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7. Boletin Talleres/2024/"/>
    </mc:Choice>
  </mc:AlternateContent>
  <xr:revisionPtr revIDLastSave="1204" documentId="8_{430AB28A-4411-42AE-893C-70A253C15136}" xr6:coauthVersionLast="47" xr6:coauthVersionMax="47" xr10:uidLastSave="{2E472403-48F9-4F7E-A94B-3CC433AF0BD0}"/>
  <bookViews>
    <workbookView xWindow="-108" yWindow="-108" windowWidth="23256" windowHeight="12456" tabRatio="847" xr2:uid="{00000000-000D-0000-FFFF-FFFF00000000}"/>
  </bookViews>
  <sheets>
    <sheet name="Boletin Mensual" sheetId="3" r:id="rId1"/>
    <sheet name="Metadatos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asededatos" sheetId="1" r:id="rId8"/>
  </sheets>
  <definedNames>
    <definedName name="_xlnm._FilterDatabase" localSheetId="7" hidden="1">Basededatos!$A$1:$K$7353</definedName>
    <definedName name="_xlnm.Print_Area" localSheetId="1">Metadatos!$A$1:$A$52</definedName>
  </definedNames>
  <calcPr calcId="191029"/>
  <pivotCaches>
    <pivotCache cacheId="24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98" i="6" l="1"/>
  <c r="AC198" i="6"/>
  <c r="AB198" i="6"/>
  <c r="AA198" i="6"/>
  <c r="Z198" i="6"/>
  <c r="Y198" i="6"/>
  <c r="X198" i="6"/>
  <c r="W198" i="6"/>
  <c r="V198" i="6"/>
  <c r="U198" i="6"/>
  <c r="T198" i="6"/>
  <c r="S198" i="6"/>
  <c r="AC327" i="8"/>
  <c r="AB327" i="8"/>
  <c r="AA327" i="8"/>
  <c r="Z327" i="8"/>
  <c r="Y327" i="8"/>
  <c r="X327" i="8"/>
  <c r="W327" i="8"/>
  <c r="V327" i="8"/>
  <c r="U327" i="8"/>
  <c r="T327" i="8"/>
  <c r="S327" i="8"/>
  <c r="R327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AC104" i="8"/>
  <c r="AB104" i="8"/>
  <c r="AA104" i="8"/>
  <c r="Z104" i="8"/>
  <c r="Y104" i="8"/>
  <c r="X104" i="8"/>
  <c r="W104" i="8"/>
  <c r="W328" i="8" s="1"/>
  <c r="V104" i="8"/>
  <c r="U104" i="8"/>
  <c r="U328" i="8" s="1"/>
  <c r="T104" i="8"/>
  <c r="S104" i="8"/>
  <c r="R104" i="8"/>
  <c r="AC97" i="8"/>
  <c r="AB97" i="8"/>
  <c r="AA97" i="8"/>
  <c r="Z97" i="8"/>
  <c r="Y97" i="8"/>
  <c r="X97" i="8"/>
  <c r="W97" i="8"/>
  <c r="V97" i="8"/>
  <c r="U97" i="8"/>
  <c r="T97" i="8"/>
  <c r="S97" i="8"/>
  <c r="R97" i="8"/>
  <c r="AC96" i="8"/>
  <c r="AB96" i="8"/>
  <c r="AA96" i="8"/>
  <c r="Z96" i="8"/>
  <c r="Y96" i="8"/>
  <c r="X96" i="8"/>
  <c r="W96" i="8"/>
  <c r="V96" i="8"/>
  <c r="U96" i="8"/>
  <c r="T96" i="8"/>
  <c r="S96" i="8"/>
  <c r="R96" i="8"/>
  <c r="AC95" i="8"/>
  <c r="AB95" i="8"/>
  <c r="AA95" i="8"/>
  <c r="Z95" i="8"/>
  <c r="Y95" i="8"/>
  <c r="X95" i="8"/>
  <c r="W95" i="8"/>
  <c r="V95" i="8"/>
  <c r="U95" i="8"/>
  <c r="T95" i="8"/>
  <c r="S95" i="8"/>
  <c r="R95" i="8"/>
  <c r="AC94" i="8"/>
  <c r="AB94" i="8"/>
  <c r="AA94" i="8"/>
  <c r="Z94" i="8"/>
  <c r="Y94" i="8"/>
  <c r="X94" i="8"/>
  <c r="W94" i="8"/>
  <c r="V94" i="8"/>
  <c r="U94" i="8"/>
  <c r="T94" i="8"/>
  <c r="S94" i="8"/>
  <c r="R94" i="8"/>
  <c r="AC93" i="8"/>
  <c r="AB93" i="8"/>
  <c r="AA93" i="8"/>
  <c r="Z93" i="8"/>
  <c r="Y93" i="8"/>
  <c r="X93" i="8"/>
  <c r="W93" i="8"/>
  <c r="V93" i="8"/>
  <c r="U93" i="8"/>
  <c r="T93" i="8"/>
  <c r="S93" i="8"/>
  <c r="R93" i="8"/>
  <c r="AC92" i="8"/>
  <c r="AB92" i="8"/>
  <c r="AA92" i="8"/>
  <c r="Z92" i="8"/>
  <c r="Y92" i="8"/>
  <c r="X92" i="8"/>
  <c r="W92" i="8"/>
  <c r="V92" i="8"/>
  <c r="U92" i="8"/>
  <c r="T92" i="8"/>
  <c r="S92" i="8"/>
  <c r="R92" i="8"/>
  <c r="AC91" i="8"/>
  <c r="AB91" i="8"/>
  <c r="AA91" i="8"/>
  <c r="Z91" i="8"/>
  <c r="Y91" i="8"/>
  <c r="X91" i="8"/>
  <c r="W91" i="8"/>
  <c r="V91" i="8"/>
  <c r="U91" i="8"/>
  <c r="T91" i="8"/>
  <c r="S91" i="8"/>
  <c r="R91" i="8"/>
  <c r="AC90" i="8"/>
  <c r="AB90" i="8"/>
  <c r="AA90" i="8"/>
  <c r="Z90" i="8"/>
  <c r="Y90" i="8"/>
  <c r="X90" i="8"/>
  <c r="W90" i="8"/>
  <c r="V90" i="8"/>
  <c r="U90" i="8"/>
  <c r="T90" i="8"/>
  <c r="S90" i="8"/>
  <c r="R90" i="8"/>
  <c r="AC89" i="8"/>
  <c r="AB89" i="8"/>
  <c r="AA89" i="8"/>
  <c r="Z89" i="8"/>
  <c r="Y89" i="8"/>
  <c r="X89" i="8"/>
  <c r="W89" i="8"/>
  <c r="V89" i="8"/>
  <c r="U89" i="8"/>
  <c r="T89" i="8"/>
  <c r="S89" i="8"/>
  <c r="R89" i="8"/>
  <c r="AC88" i="8"/>
  <c r="AB88" i="8"/>
  <c r="AA88" i="8"/>
  <c r="Z88" i="8"/>
  <c r="Y88" i="8"/>
  <c r="X88" i="8"/>
  <c r="W88" i="8"/>
  <c r="V88" i="8"/>
  <c r="U88" i="8"/>
  <c r="T88" i="8"/>
  <c r="S88" i="8"/>
  <c r="R88" i="8"/>
  <c r="AC87" i="8"/>
  <c r="AB87" i="8"/>
  <c r="AA87" i="8"/>
  <c r="Z87" i="8"/>
  <c r="Y87" i="8"/>
  <c r="X87" i="8"/>
  <c r="W87" i="8"/>
  <c r="V87" i="8"/>
  <c r="U87" i="8"/>
  <c r="T87" i="8"/>
  <c r="S87" i="8"/>
  <c r="R87" i="8"/>
  <c r="AC86" i="8"/>
  <c r="AB86" i="8"/>
  <c r="AA86" i="8"/>
  <c r="Z86" i="8"/>
  <c r="Y86" i="8"/>
  <c r="X86" i="8"/>
  <c r="W86" i="8"/>
  <c r="V86" i="8"/>
  <c r="U86" i="8"/>
  <c r="T86" i="8"/>
  <c r="S86" i="8"/>
  <c r="R86" i="8"/>
  <c r="AC85" i="8"/>
  <c r="AB85" i="8"/>
  <c r="AA85" i="8"/>
  <c r="Z85" i="8"/>
  <c r="Y85" i="8"/>
  <c r="X85" i="8"/>
  <c r="W85" i="8"/>
  <c r="V85" i="8"/>
  <c r="U85" i="8"/>
  <c r="T85" i="8"/>
  <c r="S85" i="8"/>
  <c r="R85" i="8"/>
  <c r="AC84" i="8"/>
  <c r="AB84" i="8"/>
  <c r="AA84" i="8"/>
  <c r="Z84" i="8"/>
  <c r="Y84" i="8"/>
  <c r="X84" i="8"/>
  <c r="W84" i="8"/>
  <c r="V84" i="8"/>
  <c r="U84" i="8"/>
  <c r="T84" i="8"/>
  <c r="S84" i="8"/>
  <c r="R84" i="8"/>
  <c r="AC83" i="8"/>
  <c r="AB83" i="8"/>
  <c r="AA83" i="8"/>
  <c r="Z83" i="8"/>
  <c r="Y83" i="8"/>
  <c r="X83" i="8"/>
  <c r="W83" i="8"/>
  <c r="V83" i="8"/>
  <c r="U83" i="8"/>
  <c r="T83" i="8"/>
  <c r="S83" i="8"/>
  <c r="R83" i="8"/>
  <c r="AC82" i="8"/>
  <c r="AB82" i="8"/>
  <c r="AA82" i="8"/>
  <c r="Z82" i="8"/>
  <c r="Y82" i="8"/>
  <c r="X82" i="8"/>
  <c r="W82" i="8"/>
  <c r="V82" i="8"/>
  <c r="U82" i="8"/>
  <c r="T82" i="8"/>
  <c r="S82" i="8"/>
  <c r="R82" i="8"/>
  <c r="AC81" i="8"/>
  <c r="AB81" i="8"/>
  <c r="AA81" i="8"/>
  <c r="Z81" i="8"/>
  <c r="Y81" i="8"/>
  <c r="X81" i="8"/>
  <c r="W81" i="8"/>
  <c r="V81" i="8"/>
  <c r="U81" i="8"/>
  <c r="T81" i="8"/>
  <c r="S81" i="8"/>
  <c r="R81" i="8"/>
  <c r="AC80" i="8"/>
  <c r="AB80" i="8"/>
  <c r="AA80" i="8"/>
  <c r="Z80" i="8"/>
  <c r="Y80" i="8"/>
  <c r="X80" i="8"/>
  <c r="W80" i="8"/>
  <c r="V80" i="8"/>
  <c r="U80" i="8"/>
  <c r="T80" i="8"/>
  <c r="S80" i="8"/>
  <c r="R80" i="8"/>
  <c r="AC79" i="8"/>
  <c r="AB79" i="8"/>
  <c r="AA79" i="8"/>
  <c r="Z79" i="8"/>
  <c r="Y79" i="8"/>
  <c r="X79" i="8"/>
  <c r="W79" i="8"/>
  <c r="V79" i="8"/>
  <c r="U79" i="8"/>
  <c r="T79" i="8"/>
  <c r="S79" i="8"/>
  <c r="R79" i="8"/>
  <c r="AC78" i="8"/>
  <c r="AB78" i="8"/>
  <c r="AA78" i="8"/>
  <c r="Z78" i="8"/>
  <c r="Y78" i="8"/>
  <c r="X78" i="8"/>
  <c r="W78" i="8"/>
  <c r="V78" i="8"/>
  <c r="U78" i="8"/>
  <c r="T78" i="8"/>
  <c r="S78" i="8"/>
  <c r="R78" i="8"/>
  <c r="AC77" i="8"/>
  <c r="AB77" i="8"/>
  <c r="AA77" i="8"/>
  <c r="Z77" i="8"/>
  <c r="Y77" i="8"/>
  <c r="X77" i="8"/>
  <c r="W77" i="8"/>
  <c r="V77" i="8"/>
  <c r="U77" i="8"/>
  <c r="T77" i="8"/>
  <c r="S77" i="8"/>
  <c r="R77" i="8"/>
  <c r="AC76" i="8"/>
  <c r="AB76" i="8"/>
  <c r="AA76" i="8"/>
  <c r="Z76" i="8"/>
  <c r="Y76" i="8"/>
  <c r="X76" i="8"/>
  <c r="W76" i="8"/>
  <c r="V76" i="8"/>
  <c r="U76" i="8"/>
  <c r="T76" i="8"/>
  <c r="S76" i="8"/>
  <c r="R76" i="8"/>
  <c r="AC75" i="8"/>
  <c r="AB75" i="8"/>
  <c r="AA75" i="8"/>
  <c r="Z75" i="8"/>
  <c r="Y75" i="8"/>
  <c r="X75" i="8"/>
  <c r="W75" i="8"/>
  <c r="V75" i="8"/>
  <c r="U75" i="8"/>
  <c r="T75" i="8"/>
  <c r="S75" i="8"/>
  <c r="R75" i="8"/>
  <c r="AC74" i="8"/>
  <c r="AB74" i="8"/>
  <c r="AA74" i="8"/>
  <c r="Z74" i="8"/>
  <c r="Y74" i="8"/>
  <c r="X74" i="8"/>
  <c r="W74" i="8"/>
  <c r="V74" i="8"/>
  <c r="U74" i="8"/>
  <c r="T74" i="8"/>
  <c r="S74" i="8"/>
  <c r="R74" i="8"/>
  <c r="AC73" i="8"/>
  <c r="AB73" i="8"/>
  <c r="AA73" i="8"/>
  <c r="Z73" i="8"/>
  <c r="Y73" i="8"/>
  <c r="X73" i="8"/>
  <c r="W73" i="8"/>
  <c r="V73" i="8"/>
  <c r="U73" i="8"/>
  <c r="T73" i="8"/>
  <c r="S73" i="8"/>
  <c r="R73" i="8"/>
  <c r="AC72" i="8"/>
  <c r="AB72" i="8"/>
  <c r="AA72" i="8"/>
  <c r="Z72" i="8"/>
  <c r="Y72" i="8"/>
  <c r="X72" i="8"/>
  <c r="W72" i="8"/>
  <c r="V72" i="8"/>
  <c r="U72" i="8"/>
  <c r="T72" i="8"/>
  <c r="S72" i="8"/>
  <c r="R72" i="8"/>
  <c r="AC71" i="8"/>
  <c r="AB71" i="8"/>
  <c r="AA71" i="8"/>
  <c r="Z71" i="8"/>
  <c r="Y71" i="8"/>
  <c r="X71" i="8"/>
  <c r="W71" i="8"/>
  <c r="V71" i="8"/>
  <c r="U71" i="8"/>
  <c r="T71" i="8"/>
  <c r="S71" i="8"/>
  <c r="R71" i="8"/>
  <c r="AC70" i="8"/>
  <c r="AB70" i="8"/>
  <c r="AA70" i="8"/>
  <c r="Z70" i="8"/>
  <c r="Y70" i="8"/>
  <c r="X70" i="8"/>
  <c r="W70" i="8"/>
  <c r="V70" i="8"/>
  <c r="U70" i="8"/>
  <c r="T70" i="8"/>
  <c r="S70" i="8"/>
  <c r="R70" i="8"/>
  <c r="AC69" i="8"/>
  <c r="AB69" i="8"/>
  <c r="AA69" i="8"/>
  <c r="Z69" i="8"/>
  <c r="Y69" i="8"/>
  <c r="X69" i="8"/>
  <c r="W69" i="8"/>
  <c r="V69" i="8"/>
  <c r="U69" i="8"/>
  <c r="T69" i="8"/>
  <c r="S69" i="8"/>
  <c r="R69" i="8"/>
  <c r="AC68" i="8"/>
  <c r="AB68" i="8"/>
  <c r="AA68" i="8"/>
  <c r="Z68" i="8"/>
  <c r="Y68" i="8"/>
  <c r="X68" i="8"/>
  <c r="W68" i="8"/>
  <c r="V68" i="8"/>
  <c r="U68" i="8"/>
  <c r="T68" i="8"/>
  <c r="S68" i="8"/>
  <c r="R68" i="8"/>
  <c r="AC67" i="8"/>
  <c r="AB67" i="8"/>
  <c r="AA67" i="8"/>
  <c r="Z67" i="8"/>
  <c r="Y67" i="8"/>
  <c r="X67" i="8"/>
  <c r="W67" i="8"/>
  <c r="V67" i="8"/>
  <c r="U67" i="8"/>
  <c r="T67" i="8"/>
  <c r="S67" i="8"/>
  <c r="R67" i="8"/>
  <c r="AC66" i="8"/>
  <c r="AB66" i="8"/>
  <c r="AA66" i="8"/>
  <c r="Z66" i="8"/>
  <c r="Y66" i="8"/>
  <c r="X66" i="8"/>
  <c r="W66" i="8"/>
  <c r="V66" i="8"/>
  <c r="U66" i="8"/>
  <c r="T66" i="8"/>
  <c r="S66" i="8"/>
  <c r="R66" i="8"/>
  <c r="AC65" i="8"/>
  <c r="AB65" i="8"/>
  <c r="AA65" i="8"/>
  <c r="Z65" i="8"/>
  <c r="Y65" i="8"/>
  <c r="X65" i="8"/>
  <c r="W65" i="8"/>
  <c r="V65" i="8"/>
  <c r="U65" i="8"/>
  <c r="T65" i="8"/>
  <c r="S65" i="8"/>
  <c r="R65" i="8"/>
  <c r="AC64" i="8"/>
  <c r="AB64" i="8"/>
  <c r="AA64" i="8"/>
  <c r="Z64" i="8"/>
  <c r="Y64" i="8"/>
  <c r="X64" i="8"/>
  <c r="W64" i="8"/>
  <c r="V64" i="8"/>
  <c r="U64" i="8"/>
  <c r="T64" i="8"/>
  <c r="S64" i="8"/>
  <c r="R64" i="8"/>
  <c r="AC63" i="8"/>
  <c r="AB63" i="8"/>
  <c r="AA63" i="8"/>
  <c r="Z63" i="8"/>
  <c r="Y63" i="8"/>
  <c r="X63" i="8"/>
  <c r="W63" i="8"/>
  <c r="V63" i="8"/>
  <c r="U63" i="8"/>
  <c r="T63" i="8"/>
  <c r="S63" i="8"/>
  <c r="R63" i="8"/>
  <c r="AC62" i="8"/>
  <c r="AB62" i="8"/>
  <c r="AA62" i="8"/>
  <c r="Z62" i="8"/>
  <c r="Y62" i="8"/>
  <c r="X62" i="8"/>
  <c r="W62" i="8"/>
  <c r="V62" i="8"/>
  <c r="U62" i="8"/>
  <c r="T62" i="8"/>
  <c r="S62" i="8"/>
  <c r="R62" i="8"/>
  <c r="AC61" i="8"/>
  <c r="AB61" i="8"/>
  <c r="AA61" i="8"/>
  <c r="Z61" i="8"/>
  <c r="Y61" i="8"/>
  <c r="X61" i="8"/>
  <c r="W61" i="8"/>
  <c r="V61" i="8"/>
  <c r="U61" i="8"/>
  <c r="T61" i="8"/>
  <c r="S61" i="8"/>
  <c r="R61" i="8"/>
  <c r="AC60" i="8"/>
  <c r="AB60" i="8"/>
  <c r="AA60" i="8"/>
  <c r="Z60" i="8"/>
  <c r="Y60" i="8"/>
  <c r="X60" i="8"/>
  <c r="W60" i="8"/>
  <c r="V60" i="8"/>
  <c r="U60" i="8"/>
  <c r="T60" i="8"/>
  <c r="S60" i="8"/>
  <c r="R60" i="8"/>
  <c r="AC59" i="8"/>
  <c r="AB59" i="8"/>
  <c r="AA59" i="8"/>
  <c r="Z59" i="8"/>
  <c r="Y59" i="8"/>
  <c r="X59" i="8"/>
  <c r="W59" i="8"/>
  <c r="V59" i="8"/>
  <c r="U59" i="8"/>
  <c r="T59" i="8"/>
  <c r="S59" i="8"/>
  <c r="R59" i="8"/>
  <c r="AC58" i="8"/>
  <c r="AB58" i="8"/>
  <c r="AA58" i="8"/>
  <c r="Z58" i="8"/>
  <c r="Y58" i="8"/>
  <c r="X58" i="8"/>
  <c r="W58" i="8"/>
  <c r="V58" i="8"/>
  <c r="U58" i="8"/>
  <c r="T58" i="8"/>
  <c r="S58" i="8"/>
  <c r="R58" i="8"/>
  <c r="AC57" i="8"/>
  <c r="AB57" i="8"/>
  <c r="AA57" i="8"/>
  <c r="Z57" i="8"/>
  <c r="Y57" i="8"/>
  <c r="X57" i="8"/>
  <c r="W57" i="8"/>
  <c r="V57" i="8"/>
  <c r="U57" i="8"/>
  <c r="T57" i="8"/>
  <c r="S57" i="8"/>
  <c r="R57" i="8"/>
  <c r="AC56" i="8"/>
  <c r="AB56" i="8"/>
  <c r="AA56" i="8"/>
  <c r="Z56" i="8"/>
  <c r="Y56" i="8"/>
  <c r="X56" i="8"/>
  <c r="W56" i="8"/>
  <c r="V56" i="8"/>
  <c r="U56" i="8"/>
  <c r="T56" i="8"/>
  <c r="S56" i="8"/>
  <c r="R56" i="8"/>
  <c r="AC55" i="8"/>
  <c r="AB55" i="8"/>
  <c r="AA55" i="8"/>
  <c r="Z55" i="8"/>
  <c r="Y55" i="8"/>
  <c r="X55" i="8"/>
  <c r="W55" i="8"/>
  <c r="V55" i="8"/>
  <c r="U55" i="8"/>
  <c r="T55" i="8"/>
  <c r="S55" i="8"/>
  <c r="R55" i="8"/>
  <c r="AC54" i="8"/>
  <c r="AB54" i="8"/>
  <c r="AA54" i="8"/>
  <c r="Z54" i="8"/>
  <c r="Y54" i="8"/>
  <c r="X54" i="8"/>
  <c r="W54" i="8"/>
  <c r="V54" i="8"/>
  <c r="U54" i="8"/>
  <c r="T54" i="8"/>
  <c r="S54" i="8"/>
  <c r="R54" i="8"/>
  <c r="AC53" i="8"/>
  <c r="AB53" i="8"/>
  <c r="AA53" i="8"/>
  <c r="Z53" i="8"/>
  <c r="Y53" i="8"/>
  <c r="X53" i="8"/>
  <c r="W53" i="8"/>
  <c r="V53" i="8"/>
  <c r="U53" i="8"/>
  <c r="T53" i="8"/>
  <c r="S53" i="8"/>
  <c r="R53" i="8"/>
  <c r="AC52" i="8"/>
  <c r="AB52" i="8"/>
  <c r="AA52" i="8"/>
  <c r="Z52" i="8"/>
  <c r="Y52" i="8"/>
  <c r="X52" i="8"/>
  <c r="W52" i="8"/>
  <c r="V52" i="8"/>
  <c r="U52" i="8"/>
  <c r="T52" i="8"/>
  <c r="S52" i="8"/>
  <c r="R52" i="8"/>
  <c r="AC51" i="8"/>
  <c r="AB51" i="8"/>
  <c r="AA51" i="8"/>
  <c r="Z51" i="8"/>
  <c r="Y51" i="8"/>
  <c r="X51" i="8"/>
  <c r="W51" i="8"/>
  <c r="V51" i="8"/>
  <c r="U51" i="8"/>
  <c r="T51" i="8"/>
  <c r="S51" i="8"/>
  <c r="R51" i="8"/>
  <c r="AC50" i="8"/>
  <c r="AB50" i="8"/>
  <c r="AA50" i="8"/>
  <c r="Z50" i="8"/>
  <c r="Y50" i="8"/>
  <c r="X50" i="8"/>
  <c r="W50" i="8"/>
  <c r="V50" i="8"/>
  <c r="U50" i="8"/>
  <c r="T50" i="8"/>
  <c r="S50" i="8"/>
  <c r="R50" i="8"/>
  <c r="AC49" i="8"/>
  <c r="AB49" i="8"/>
  <c r="AA49" i="8"/>
  <c r="Z49" i="8"/>
  <c r="Y49" i="8"/>
  <c r="X49" i="8"/>
  <c r="W49" i="8"/>
  <c r="V49" i="8"/>
  <c r="U49" i="8"/>
  <c r="T49" i="8"/>
  <c r="S49" i="8"/>
  <c r="R49" i="8"/>
  <c r="AC48" i="8"/>
  <c r="AB48" i="8"/>
  <c r="AA48" i="8"/>
  <c r="Z48" i="8"/>
  <c r="Y48" i="8"/>
  <c r="X48" i="8"/>
  <c r="W48" i="8"/>
  <c r="V48" i="8"/>
  <c r="U48" i="8"/>
  <c r="T48" i="8"/>
  <c r="S48" i="8"/>
  <c r="R48" i="8"/>
  <c r="AC47" i="8"/>
  <c r="AB47" i="8"/>
  <c r="AA47" i="8"/>
  <c r="Z47" i="8"/>
  <c r="Y47" i="8"/>
  <c r="X47" i="8"/>
  <c r="W47" i="8"/>
  <c r="V47" i="8"/>
  <c r="U47" i="8"/>
  <c r="T47" i="8"/>
  <c r="S47" i="8"/>
  <c r="R47" i="8"/>
  <c r="AC46" i="8"/>
  <c r="AB46" i="8"/>
  <c r="AA46" i="8"/>
  <c r="Z46" i="8"/>
  <c r="Y46" i="8"/>
  <c r="X46" i="8"/>
  <c r="W46" i="8"/>
  <c r="V46" i="8"/>
  <c r="U46" i="8"/>
  <c r="T46" i="8"/>
  <c r="S46" i="8"/>
  <c r="R46" i="8"/>
  <c r="AC45" i="8"/>
  <c r="AB45" i="8"/>
  <c r="AA45" i="8"/>
  <c r="Z45" i="8"/>
  <c r="Y45" i="8"/>
  <c r="X45" i="8"/>
  <c r="W45" i="8"/>
  <c r="V45" i="8"/>
  <c r="U45" i="8"/>
  <c r="T45" i="8"/>
  <c r="S45" i="8"/>
  <c r="R45" i="8"/>
  <c r="AC44" i="8"/>
  <c r="AB44" i="8"/>
  <c r="AA44" i="8"/>
  <c r="Z44" i="8"/>
  <c r="Y44" i="8"/>
  <c r="X44" i="8"/>
  <c r="W44" i="8"/>
  <c r="V44" i="8"/>
  <c r="U44" i="8"/>
  <c r="T44" i="8"/>
  <c r="S44" i="8"/>
  <c r="R44" i="8"/>
  <c r="AC43" i="8"/>
  <c r="AB43" i="8"/>
  <c r="AA43" i="8"/>
  <c r="Z43" i="8"/>
  <c r="Y43" i="8"/>
  <c r="X43" i="8"/>
  <c r="W43" i="8"/>
  <c r="V43" i="8"/>
  <c r="U43" i="8"/>
  <c r="T43" i="8"/>
  <c r="S43" i="8"/>
  <c r="R43" i="8"/>
  <c r="AC42" i="8"/>
  <c r="AB42" i="8"/>
  <c r="AA42" i="8"/>
  <c r="Z42" i="8"/>
  <c r="Y42" i="8"/>
  <c r="X42" i="8"/>
  <c r="W42" i="8"/>
  <c r="V42" i="8"/>
  <c r="U42" i="8"/>
  <c r="T42" i="8"/>
  <c r="S42" i="8"/>
  <c r="R42" i="8"/>
  <c r="AC41" i="8"/>
  <c r="AB41" i="8"/>
  <c r="AA41" i="8"/>
  <c r="Z41" i="8"/>
  <c r="Y41" i="8"/>
  <c r="X41" i="8"/>
  <c r="W41" i="8"/>
  <c r="V41" i="8"/>
  <c r="U41" i="8"/>
  <c r="T41" i="8"/>
  <c r="S41" i="8"/>
  <c r="R41" i="8"/>
  <c r="AC40" i="8"/>
  <c r="AB40" i="8"/>
  <c r="AA40" i="8"/>
  <c r="Z40" i="8"/>
  <c r="Y40" i="8"/>
  <c r="X40" i="8"/>
  <c r="W40" i="8"/>
  <c r="V40" i="8"/>
  <c r="U40" i="8"/>
  <c r="T40" i="8"/>
  <c r="S40" i="8"/>
  <c r="R40" i="8"/>
  <c r="AC39" i="8"/>
  <c r="AB39" i="8"/>
  <c r="AA39" i="8"/>
  <c r="Z39" i="8"/>
  <c r="Y39" i="8"/>
  <c r="X39" i="8"/>
  <c r="W39" i="8"/>
  <c r="V39" i="8"/>
  <c r="U39" i="8"/>
  <c r="T39" i="8"/>
  <c r="S39" i="8"/>
  <c r="R39" i="8"/>
  <c r="AC38" i="8"/>
  <c r="AB38" i="8"/>
  <c r="AA38" i="8"/>
  <c r="Z38" i="8"/>
  <c r="Y38" i="8"/>
  <c r="X38" i="8"/>
  <c r="W38" i="8"/>
  <c r="V38" i="8"/>
  <c r="U38" i="8"/>
  <c r="T38" i="8"/>
  <c r="S38" i="8"/>
  <c r="R38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9" i="8"/>
  <c r="AB19" i="8"/>
  <c r="AA19" i="8"/>
  <c r="Z19" i="8"/>
  <c r="Y19" i="8"/>
  <c r="X19" i="8"/>
  <c r="W19" i="8"/>
  <c r="V19" i="8"/>
  <c r="U19" i="8"/>
  <c r="T19" i="8"/>
  <c r="S19" i="8"/>
  <c r="R19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AC15" i="8"/>
  <c r="AB15" i="8"/>
  <c r="AA15" i="8"/>
  <c r="Z15" i="8"/>
  <c r="Y15" i="8"/>
  <c r="X15" i="8"/>
  <c r="W15" i="8"/>
  <c r="V15" i="8"/>
  <c r="U15" i="8"/>
  <c r="T15" i="8"/>
  <c r="S15" i="8"/>
  <c r="R15" i="8"/>
  <c r="AC14" i="8"/>
  <c r="AB14" i="8"/>
  <c r="AA14" i="8"/>
  <c r="Z14" i="8"/>
  <c r="Y14" i="8"/>
  <c r="X14" i="8"/>
  <c r="W14" i="8"/>
  <c r="V14" i="8"/>
  <c r="U14" i="8"/>
  <c r="T14" i="8"/>
  <c r="S14" i="8"/>
  <c r="R14" i="8"/>
  <c r="AC13" i="8"/>
  <c r="AB13" i="8"/>
  <c r="AA13" i="8"/>
  <c r="Z13" i="8"/>
  <c r="Y13" i="8"/>
  <c r="X13" i="8"/>
  <c r="W13" i="8"/>
  <c r="V13" i="8"/>
  <c r="U13" i="8"/>
  <c r="T13" i="8"/>
  <c r="S13" i="8"/>
  <c r="R13" i="8"/>
  <c r="AC12" i="8"/>
  <c r="AB12" i="8"/>
  <c r="AA12" i="8"/>
  <c r="Z12" i="8"/>
  <c r="Y12" i="8"/>
  <c r="X12" i="8"/>
  <c r="W12" i="8"/>
  <c r="V12" i="8"/>
  <c r="U12" i="8"/>
  <c r="T12" i="8"/>
  <c r="S12" i="8"/>
  <c r="R12" i="8"/>
  <c r="AC11" i="8"/>
  <c r="AB11" i="8"/>
  <c r="AA11" i="8"/>
  <c r="Z11" i="8"/>
  <c r="Y11" i="8"/>
  <c r="X11" i="8"/>
  <c r="W11" i="8"/>
  <c r="V11" i="8"/>
  <c r="U11" i="8"/>
  <c r="T11" i="8"/>
  <c r="S11" i="8"/>
  <c r="R11" i="8"/>
  <c r="AC10" i="8"/>
  <c r="AB10" i="8"/>
  <c r="AA10" i="8"/>
  <c r="Z10" i="8"/>
  <c r="Y10" i="8"/>
  <c r="X10" i="8"/>
  <c r="W10" i="8"/>
  <c r="V10" i="8"/>
  <c r="U10" i="8"/>
  <c r="T10" i="8"/>
  <c r="S10" i="8"/>
  <c r="R10" i="8"/>
  <c r="AC9" i="8"/>
  <c r="AB9" i="8"/>
  <c r="AA9" i="8"/>
  <c r="Z9" i="8"/>
  <c r="Y9" i="8"/>
  <c r="X9" i="8"/>
  <c r="W9" i="8"/>
  <c r="V9" i="8"/>
  <c r="U9" i="8"/>
  <c r="T9" i="8"/>
  <c r="S9" i="8"/>
  <c r="R9" i="8"/>
  <c r="R4" i="8"/>
  <c r="R4" i="9" s="1"/>
  <c r="M4" i="11" s="1"/>
  <c r="AC197" i="6"/>
  <c r="AB197" i="6"/>
  <c r="AA197" i="6"/>
  <c r="Z197" i="6"/>
  <c r="Y197" i="6"/>
  <c r="X197" i="6"/>
  <c r="W197" i="6"/>
  <c r="V197" i="6"/>
  <c r="U197" i="6"/>
  <c r="T197" i="6"/>
  <c r="S197" i="6"/>
  <c r="R197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AC99" i="6"/>
  <c r="AB99" i="6"/>
  <c r="AA99" i="6"/>
  <c r="Z99" i="6"/>
  <c r="Y99" i="6"/>
  <c r="X99" i="6"/>
  <c r="W99" i="6"/>
  <c r="V99" i="6"/>
  <c r="U99" i="6"/>
  <c r="T99" i="6"/>
  <c r="S99" i="6"/>
  <c r="R99" i="6"/>
  <c r="AC98" i="6"/>
  <c r="AB98" i="6"/>
  <c r="AA98" i="6"/>
  <c r="Z98" i="6"/>
  <c r="Y98" i="6"/>
  <c r="X98" i="6"/>
  <c r="W98" i="6"/>
  <c r="V98" i="6"/>
  <c r="U98" i="6"/>
  <c r="T98" i="6"/>
  <c r="S98" i="6"/>
  <c r="R98" i="6"/>
  <c r="AC97" i="6"/>
  <c r="AB97" i="6"/>
  <c r="AA97" i="6"/>
  <c r="Z97" i="6"/>
  <c r="Y97" i="6"/>
  <c r="X97" i="6"/>
  <c r="W97" i="6"/>
  <c r="V97" i="6"/>
  <c r="U97" i="6"/>
  <c r="T97" i="6"/>
  <c r="S97" i="6"/>
  <c r="R97" i="6"/>
  <c r="AC96" i="6"/>
  <c r="AB96" i="6"/>
  <c r="AA96" i="6"/>
  <c r="Z96" i="6"/>
  <c r="Y96" i="6"/>
  <c r="X96" i="6"/>
  <c r="W96" i="6"/>
  <c r="V96" i="6"/>
  <c r="U96" i="6"/>
  <c r="T96" i="6"/>
  <c r="S96" i="6"/>
  <c r="R96" i="6"/>
  <c r="AC95" i="6"/>
  <c r="AB95" i="6"/>
  <c r="AA95" i="6"/>
  <c r="Z95" i="6"/>
  <c r="Y95" i="6"/>
  <c r="X95" i="6"/>
  <c r="W95" i="6"/>
  <c r="V95" i="6"/>
  <c r="U95" i="6"/>
  <c r="T95" i="6"/>
  <c r="S95" i="6"/>
  <c r="R95" i="6"/>
  <c r="AC94" i="6"/>
  <c r="AB94" i="6"/>
  <c r="AA94" i="6"/>
  <c r="Z94" i="6"/>
  <c r="Y94" i="6"/>
  <c r="X94" i="6"/>
  <c r="W94" i="6"/>
  <c r="V94" i="6"/>
  <c r="U94" i="6"/>
  <c r="T94" i="6"/>
  <c r="S94" i="6"/>
  <c r="R94" i="6"/>
  <c r="AC93" i="6"/>
  <c r="AB93" i="6"/>
  <c r="AA93" i="6"/>
  <c r="Z93" i="6"/>
  <c r="Y93" i="6"/>
  <c r="X93" i="6"/>
  <c r="W93" i="6"/>
  <c r="V93" i="6"/>
  <c r="U93" i="6"/>
  <c r="T93" i="6"/>
  <c r="S93" i="6"/>
  <c r="R93" i="6"/>
  <c r="AC92" i="6"/>
  <c r="AB92" i="6"/>
  <c r="AA92" i="6"/>
  <c r="Z92" i="6"/>
  <c r="Y92" i="6"/>
  <c r="X92" i="6"/>
  <c r="W92" i="6"/>
  <c r="V92" i="6"/>
  <c r="U92" i="6"/>
  <c r="T92" i="6"/>
  <c r="S92" i="6"/>
  <c r="R92" i="6"/>
  <c r="AC91" i="6"/>
  <c r="AB91" i="6"/>
  <c r="AA91" i="6"/>
  <c r="Z91" i="6"/>
  <c r="Y91" i="6"/>
  <c r="X91" i="6"/>
  <c r="W91" i="6"/>
  <c r="V91" i="6"/>
  <c r="U91" i="6"/>
  <c r="T91" i="6"/>
  <c r="S91" i="6"/>
  <c r="R91" i="6"/>
  <c r="AC90" i="6"/>
  <c r="AB90" i="6"/>
  <c r="AA90" i="6"/>
  <c r="Z90" i="6"/>
  <c r="Y90" i="6"/>
  <c r="X90" i="6"/>
  <c r="W90" i="6"/>
  <c r="V90" i="6"/>
  <c r="U90" i="6"/>
  <c r="T90" i="6"/>
  <c r="S90" i="6"/>
  <c r="R90" i="6"/>
  <c r="AC89" i="6"/>
  <c r="AB89" i="6"/>
  <c r="AA89" i="6"/>
  <c r="Z89" i="6"/>
  <c r="Y89" i="6"/>
  <c r="X89" i="6"/>
  <c r="W89" i="6"/>
  <c r="V89" i="6"/>
  <c r="U89" i="6"/>
  <c r="T89" i="6"/>
  <c r="S89" i="6"/>
  <c r="R89" i="6"/>
  <c r="AC88" i="6"/>
  <c r="AB88" i="6"/>
  <c r="AA88" i="6"/>
  <c r="Z88" i="6"/>
  <c r="Y88" i="6"/>
  <c r="X88" i="6"/>
  <c r="W88" i="6"/>
  <c r="V88" i="6"/>
  <c r="U88" i="6"/>
  <c r="T88" i="6"/>
  <c r="S88" i="6"/>
  <c r="R88" i="6"/>
  <c r="AC87" i="6"/>
  <c r="AB87" i="6"/>
  <c r="AA87" i="6"/>
  <c r="Z87" i="6"/>
  <c r="Y87" i="6"/>
  <c r="X87" i="6"/>
  <c r="W87" i="6"/>
  <c r="V87" i="6"/>
  <c r="U87" i="6"/>
  <c r="T87" i="6"/>
  <c r="S87" i="6"/>
  <c r="R87" i="6"/>
  <c r="AC86" i="6"/>
  <c r="AB86" i="6"/>
  <c r="AA86" i="6"/>
  <c r="Z86" i="6"/>
  <c r="Y86" i="6"/>
  <c r="X86" i="6"/>
  <c r="W86" i="6"/>
  <c r="V86" i="6"/>
  <c r="U86" i="6"/>
  <c r="T86" i="6"/>
  <c r="S86" i="6"/>
  <c r="R86" i="6"/>
  <c r="AC85" i="6"/>
  <c r="AB85" i="6"/>
  <c r="AA85" i="6"/>
  <c r="Z85" i="6"/>
  <c r="Y85" i="6"/>
  <c r="X85" i="6"/>
  <c r="W85" i="6"/>
  <c r="V85" i="6"/>
  <c r="U85" i="6"/>
  <c r="T85" i="6"/>
  <c r="S85" i="6"/>
  <c r="R85" i="6"/>
  <c r="AC84" i="6"/>
  <c r="AB84" i="6"/>
  <c r="AA84" i="6"/>
  <c r="Z84" i="6"/>
  <c r="Y84" i="6"/>
  <c r="X84" i="6"/>
  <c r="W84" i="6"/>
  <c r="V84" i="6"/>
  <c r="U84" i="6"/>
  <c r="T84" i="6"/>
  <c r="S84" i="6"/>
  <c r="R84" i="6"/>
  <c r="AC83" i="6"/>
  <c r="AB83" i="6"/>
  <c r="AA83" i="6"/>
  <c r="Z83" i="6"/>
  <c r="Y83" i="6"/>
  <c r="X83" i="6"/>
  <c r="W83" i="6"/>
  <c r="V83" i="6"/>
  <c r="U83" i="6"/>
  <c r="T83" i="6"/>
  <c r="S83" i="6"/>
  <c r="R83" i="6"/>
  <c r="AC82" i="6"/>
  <c r="AB82" i="6"/>
  <c r="AA82" i="6"/>
  <c r="Z82" i="6"/>
  <c r="Y82" i="6"/>
  <c r="X82" i="6"/>
  <c r="W82" i="6"/>
  <c r="V82" i="6"/>
  <c r="U82" i="6"/>
  <c r="T82" i="6"/>
  <c r="S82" i="6"/>
  <c r="R82" i="6"/>
  <c r="AC81" i="6"/>
  <c r="AB81" i="6"/>
  <c r="AA81" i="6"/>
  <c r="Z81" i="6"/>
  <c r="Y81" i="6"/>
  <c r="X81" i="6"/>
  <c r="W81" i="6"/>
  <c r="V81" i="6"/>
  <c r="U81" i="6"/>
  <c r="T81" i="6"/>
  <c r="S81" i="6"/>
  <c r="R81" i="6"/>
  <c r="AC80" i="6"/>
  <c r="AB80" i="6"/>
  <c r="AA80" i="6"/>
  <c r="Z80" i="6"/>
  <c r="Y80" i="6"/>
  <c r="X80" i="6"/>
  <c r="W80" i="6"/>
  <c r="V80" i="6"/>
  <c r="U80" i="6"/>
  <c r="T80" i="6"/>
  <c r="S80" i="6"/>
  <c r="R80" i="6"/>
  <c r="AC79" i="6"/>
  <c r="AB79" i="6"/>
  <c r="AA79" i="6"/>
  <c r="Z79" i="6"/>
  <c r="Y79" i="6"/>
  <c r="X79" i="6"/>
  <c r="W79" i="6"/>
  <c r="V79" i="6"/>
  <c r="U79" i="6"/>
  <c r="T79" i="6"/>
  <c r="S79" i="6"/>
  <c r="R79" i="6"/>
  <c r="AC78" i="6"/>
  <c r="AB78" i="6"/>
  <c r="AA78" i="6"/>
  <c r="Z78" i="6"/>
  <c r="Y78" i="6"/>
  <c r="X78" i="6"/>
  <c r="W78" i="6"/>
  <c r="V78" i="6"/>
  <c r="U78" i="6"/>
  <c r="T78" i="6"/>
  <c r="S78" i="6"/>
  <c r="R78" i="6"/>
  <c r="AC77" i="6"/>
  <c r="AB77" i="6"/>
  <c r="AA77" i="6"/>
  <c r="Z77" i="6"/>
  <c r="Y77" i="6"/>
  <c r="X77" i="6"/>
  <c r="W77" i="6"/>
  <c r="V77" i="6"/>
  <c r="U77" i="6"/>
  <c r="T77" i="6"/>
  <c r="S77" i="6"/>
  <c r="R77" i="6"/>
  <c r="AC76" i="6"/>
  <c r="AB76" i="6"/>
  <c r="AA76" i="6"/>
  <c r="Z76" i="6"/>
  <c r="Y76" i="6"/>
  <c r="X76" i="6"/>
  <c r="W76" i="6"/>
  <c r="V76" i="6"/>
  <c r="U76" i="6"/>
  <c r="T76" i="6"/>
  <c r="S76" i="6"/>
  <c r="R76" i="6"/>
  <c r="AC75" i="6"/>
  <c r="AB75" i="6"/>
  <c r="AA75" i="6"/>
  <c r="Z75" i="6"/>
  <c r="Y75" i="6"/>
  <c r="X75" i="6"/>
  <c r="W75" i="6"/>
  <c r="V75" i="6"/>
  <c r="U75" i="6"/>
  <c r="T75" i="6"/>
  <c r="S75" i="6"/>
  <c r="R75" i="6"/>
  <c r="AC74" i="6"/>
  <c r="AB74" i="6"/>
  <c r="AA74" i="6"/>
  <c r="Z74" i="6"/>
  <c r="Y74" i="6"/>
  <c r="X74" i="6"/>
  <c r="W74" i="6"/>
  <c r="V74" i="6"/>
  <c r="U74" i="6"/>
  <c r="T74" i="6"/>
  <c r="S74" i="6"/>
  <c r="R74" i="6"/>
  <c r="AC73" i="6"/>
  <c r="AB73" i="6"/>
  <c r="AA73" i="6"/>
  <c r="Z73" i="6"/>
  <c r="Y73" i="6"/>
  <c r="X73" i="6"/>
  <c r="W73" i="6"/>
  <c r="V73" i="6"/>
  <c r="U73" i="6"/>
  <c r="T73" i="6"/>
  <c r="S73" i="6"/>
  <c r="R73" i="6"/>
  <c r="AC72" i="6"/>
  <c r="AB72" i="6"/>
  <c r="AA72" i="6"/>
  <c r="Z72" i="6"/>
  <c r="Y72" i="6"/>
  <c r="X72" i="6"/>
  <c r="W72" i="6"/>
  <c r="V72" i="6"/>
  <c r="U72" i="6"/>
  <c r="T72" i="6"/>
  <c r="S72" i="6"/>
  <c r="R72" i="6"/>
  <c r="AC71" i="6"/>
  <c r="AB71" i="6"/>
  <c r="AA71" i="6"/>
  <c r="Z71" i="6"/>
  <c r="Y71" i="6"/>
  <c r="X71" i="6"/>
  <c r="W71" i="6"/>
  <c r="V71" i="6"/>
  <c r="U71" i="6"/>
  <c r="T71" i="6"/>
  <c r="S71" i="6"/>
  <c r="R71" i="6"/>
  <c r="AC70" i="6"/>
  <c r="AB70" i="6"/>
  <c r="AA70" i="6"/>
  <c r="Z70" i="6"/>
  <c r="Y70" i="6"/>
  <c r="X70" i="6"/>
  <c r="W70" i="6"/>
  <c r="V70" i="6"/>
  <c r="U70" i="6"/>
  <c r="T70" i="6"/>
  <c r="S70" i="6"/>
  <c r="R70" i="6"/>
  <c r="AC69" i="6"/>
  <c r="AB69" i="6"/>
  <c r="AA69" i="6"/>
  <c r="Z69" i="6"/>
  <c r="Y69" i="6"/>
  <c r="X69" i="6"/>
  <c r="W69" i="6"/>
  <c r="V69" i="6"/>
  <c r="U69" i="6"/>
  <c r="T69" i="6"/>
  <c r="S69" i="6"/>
  <c r="R69" i="6"/>
  <c r="AC68" i="6"/>
  <c r="AB68" i="6"/>
  <c r="AA68" i="6"/>
  <c r="Z68" i="6"/>
  <c r="Y68" i="6"/>
  <c r="X68" i="6"/>
  <c r="W68" i="6"/>
  <c r="V68" i="6"/>
  <c r="U68" i="6"/>
  <c r="T68" i="6"/>
  <c r="S68" i="6"/>
  <c r="R68" i="6"/>
  <c r="AC67" i="6"/>
  <c r="AB67" i="6"/>
  <c r="AA67" i="6"/>
  <c r="Z67" i="6"/>
  <c r="Y67" i="6"/>
  <c r="X67" i="6"/>
  <c r="W67" i="6"/>
  <c r="V67" i="6"/>
  <c r="U67" i="6"/>
  <c r="T67" i="6"/>
  <c r="S67" i="6"/>
  <c r="R67" i="6"/>
  <c r="AC66" i="6"/>
  <c r="AB66" i="6"/>
  <c r="AA66" i="6"/>
  <c r="Z66" i="6"/>
  <c r="Y66" i="6"/>
  <c r="X66" i="6"/>
  <c r="W66" i="6"/>
  <c r="V66" i="6"/>
  <c r="U66" i="6"/>
  <c r="T66" i="6"/>
  <c r="S66" i="6"/>
  <c r="R66" i="6"/>
  <c r="AC65" i="6"/>
  <c r="AB65" i="6"/>
  <c r="AA65" i="6"/>
  <c r="Z65" i="6"/>
  <c r="Y65" i="6"/>
  <c r="X65" i="6"/>
  <c r="W65" i="6"/>
  <c r="V65" i="6"/>
  <c r="U65" i="6"/>
  <c r="T65" i="6"/>
  <c r="S65" i="6"/>
  <c r="R65" i="6"/>
  <c r="AC64" i="6"/>
  <c r="AB64" i="6"/>
  <c r="AA64" i="6"/>
  <c r="Z64" i="6"/>
  <c r="Y64" i="6"/>
  <c r="X64" i="6"/>
  <c r="W64" i="6"/>
  <c r="V64" i="6"/>
  <c r="U64" i="6"/>
  <c r="T64" i="6"/>
  <c r="S64" i="6"/>
  <c r="R64" i="6"/>
  <c r="AC63" i="6"/>
  <c r="AB63" i="6"/>
  <c r="AA63" i="6"/>
  <c r="Z63" i="6"/>
  <c r="Y63" i="6"/>
  <c r="X63" i="6"/>
  <c r="W63" i="6"/>
  <c r="V63" i="6"/>
  <c r="U63" i="6"/>
  <c r="T63" i="6"/>
  <c r="S63" i="6"/>
  <c r="R63" i="6"/>
  <c r="AC62" i="6"/>
  <c r="AB62" i="6"/>
  <c r="AA62" i="6"/>
  <c r="Z62" i="6"/>
  <c r="Y62" i="6"/>
  <c r="X62" i="6"/>
  <c r="W62" i="6"/>
  <c r="V62" i="6"/>
  <c r="U62" i="6"/>
  <c r="T62" i="6"/>
  <c r="S62" i="6"/>
  <c r="R62" i="6"/>
  <c r="AC61" i="6"/>
  <c r="AB61" i="6"/>
  <c r="AA61" i="6"/>
  <c r="Z61" i="6"/>
  <c r="Y61" i="6"/>
  <c r="X61" i="6"/>
  <c r="W61" i="6"/>
  <c r="V61" i="6"/>
  <c r="U61" i="6"/>
  <c r="T61" i="6"/>
  <c r="S61" i="6"/>
  <c r="R61" i="6"/>
  <c r="AC60" i="6"/>
  <c r="AB60" i="6"/>
  <c r="AA60" i="6"/>
  <c r="Z60" i="6"/>
  <c r="Y60" i="6"/>
  <c r="X60" i="6"/>
  <c r="W60" i="6"/>
  <c r="V60" i="6"/>
  <c r="U60" i="6"/>
  <c r="T60" i="6"/>
  <c r="S60" i="6"/>
  <c r="R60" i="6"/>
  <c r="AC59" i="6"/>
  <c r="AB59" i="6"/>
  <c r="AA59" i="6"/>
  <c r="Z59" i="6"/>
  <c r="Y59" i="6"/>
  <c r="X59" i="6"/>
  <c r="W59" i="6"/>
  <c r="V59" i="6"/>
  <c r="U59" i="6"/>
  <c r="T59" i="6"/>
  <c r="S59" i="6"/>
  <c r="R59" i="6"/>
  <c r="AC58" i="6"/>
  <c r="AB58" i="6"/>
  <c r="AA58" i="6"/>
  <c r="Z58" i="6"/>
  <c r="Y58" i="6"/>
  <c r="X58" i="6"/>
  <c r="W58" i="6"/>
  <c r="V58" i="6"/>
  <c r="U58" i="6"/>
  <c r="T58" i="6"/>
  <c r="S58" i="6"/>
  <c r="R58" i="6"/>
  <c r="AC57" i="6"/>
  <c r="AB57" i="6"/>
  <c r="AA57" i="6"/>
  <c r="Z57" i="6"/>
  <c r="Y57" i="6"/>
  <c r="X57" i="6"/>
  <c r="W57" i="6"/>
  <c r="V57" i="6"/>
  <c r="U57" i="6"/>
  <c r="T57" i="6"/>
  <c r="S57" i="6"/>
  <c r="R57" i="6"/>
  <c r="AC56" i="6"/>
  <c r="AB56" i="6"/>
  <c r="AA56" i="6"/>
  <c r="Z56" i="6"/>
  <c r="Y56" i="6"/>
  <c r="X56" i="6"/>
  <c r="W56" i="6"/>
  <c r="V56" i="6"/>
  <c r="U56" i="6"/>
  <c r="T56" i="6"/>
  <c r="S56" i="6"/>
  <c r="R56" i="6"/>
  <c r="AC55" i="6"/>
  <c r="AB55" i="6"/>
  <c r="AA55" i="6"/>
  <c r="Z55" i="6"/>
  <c r="Y55" i="6"/>
  <c r="X55" i="6"/>
  <c r="W55" i="6"/>
  <c r="V55" i="6"/>
  <c r="U55" i="6"/>
  <c r="T55" i="6"/>
  <c r="S55" i="6"/>
  <c r="R55" i="6"/>
  <c r="AC54" i="6"/>
  <c r="AB54" i="6"/>
  <c r="AA54" i="6"/>
  <c r="Z54" i="6"/>
  <c r="Y54" i="6"/>
  <c r="X54" i="6"/>
  <c r="W54" i="6"/>
  <c r="V54" i="6"/>
  <c r="U54" i="6"/>
  <c r="T54" i="6"/>
  <c r="S54" i="6"/>
  <c r="R54" i="6"/>
  <c r="AC42" i="6"/>
  <c r="AB42" i="6"/>
  <c r="AA42" i="6"/>
  <c r="Z42" i="6"/>
  <c r="Y42" i="6"/>
  <c r="X42" i="6"/>
  <c r="W42" i="6"/>
  <c r="V42" i="6"/>
  <c r="U42" i="6"/>
  <c r="T42" i="6"/>
  <c r="S42" i="6"/>
  <c r="R42" i="6"/>
  <c r="AC41" i="6"/>
  <c r="AB41" i="6"/>
  <c r="AA41" i="6"/>
  <c r="Z41" i="6"/>
  <c r="Y41" i="6"/>
  <c r="X41" i="6"/>
  <c r="W41" i="6"/>
  <c r="V41" i="6"/>
  <c r="U41" i="6"/>
  <c r="T41" i="6"/>
  <c r="S41" i="6"/>
  <c r="R41" i="6"/>
  <c r="AC40" i="6"/>
  <c r="AB40" i="6"/>
  <c r="AA40" i="6"/>
  <c r="Z40" i="6"/>
  <c r="Y40" i="6"/>
  <c r="X40" i="6"/>
  <c r="W40" i="6"/>
  <c r="V40" i="6"/>
  <c r="U40" i="6"/>
  <c r="T40" i="6"/>
  <c r="S40" i="6"/>
  <c r="R40" i="6"/>
  <c r="AC39" i="6"/>
  <c r="AB39" i="6"/>
  <c r="AA39" i="6"/>
  <c r="Z39" i="6"/>
  <c r="Y39" i="6"/>
  <c r="X39" i="6"/>
  <c r="W39" i="6"/>
  <c r="V39" i="6"/>
  <c r="U39" i="6"/>
  <c r="T39" i="6"/>
  <c r="S39" i="6"/>
  <c r="R39" i="6"/>
  <c r="AC38" i="6"/>
  <c r="AB38" i="6"/>
  <c r="AA38" i="6"/>
  <c r="Z38" i="6"/>
  <c r="Y38" i="6"/>
  <c r="X38" i="6"/>
  <c r="W38" i="6"/>
  <c r="V38" i="6"/>
  <c r="U38" i="6"/>
  <c r="T38" i="6"/>
  <c r="S38" i="6"/>
  <c r="R38" i="6"/>
  <c r="AC37" i="6"/>
  <c r="AB37" i="6"/>
  <c r="AA37" i="6"/>
  <c r="Z37" i="6"/>
  <c r="Y37" i="6"/>
  <c r="X37" i="6"/>
  <c r="W37" i="6"/>
  <c r="V37" i="6"/>
  <c r="U37" i="6"/>
  <c r="T37" i="6"/>
  <c r="S37" i="6"/>
  <c r="R37" i="6"/>
  <c r="AC36" i="6"/>
  <c r="AB36" i="6"/>
  <c r="AA36" i="6"/>
  <c r="Z36" i="6"/>
  <c r="Y36" i="6"/>
  <c r="X36" i="6"/>
  <c r="W36" i="6"/>
  <c r="V36" i="6"/>
  <c r="U36" i="6"/>
  <c r="T36" i="6"/>
  <c r="S36" i="6"/>
  <c r="R36" i="6"/>
  <c r="AC35" i="6"/>
  <c r="AB35" i="6"/>
  <c r="AA35" i="6"/>
  <c r="Z35" i="6"/>
  <c r="Y35" i="6"/>
  <c r="X35" i="6"/>
  <c r="W35" i="6"/>
  <c r="V35" i="6"/>
  <c r="U35" i="6"/>
  <c r="T35" i="6"/>
  <c r="S35" i="6"/>
  <c r="R35" i="6"/>
  <c r="AC34" i="6"/>
  <c r="AB34" i="6"/>
  <c r="AA34" i="6"/>
  <c r="Z34" i="6"/>
  <c r="Y34" i="6"/>
  <c r="X34" i="6"/>
  <c r="W34" i="6"/>
  <c r="V34" i="6"/>
  <c r="U34" i="6"/>
  <c r="T34" i="6"/>
  <c r="S34" i="6"/>
  <c r="R34" i="6"/>
  <c r="AC33" i="6"/>
  <c r="AB33" i="6"/>
  <c r="AA33" i="6"/>
  <c r="Z33" i="6"/>
  <c r="Y33" i="6"/>
  <c r="X33" i="6"/>
  <c r="W33" i="6"/>
  <c r="V33" i="6"/>
  <c r="U33" i="6"/>
  <c r="T33" i="6"/>
  <c r="S33" i="6"/>
  <c r="R33" i="6"/>
  <c r="AC32" i="6"/>
  <c r="AB32" i="6"/>
  <c r="AA32" i="6"/>
  <c r="Z32" i="6"/>
  <c r="Y32" i="6"/>
  <c r="X32" i="6"/>
  <c r="W32" i="6"/>
  <c r="V32" i="6"/>
  <c r="U32" i="6"/>
  <c r="T32" i="6"/>
  <c r="S32" i="6"/>
  <c r="R32" i="6"/>
  <c r="AC31" i="6"/>
  <c r="AB31" i="6"/>
  <c r="AA31" i="6"/>
  <c r="Z31" i="6"/>
  <c r="Y31" i="6"/>
  <c r="X31" i="6"/>
  <c r="W31" i="6"/>
  <c r="V31" i="6"/>
  <c r="U31" i="6"/>
  <c r="T31" i="6"/>
  <c r="S31" i="6"/>
  <c r="R31" i="6"/>
  <c r="AC30" i="6"/>
  <c r="AB30" i="6"/>
  <c r="AA30" i="6"/>
  <c r="Z30" i="6"/>
  <c r="Y30" i="6"/>
  <c r="X30" i="6"/>
  <c r="W30" i="6"/>
  <c r="V30" i="6"/>
  <c r="U30" i="6"/>
  <c r="T30" i="6"/>
  <c r="T43" i="6" s="1"/>
  <c r="S30" i="6"/>
  <c r="R30" i="6"/>
  <c r="S18" i="6"/>
  <c r="S17" i="6"/>
  <c r="S16" i="6"/>
  <c r="S15" i="6"/>
  <c r="S14" i="6"/>
  <c r="AD176" i="8" l="1"/>
  <c r="U43" i="6"/>
  <c r="AC43" i="6"/>
  <c r="AD32" i="6"/>
  <c r="AD34" i="6"/>
  <c r="AD37" i="6"/>
  <c r="AD38" i="6"/>
  <c r="AD40" i="6"/>
  <c r="AD42" i="6"/>
  <c r="AD275" i="8"/>
  <c r="AD277" i="8"/>
  <c r="AD279" i="8"/>
  <c r="AD283" i="8"/>
  <c r="AD285" i="8"/>
  <c r="AD291" i="8"/>
  <c r="AD299" i="8"/>
  <c r="AD301" i="8"/>
  <c r="AD307" i="8"/>
  <c r="AD309" i="8"/>
  <c r="AD315" i="8"/>
  <c r="AD317" i="8"/>
  <c r="AD323" i="8"/>
  <c r="AD325" i="8"/>
  <c r="V43" i="6"/>
  <c r="X328" i="8"/>
  <c r="W43" i="6"/>
  <c r="U98" i="8"/>
  <c r="AC98" i="8"/>
  <c r="Y98" i="8"/>
  <c r="X43" i="6"/>
  <c r="AB43" i="6"/>
  <c r="AD131" i="8"/>
  <c r="AD201" i="8"/>
  <c r="AD237" i="8"/>
  <c r="AD243" i="8"/>
  <c r="AD261" i="8"/>
  <c r="AD269" i="8"/>
  <c r="AD105" i="8"/>
  <c r="AD111" i="8"/>
  <c r="AD113" i="8"/>
  <c r="AD107" i="8"/>
  <c r="AD117" i="8"/>
  <c r="AD157" i="8"/>
  <c r="AD163" i="8"/>
  <c r="AD187" i="8"/>
  <c r="AD197" i="8"/>
  <c r="AD213" i="8"/>
  <c r="AD221" i="8"/>
  <c r="AD235" i="8"/>
  <c r="AD251" i="8"/>
  <c r="AD137" i="8"/>
  <c r="AD155" i="8"/>
  <c r="AD181" i="8"/>
  <c r="AD203" i="8"/>
  <c r="AD211" i="8"/>
  <c r="AD259" i="8"/>
  <c r="AD267" i="8"/>
  <c r="Z328" i="8"/>
  <c r="AD115" i="8"/>
  <c r="AD125" i="8"/>
  <c r="AD133" i="8"/>
  <c r="AD139" i="8"/>
  <c r="AD149" i="8"/>
  <c r="AD171" i="8"/>
  <c r="AD179" i="8"/>
  <c r="AD195" i="8"/>
  <c r="AD219" i="8"/>
  <c r="AD227" i="8"/>
  <c r="AD245" i="8"/>
  <c r="AD253" i="8"/>
  <c r="AD293" i="8"/>
  <c r="W98" i="8"/>
  <c r="AD126" i="8"/>
  <c r="AD226" i="8"/>
  <c r="AD240" i="8"/>
  <c r="AD304" i="8"/>
  <c r="X98" i="8"/>
  <c r="T328" i="8"/>
  <c r="AD109" i="8"/>
  <c r="AD123" i="8"/>
  <c r="AD141" i="8"/>
  <c r="AD147" i="8"/>
  <c r="AD151" i="8"/>
  <c r="AD165" i="8"/>
  <c r="AD173" i="8"/>
  <c r="AD189" i="8"/>
  <c r="AD205" i="8"/>
  <c r="AD215" i="8"/>
  <c r="AD229" i="8"/>
  <c r="AD265" i="8"/>
  <c r="Z43" i="6"/>
  <c r="AD112" i="8"/>
  <c r="AD162" i="8"/>
  <c r="AD190" i="8"/>
  <c r="AD254" i="8"/>
  <c r="AD290" i="8"/>
  <c r="AD318" i="8"/>
  <c r="AD114" i="8"/>
  <c r="AD118" i="8"/>
  <c r="AD119" i="8"/>
  <c r="AD121" i="8"/>
  <c r="AD127" i="8"/>
  <c r="AD128" i="8"/>
  <c r="AD129" i="8"/>
  <c r="AD135" i="8"/>
  <c r="AD138" i="8"/>
  <c r="AD142" i="8"/>
  <c r="AD143" i="8"/>
  <c r="AD145" i="8"/>
  <c r="AD152" i="8"/>
  <c r="AD153" i="8"/>
  <c r="AD154" i="8"/>
  <c r="AD159" i="8"/>
  <c r="AD161" i="8"/>
  <c r="AD166" i="8"/>
  <c r="AD167" i="8"/>
  <c r="AD168" i="8"/>
  <c r="AD169" i="8"/>
  <c r="AD175" i="8"/>
  <c r="AD177" i="8"/>
  <c r="AD178" i="8"/>
  <c r="AD182" i="8"/>
  <c r="AD183" i="8"/>
  <c r="AD185" i="8"/>
  <c r="AD191" i="8"/>
  <c r="AD192" i="8"/>
  <c r="AD193" i="8"/>
  <c r="AD199" i="8"/>
  <c r="AD202" i="8"/>
  <c r="AD206" i="8"/>
  <c r="AD207" i="8"/>
  <c r="AD209" i="8"/>
  <c r="AD216" i="8"/>
  <c r="AD217" i="8"/>
  <c r="AD218" i="8"/>
  <c r="AD223" i="8"/>
  <c r="AD225" i="8"/>
  <c r="AD230" i="8"/>
  <c r="AD231" i="8"/>
  <c r="AD232" i="8"/>
  <c r="AD233" i="8"/>
  <c r="AD239" i="8"/>
  <c r="AD241" i="8"/>
  <c r="AD242" i="8"/>
  <c r="AD246" i="8"/>
  <c r="AD247" i="8"/>
  <c r="AD249" i="8"/>
  <c r="AD255" i="8"/>
  <c r="AD256" i="8"/>
  <c r="AD257" i="8"/>
  <c r="AD263" i="8"/>
  <c r="AD266" i="8"/>
  <c r="AD270" i="8"/>
  <c r="AD271" i="8"/>
  <c r="AD273" i="8"/>
  <c r="AD280" i="8"/>
  <c r="AD281" i="8"/>
  <c r="AD282" i="8"/>
  <c r="AD287" i="8"/>
  <c r="AD289" i="8"/>
  <c r="AD294" i="8"/>
  <c r="AD295" i="8"/>
  <c r="AD296" i="8"/>
  <c r="AD297" i="8"/>
  <c r="AD303" i="8"/>
  <c r="AD305" i="8"/>
  <c r="AD306" i="8"/>
  <c r="AD310" i="8"/>
  <c r="AD311" i="8"/>
  <c r="AD313" i="8"/>
  <c r="AD319" i="8"/>
  <c r="AD320" i="8"/>
  <c r="AD321" i="8"/>
  <c r="AD327" i="8"/>
  <c r="V98" i="8"/>
  <c r="Y328" i="8"/>
  <c r="AC328" i="8"/>
  <c r="S43" i="6"/>
  <c r="AA43" i="6"/>
  <c r="AD36" i="6"/>
  <c r="S328" i="8"/>
  <c r="AA328" i="8"/>
  <c r="AD106" i="8"/>
  <c r="AD110" i="8"/>
  <c r="AD120" i="8"/>
  <c r="AD122" i="8"/>
  <c r="AD130" i="8"/>
  <c r="AD134" i="8"/>
  <c r="AD136" i="8"/>
  <c r="AD144" i="8"/>
  <c r="AD146" i="8"/>
  <c r="AD150" i="8"/>
  <c r="AD158" i="8"/>
  <c r="AD160" i="8"/>
  <c r="AD170" i="8"/>
  <c r="AD174" i="8"/>
  <c r="AD184" i="8"/>
  <c r="AD186" i="8"/>
  <c r="AD194" i="8"/>
  <c r="AD198" i="8"/>
  <c r="AD200" i="8"/>
  <c r="AD208" i="8"/>
  <c r="AD210" i="8"/>
  <c r="AD214" i="8"/>
  <c r="AD222" i="8"/>
  <c r="AD224" i="8"/>
  <c r="AD234" i="8"/>
  <c r="AD238" i="8"/>
  <c r="AD248" i="8"/>
  <c r="AD250" i="8"/>
  <c r="AD258" i="8"/>
  <c r="AD262" i="8"/>
  <c r="AD264" i="8"/>
  <c r="AD272" i="8"/>
  <c r="AD274" i="8"/>
  <c r="AD278" i="8"/>
  <c r="AD286" i="8"/>
  <c r="AD288" i="8"/>
  <c r="AD298" i="8"/>
  <c r="AD302" i="8"/>
  <c r="AD312" i="8"/>
  <c r="AD314" i="8"/>
  <c r="AD322" i="8"/>
  <c r="AD326" i="8"/>
  <c r="AB328" i="8"/>
  <c r="Y43" i="6"/>
  <c r="AD30" i="6"/>
  <c r="AD31" i="6"/>
  <c r="AD33" i="6"/>
  <c r="AD35" i="6"/>
  <c r="AD39" i="6"/>
  <c r="AD41" i="6"/>
  <c r="AD14" i="8"/>
  <c r="AD42" i="8"/>
  <c r="AD46" i="8"/>
  <c r="AD56" i="8"/>
  <c r="AD70" i="8"/>
  <c r="AD96" i="8"/>
  <c r="AD104" i="8"/>
  <c r="AD108" i="8"/>
  <c r="AD116" i="8"/>
  <c r="AD124" i="8"/>
  <c r="AD132" i="8"/>
  <c r="AD140" i="8"/>
  <c r="AD148" i="8"/>
  <c r="AD156" i="8"/>
  <c r="AD164" i="8"/>
  <c r="AD172" i="8"/>
  <c r="AD180" i="8"/>
  <c r="AD188" i="8"/>
  <c r="AD196" i="8"/>
  <c r="AD204" i="8"/>
  <c r="AD212" i="8"/>
  <c r="AD220" i="8"/>
  <c r="AD228" i="8"/>
  <c r="AD236" i="8"/>
  <c r="AD244" i="8"/>
  <c r="AD252" i="8"/>
  <c r="AD260" i="8"/>
  <c r="AD268" i="8"/>
  <c r="AD276" i="8"/>
  <c r="AD284" i="8"/>
  <c r="AD292" i="8"/>
  <c r="AD300" i="8"/>
  <c r="AD308" i="8"/>
  <c r="AD316" i="8"/>
  <c r="AD324" i="8"/>
  <c r="AD16" i="8"/>
  <c r="AD22" i="8"/>
  <c r="AD26" i="8"/>
  <c r="AD34" i="8"/>
  <c r="AD50" i="8"/>
  <c r="AD58" i="8"/>
  <c r="AD66" i="8"/>
  <c r="AD74" i="8"/>
  <c r="AD90" i="8"/>
  <c r="Z98" i="8"/>
  <c r="AD78" i="8"/>
  <c r="AD86" i="8"/>
  <c r="AD24" i="8"/>
  <c r="AD32" i="8"/>
  <c r="AD38" i="8"/>
  <c r="AD54" i="8"/>
  <c r="AD64" i="8"/>
  <c r="AD72" i="8"/>
  <c r="AD80" i="8"/>
  <c r="AD9" i="8"/>
  <c r="AA98" i="8"/>
  <c r="AD11" i="8"/>
  <c r="AD12" i="8"/>
  <c r="AD13" i="8"/>
  <c r="AD15" i="8"/>
  <c r="AD17" i="8"/>
  <c r="AD19" i="8"/>
  <c r="AD20" i="8"/>
  <c r="AD21" i="8"/>
  <c r="AD23" i="8"/>
  <c r="AD25" i="8"/>
  <c r="AD27" i="8"/>
  <c r="AD28" i="8"/>
  <c r="AD10" i="8"/>
  <c r="AD18" i="8"/>
  <c r="AD30" i="8"/>
  <c r="AD40" i="8"/>
  <c r="AD48" i="8"/>
  <c r="AD62" i="8"/>
  <c r="AD82" i="8"/>
  <c r="AD88" i="8"/>
  <c r="T98" i="8"/>
  <c r="AB98" i="8"/>
  <c r="V328" i="8"/>
  <c r="AD29" i="8"/>
  <c r="AD31" i="8"/>
  <c r="AD33" i="8"/>
  <c r="AD35" i="8"/>
  <c r="AD36" i="8"/>
  <c r="AD37" i="8"/>
  <c r="AD39" i="8"/>
  <c r="AD41" i="8"/>
  <c r="AD43" i="8"/>
  <c r="AD44" i="8"/>
  <c r="AD45" i="8"/>
  <c r="AD47" i="8"/>
  <c r="AD49" i="8"/>
  <c r="AD51" i="8"/>
  <c r="AD52" i="8"/>
  <c r="AD53" i="8"/>
  <c r="AD55" i="8"/>
  <c r="AD57" i="8"/>
  <c r="AD59" i="8"/>
  <c r="AD60" i="8"/>
  <c r="AD61" i="8"/>
  <c r="AD63" i="8"/>
  <c r="AD65" i="8"/>
  <c r="AD67" i="8"/>
  <c r="AD68" i="8"/>
  <c r="AD69" i="8"/>
  <c r="AD71" i="8"/>
  <c r="AD73" i="8"/>
  <c r="AD75" i="8"/>
  <c r="AD76" i="8"/>
  <c r="AD77" i="8"/>
  <c r="AD79" i="8"/>
  <c r="AD81" i="8"/>
  <c r="AD83" i="8"/>
  <c r="AD84" i="8"/>
  <c r="AD85" i="8"/>
  <c r="AD87" i="8"/>
  <c r="AD89" i="8"/>
  <c r="AD91" i="8"/>
  <c r="AD92" i="8"/>
  <c r="AD93" i="8"/>
  <c r="AD94" i="8"/>
  <c r="AD95" i="8"/>
  <c r="AD97" i="8"/>
  <c r="S98" i="8"/>
  <c r="AD63" i="6"/>
  <c r="AD71" i="6"/>
  <c r="AD95" i="6"/>
  <c r="AD103" i="6"/>
  <c r="AD111" i="6"/>
  <c r="AD119" i="6"/>
  <c r="AD127" i="6"/>
  <c r="AD135" i="6"/>
  <c r="AD143" i="6"/>
  <c r="AD151" i="6"/>
  <c r="AD159" i="6"/>
  <c r="AD167" i="6"/>
  <c r="AD175" i="6"/>
  <c r="AD183" i="6"/>
  <c r="AD191" i="6"/>
  <c r="AD79" i="6"/>
  <c r="AD54" i="6"/>
  <c r="AD56" i="6"/>
  <c r="AD58" i="6"/>
  <c r="AD60" i="6"/>
  <c r="AD62" i="6"/>
  <c r="AD64" i="6"/>
  <c r="AD66" i="6"/>
  <c r="AD68" i="6"/>
  <c r="AD70" i="6"/>
  <c r="AD72" i="6"/>
  <c r="AD74" i="6"/>
  <c r="AD76" i="6"/>
  <c r="AD78" i="6"/>
  <c r="AD80" i="6"/>
  <c r="AD82" i="6"/>
  <c r="AD84" i="6"/>
  <c r="AD86" i="6"/>
  <c r="AD88" i="6"/>
  <c r="AD90" i="6"/>
  <c r="AD92" i="6"/>
  <c r="AD94" i="6"/>
  <c r="AD96" i="6"/>
  <c r="AD98" i="6"/>
  <c r="AD100" i="6"/>
  <c r="AD102" i="6"/>
  <c r="AD104" i="6"/>
  <c r="AD106" i="6"/>
  <c r="AD108" i="6"/>
  <c r="AD110" i="6"/>
  <c r="AD112" i="6"/>
  <c r="AD114" i="6"/>
  <c r="AD116" i="6"/>
  <c r="AD118" i="6"/>
  <c r="AD120" i="6"/>
  <c r="AD122" i="6"/>
  <c r="AD124" i="6"/>
  <c r="AD126" i="6"/>
  <c r="AD128" i="6"/>
  <c r="AD130" i="6"/>
  <c r="AD132" i="6"/>
  <c r="AD134" i="6"/>
  <c r="AD136" i="6"/>
  <c r="AD138" i="6"/>
  <c r="AD140" i="6"/>
  <c r="AD142" i="6"/>
  <c r="AD144" i="6"/>
  <c r="AD146" i="6"/>
  <c r="AD148" i="6"/>
  <c r="AD150" i="6"/>
  <c r="AD152" i="6"/>
  <c r="AD154" i="6"/>
  <c r="AD156" i="6"/>
  <c r="AD158" i="6"/>
  <c r="AD160" i="6"/>
  <c r="AD162" i="6"/>
  <c r="AD164" i="6"/>
  <c r="AD166" i="6"/>
  <c r="AD168" i="6"/>
  <c r="AD170" i="6"/>
  <c r="AD172" i="6"/>
  <c r="AD174" i="6"/>
  <c r="AD176" i="6"/>
  <c r="AD178" i="6"/>
  <c r="AD180" i="6"/>
  <c r="AD182" i="6"/>
  <c r="AD184" i="6"/>
  <c r="AD186" i="6"/>
  <c r="AD188" i="6"/>
  <c r="AD190" i="6"/>
  <c r="AD192" i="6"/>
  <c r="AD194" i="6"/>
  <c r="AD196" i="6"/>
  <c r="AD87" i="6"/>
  <c r="AD55" i="6"/>
  <c r="AD57" i="6"/>
  <c r="AD59" i="6"/>
  <c r="AD61" i="6"/>
  <c r="AD65" i="6"/>
  <c r="AD67" i="6"/>
  <c r="AD69" i="6"/>
  <c r="AD73" i="6"/>
  <c r="AD75" i="6"/>
  <c r="AD77" i="6"/>
  <c r="AD81" i="6"/>
  <c r="AD83" i="6"/>
  <c r="AD85" i="6"/>
  <c r="AD89" i="6"/>
  <c r="AD91" i="6"/>
  <c r="AD93" i="6"/>
  <c r="AD97" i="6"/>
  <c r="AD99" i="6"/>
  <c r="AD101" i="6"/>
  <c r="AD105" i="6"/>
  <c r="AD107" i="6"/>
  <c r="AD109" i="6"/>
  <c r="AD113" i="6"/>
  <c r="AD115" i="6"/>
  <c r="AD117" i="6"/>
  <c r="AD121" i="6"/>
  <c r="AD123" i="6"/>
  <c r="AD125" i="6"/>
  <c r="AD129" i="6"/>
  <c r="AD131" i="6"/>
  <c r="AD133" i="6"/>
  <c r="AD137" i="6"/>
  <c r="AD139" i="6"/>
  <c r="AD141" i="6"/>
  <c r="AD145" i="6"/>
  <c r="AD147" i="6"/>
  <c r="AD149" i="6"/>
  <c r="AD153" i="6"/>
  <c r="AD155" i="6"/>
  <c r="AD157" i="6"/>
  <c r="AD161" i="6"/>
  <c r="AD163" i="6"/>
  <c r="AD165" i="6"/>
  <c r="AD169" i="6"/>
  <c r="AD171" i="6"/>
  <c r="AD173" i="6"/>
  <c r="AD177" i="6"/>
  <c r="AD179" i="6"/>
  <c r="AD181" i="6"/>
  <c r="AD185" i="6"/>
  <c r="AD187" i="6"/>
  <c r="AD189" i="6"/>
  <c r="AD193" i="6"/>
  <c r="AD195" i="6"/>
  <c r="AD197" i="6"/>
  <c r="I7227" i="1"/>
  <c r="I7111" i="1"/>
  <c r="I7062" i="1"/>
  <c r="I6751" i="1"/>
  <c r="I6711" i="1"/>
  <c r="I6509" i="1"/>
  <c r="I6508" i="1"/>
  <c r="I6242" i="1"/>
  <c r="I6241" i="1"/>
  <c r="I6102" i="1"/>
  <c r="I6101" i="1"/>
  <c r="I5979" i="1"/>
  <c r="I5975" i="1"/>
  <c r="I5954" i="1"/>
  <c r="I5919" i="1"/>
  <c r="I5822" i="1"/>
  <c r="I5720" i="1"/>
  <c r="I5704" i="1"/>
  <c r="I5594" i="1"/>
  <c r="I5284" i="1"/>
  <c r="I4770" i="1"/>
  <c r="I4769" i="1"/>
  <c r="I4529" i="1"/>
  <c r="I4462" i="1"/>
  <c r="I4454" i="1"/>
  <c r="I3735" i="1"/>
  <c r="I3413" i="1"/>
  <c r="I3392" i="1"/>
  <c r="I3391" i="1"/>
  <c r="I3178" i="1"/>
  <c r="I3070" i="1"/>
  <c r="I2974" i="1"/>
  <c r="I2968" i="1"/>
  <c r="I2866" i="1"/>
  <c r="I2646" i="1"/>
  <c r="I2044" i="1"/>
  <c r="I1927" i="1"/>
  <c r="I1623" i="1"/>
  <c r="I1562" i="1"/>
  <c r="I967" i="1"/>
  <c r="I747" i="1"/>
  <c r="I662" i="1"/>
  <c r="I575" i="1"/>
  <c r="I568" i="1"/>
  <c r="I178" i="1"/>
  <c r="I38" i="1"/>
  <c r="AD328" i="8" l="1"/>
  <c r="AE243" i="8" s="1"/>
  <c r="AD98" i="8"/>
  <c r="AE92" i="8" s="1"/>
  <c r="AE64" i="8"/>
  <c r="AE53" i="8"/>
  <c r="AE20" i="8"/>
  <c r="AE34" i="8"/>
  <c r="AE74" i="8"/>
  <c r="AE17" i="8"/>
  <c r="AE14" i="8"/>
  <c r="AE54" i="8"/>
  <c r="AE83" i="8"/>
  <c r="AE85" i="8"/>
  <c r="AE47" i="8"/>
  <c r="AE22" i="8"/>
  <c r="AE11" i="8"/>
  <c r="AE81" i="8"/>
  <c r="AE52" i="8"/>
  <c r="AE38" i="8"/>
  <c r="AE82" i="8"/>
  <c r="AE61" i="8"/>
  <c r="AE16" i="8"/>
  <c r="AE63" i="8"/>
  <c r="AE78" i="8"/>
  <c r="AE40" i="8"/>
  <c r="AE55" i="8"/>
  <c r="AE12" i="8"/>
  <c r="AE42" i="8"/>
  <c r="AE36" i="8"/>
  <c r="AE88" i="8"/>
  <c r="AE71" i="8"/>
  <c r="AE58" i="8"/>
  <c r="AE80" i="8"/>
  <c r="AE76" i="8"/>
  <c r="AE87" i="8"/>
  <c r="AE49" i="8"/>
  <c r="AE292" i="8"/>
  <c r="AE255" i="8"/>
  <c r="AE263" i="8"/>
  <c r="AE261" i="8"/>
  <c r="AE253" i="8"/>
  <c r="AE247" i="8"/>
  <c r="AE251" i="8"/>
  <c r="AE290" i="8"/>
  <c r="AE249" i="8"/>
  <c r="AE296" i="8"/>
  <c r="AE241" i="8"/>
  <c r="AE278" i="8"/>
  <c r="AE320" i="8"/>
  <c r="AE265" i="8"/>
  <c r="AE319" i="8"/>
  <c r="AE322" i="8"/>
  <c r="AE274" i="8"/>
  <c r="AE279" i="8"/>
  <c r="AE324" i="8"/>
  <c r="AE301" i="8"/>
  <c r="AE314" i="8"/>
  <c r="AE272" i="8"/>
  <c r="AE297" i="8"/>
  <c r="AE316" i="8"/>
  <c r="AE252" i="8"/>
  <c r="AE281" i="8"/>
  <c r="AE285" i="8"/>
  <c r="AE312" i="8"/>
  <c r="AE264" i="8"/>
  <c r="AE303" i="8"/>
  <c r="AE309" i="8"/>
  <c r="AE289" i="8"/>
  <c r="AE299" i="8"/>
  <c r="AE293" i="8"/>
  <c r="AE313" i="8"/>
  <c r="AE259" i="8"/>
  <c r="AE288" i="8"/>
  <c r="AE250" i="8"/>
  <c r="AE327" i="8"/>
  <c r="AE284" i="8"/>
  <c r="AE286" i="8"/>
  <c r="AE257" i="8"/>
  <c r="AE321" i="8"/>
  <c r="AE246" i="8"/>
  <c r="AE254" i="8"/>
  <c r="AE268" i="8"/>
  <c r="AE295" i="8"/>
  <c r="AE311" i="8"/>
  <c r="AE310" i="8"/>
  <c r="AE260" i="8"/>
  <c r="AE287" i="8"/>
  <c r="AE306" i="8"/>
  <c r="AE315" i="8"/>
  <c r="AE304" i="8"/>
  <c r="AE323" i="8"/>
  <c r="AE308" i="8"/>
  <c r="AE244" i="8"/>
  <c r="AE271" i="8"/>
  <c r="AE275" i="8"/>
  <c r="AE302" i="8"/>
  <c r="AE262" i="8"/>
  <c r="AE294" i="8"/>
  <c r="AE291" i="8"/>
  <c r="AE280" i="8"/>
  <c r="AE277" i="8"/>
  <c r="AE318" i="8"/>
  <c r="AE256" i="8"/>
  <c r="AE305" i="8"/>
  <c r="AE248" i="8"/>
  <c r="AE245" i="8"/>
  <c r="AE276" i="8"/>
  <c r="AE326" i="8"/>
  <c r="AE242" i="8"/>
  <c r="AE317" i="8"/>
  <c r="AD43" i="6"/>
  <c r="AE325" i="8"/>
  <c r="AE282" i="8"/>
  <c r="AE300" i="8"/>
  <c r="AE240" i="8"/>
  <c r="AE266" i="8"/>
  <c r="AE267" i="8"/>
  <c r="AE298" i="8"/>
  <c r="AE258" i="8"/>
  <c r="AE273" i="8"/>
  <c r="AE283" i="8"/>
  <c r="AE270" i="8"/>
  <c r="AE269" i="8"/>
  <c r="AE307" i="8"/>
  <c r="AE65" i="8"/>
  <c r="AE43" i="8"/>
  <c r="AE89" i="8"/>
  <c r="AE51" i="8"/>
  <c r="AE97" i="8"/>
  <c r="AE59" i="8"/>
  <c r="AE72" i="8"/>
  <c r="AE30" i="8"/>
  <c r="AE77" i="8"/>
  <c r="AE37" i="8"/>
  <c r="AE84" i="8"/>
  <c r="AE45" i="8"/>
  <c r="AE95" i="8"/>
  <c r="AE44" i="8"/>
  <c r="AE50" i="8"/>
  <c r="AE29" i="8"/>
  <c r="AE70" i="8"/>
  <c r="AE48" i="8"/>
  <c r="AE26" i="8"/>
  <c r="AE94" i="8"/>
  <c r="AE23" i="8"/>
  <c r="AE73" i="8"/>
  <c r="AE33" i="8"/>
  <c r="AE79" i="8"/>
  <c r="AE39" i="8"/>
  <c r="AE93" i="8"/>
  <c r="AE31" i="8"/>
  <c r="AE96" i="8"/>
  <c r="AE66" i="8"/>
  <c r="AE46" i="8"/>
  <c r="AE24" i="8"/>
  <c r="AE67" i="8"/>
  <c r="AE19" i="8"/>
  <c r="AE69" i="8"/>
  <c r="AE28" i="8"/>
  <c r="AE75" i="8"/>
  <c r="AE35" i="8"/>
  <c r="AE91" i="8"/>
  <c r="S13" i="6"/>
  <c r="S12" i="6"/>
  <c r="S11" i="6"/>
  <c r="S10" i="6"/>
  <c r="S9" i="6"/>
  <c r="S8" i="6"/>
  <c r="AE18" i="8" l="1"/>
  <c r="AE27" i="8"/>
  <c r="AE86" i="8"/>
  <c r="AE13" i="8"/>
  <c r="AE90" i="8"/>
  <c r="AE25" i="8"/>
  <c r="AE21" i="8"/>
  <c r="AE56" i="8"/>
  <c r="AE60" i="8"/>
  <c r="AE41" i="8"/>
  <c r="AE15" i="8"/>
  <c r="AE68" i="8"/>
  <c r="AE62" i="8"/>
  <c r="AE32" i="8"/>
  <c r="AE57" i="8"/>
  <c r="AE10" i="8"/>
  <c r="AE39" i="6"/>
  <c r="AE42" i="6"/>
  <c r="AE36" i="6"/>
  <c r="AE31" i="6"/>
  <c r="AE37" i="6"/>
  <c r="AE38" i="6"/>
  <c r="AE40" i="6"/>
  <c r="AE34" i="6"/>
  <c r="AE32" i="6"/>
  <c r="AE41" i="6"/>
  <c r="AE35" i="6"/>
  <c r="AE33" i="6"/>
  <c r="S21" i="6"/>
  <c r="S25" i="6"/>
  <c r="S23" i="6"/>
  <c r="S24" i="6"/>
  <c r="S22" i="6"/>
  <c r="AE210" i="8"/>
  <c r="S19" i="6"/>
  <c r="AE140" i="8" l="1"/>
  <c r="AE172" i="8"/>
  <c r="AE175" i="8"/>
  <c r="AE170" i="8"/>
  <c r="AE201" i="8"/>
  <c r="AE216" i="8"/>
  <c r="AE132" i="8"/>
  <c r="AE188" i="8"/>
  <c r="AE174" i="8"/>
  <c r="AE156" i="8"/>
  <c r="AE193" i="8"/>
  <c r="AE129" i="8"/>
  <c r="AE208" i="8"/>
  <c r="AE195" i="8"/>
  <c r="AE159" i="8"/>
  <c r="AE148" i="8"/>
  <c r="AE166" i="8"/>
  <c r="AE203" i="8"/>
  <c r="AE185" i="8"/>
  <c r="AE131" i="8"/>
  <c r="AE200" i="8"/>
  <c r="AE136" i="8"/>
  <c r="AE155" i="8"/>
  <c r="AE215" i="8"/>
  <c r="AE151" i="8"/>
  <c r="AE116" i="8"/>
  <c r="AE230" i="8"/>
  <c r="AE142" i="8"/>
  <c r="AE163" i="8"/>
  <c r="AE141" i="8"/>
  <c r="AE209" i="8"/>
  <c r="AE160" i="8"/>
  <c r="AE220" i="8"/>
  <c r="AE205" i="8"/>
  <c r="AE137" i="8"/>
  <c r="AE211" i="8"/>
  <c r="AE152" i="8"/>
  <c r="AE231" i="8"/>
  <c r="AE167" i="8"/>
  <c r="AE130" i="8"/>
  <c r="AE189" i="8"/>
  <c r="AE171" i="8"/>
  <c r="AE144" i="8"/>
  <c r="AE223" i="8"/>
  <c r="AE237" i="8"/>
  <c r="AE173" i="8"/>
  <c r="AE121" i="8"/>
  <c r="AE177" i="8"/>
  <c r="AE113" i="8"/>
  <c r="AE202" i="8"/>
  <c r="AE192" i="8"/>
  <c r="AE128" i="8"/>
  <c r="AE115" i="8"/>
  <c r="AE207" i="8"/>
  <c r="AE143" i="8"/>
  <c r="AE227" i="8"/>
  <c r="AE214" i="8"/>
  <c r="AE134" i="8"/>
  <c r="AE123" i="8"/>
  <c r="AE125" i="8"/>
  <c r="AE145" i="8"/>
  <c r="AE238" i="8"/>
  <c r="AE182" i="8"/>
  <c r="AE169" i="8"/>
  <c r="AE105" i="8"/>
  <c r="AE138" i="8"/>
  <c r="AE184" i="8"/>
  <c r="AE120" i="8"/>
  <c r="AE226" i="8"/>
  <c r="AE199" i="8"/>
  <c r="AE135" i="8"/>
  <c r="AE139" i="8"/>
  <c r="AE206" i="8"/>
  <c r="AE126" i="8"/>
  <c r="AE194" i="8"/>
  <c r="AE109" i="8"/>
  <c r="AE225" i="8"/>
  <c r="AE161" i="8"/>
  <c r="AE212" i="8"/>
  <c r="AE239" i="8"/>
  <c r="AE176" i="8"/>
  <c r="AE112" i="8"/>
  <c r="AE178" i="8"/>
  <c r="AE191" i="8"/>
  <c r="AE119" i="8"/>
  <c r="AE107" i="8"/>
  <c r="AE198" i="8"/>
  <c r="AE118" i="8"/>
  <c r="AE162" i="8"/>
  <c r="AE204" i="8"/>
  <c r="AE224" i="8"/>
  <c r="AE235" i="8"/>
  <c r="AE217" i="8"/>
  <c r="AE153" i="8"/>
  <c r="AE180" i="8"/>
  <c r="AE232" i="8"/>
  <c r="AE168" i="8"/>
  <c r="AE228" i="8"/>
  <c r="AE146" i="8"/>
  <c r="AE183" i="8"/>
  <c r="AE111" i="8"/>
  <c r="AE218" i="8"/>
  <c r="AE190" i="8"/>
  <c r="AE110" i="8"/>
  <c r="AE213" i="8"/>
  <c r="AE164" i="8"/>
  <c r="AE197" i="8"/>
  <c r="AE236" i="8"/>
  <c r="AE165" i="8"/>
  <c r="AE124" i="8"/>
  <c r="AE229" i="8"/>
  <c r="AE157" i="8"/>
  <c r="AE219" i="8"/>
  <c r="AE150" i="8"/>
  <c r="AE108" i="8"/>
  <c r="AE221" i="8"/>
  <c r="AE149" i="8"/>
  <c r="AE106" i="8"/>
  <c r="AE133" i="8"/>
  <c r="AE154" i="8"/>
  <c r="AE127" i="8"/>
  <c r="AE179" i="8"/>
  <c r="AE222" i="8"/>
  <c r="AE158" i="8"/>
  <c r="AE196" i="8"/>
  <c r="AE114" i="8"/>
  <c r="AE181" i="8"/>
  <c r="AE117" i="8"/>
  <c r="AE234" i="8"/>
  <c r="AE186" i="8"/>
  <c r="AE122" i="8"/>
  <c r="AE233" i="8"/>
  <c r="AE104" i="8"/>
  <c r="AE187" i="8"/>
  <c r="AE147" i="8"/>
  <c r="AE9" i="8"/>
  <c r="AE98" i="8" s="1"/>
  <c r="AE328" i="8" l="1"/>
  <c r="AE30" i="6"/>
  <c r="AE43" i="6" s="1"/>
  <c r="AE54" i="6"/>
  <c r="AE126" i="6"/>
  <c r="AE158" i="6"/>
  <c r="AE157" i="6"/>
  <c r="AE188" i="6"/>
  <c r="AE98" i="6"/>
  <c r="AE173" i="6"/>
  <c r="AE88" i="6"/>
  <c r="AE66" i="6"/>
  <c r="AE61" i="6"/>
  <c r="AE115" i="6"/>
  <c r="AE94" i="6"/>
  <c r="AE132" i="6"/>
  <c r="AE182" i="6"/>
  <c r="AE160" i="6"/>
  <c r="AE135" i="6"/>
  <c r="AE136" i="6"/>
  <c r="AE141" i="6"/>
  <c r="AE153" i="6"/>
  <c r="AE143" i="6"/>
  <c r="AE60" i="6"/>
  <c r="AE167" i="6"/>
  <c r="AE192" i="6"/>
  <c r="AE165" i="6"/>
  <c r="AE189" i="6"/>
  <c r="AE138" i="6"/>
  <c r="AE159" i="6"/>
  <c r="AE85" i="6"/>
  <c r="AE100" i="6"/>
  <c r="AE194" i="6"/>
  <c r="AE77" i="6"/>
  <c r="AE82" i="6"/>
  <c r="AE64" i="6"/>
  <c r="AE80" i="6"/>
  <c r="AE62" i="6"/>
  <c r="AE97" i="6"/>
  <c r="AE187" i="6"/>
  <c r="AE176" i="6"/>
  <c r="AE191" i="6"/>
  <c r="AE68" i="6"/>
  <c r="AE67" i="6"/>
  <c r="AE92" i="6"/>
  <c r="AE91" i="6"/>
  <c r="AE87" i="6"/>
  <c r="AE197" i="6"/>
  <c r="AE74" i="6"/>
  <c r="AE127" i="6"/>
  <c r="AE161" i="6"/>
  <c r="AE110" i="6"/>
  <c r="AE58" i="6"/>
  <c r="AE59" i="6"/>
  <c r="AE89" i="6"/>
  <c r="AE184" i="6"/>
  <c r="AE81" i="6"/>
  <c r="AE65" i="6"/>
  <c r="AE120" i="6"/>
  <c r="AE186" i="6"/>
  <c r="AE178" i="6"/>
  <c r="AE124" i="6"/>
  <c r="AE162" i="6"/>
  <c r="AE133" i="6"/>
  <c r="AE113" i="6"/>
  <c r="AE106" i="6"/>
  <c r="AE190" i="6"/>
  <c r="AE150" i="6"/>
  <c r="AE73" i="6"/>
  <c r="AE139" i="6"/>
  <c r="AE116" i="6"/>
  <c r="AE56" i="6"/>
  <c r="AE142" i="6"/>
  <c r="AE109" i="6"/>
  <c r="AE90" i="6"/>
  <c r="AE145" i="6"/>
  <c r="AE118" i="6"/>
  <c r="AE111" i="6"/>
  <c r="AE196" i="6"/>
  <c r="AE146" i="6"/>
  <c r="AE114" i="6"/>
  <c r="AE195" i="6"/>
  <c r="AE107" i="6"/>
  <c r="AE55" i="6"/>
  <c r="AE164" i="6"/>
  <c r="AE95" i="6"/>
  <c r="AE177" i="6"/>
  <c r="AE147" i="6"/>
  <c r="AE185" i="6"/>
  <c r="AE144" i="6"/>
  <c r="AE104" i="6"/>
  <c r="AE130" i="6"/>
  <c r="AE103" i="6"/>
  <c r="AE102" i="6"/>
  <c r="AE70" i="6"/>
  <c r="AE183" i="6"/>
  <c r="AE78" i="6"/>
  <c r="AE123" i="6"/>
  <c r="AE76" i="6"/>
  <c r="AE93" i="6"/>
  <c r="AE101" i="6"/>
  <c r="AE149" i="6"/>
  <c r="AE57" i="6"/>
  <c r="AE172" i="6"/>
  <c r="AE174" i="6"/>
  <c r="AE168" i="6"/>
  <c r="AE105" i="6"/>
  <c r="AE129" i="6"/>
  <c r="AE152" i="6"/>
  <c r="AE99" i="6"/>
  <c r="AE96" i="6"/>
  <c r="AE148" i="6"/>
  <c r="AE63" i="6"/>
  <c r="AE134" i="6"/>
  <c r="AE83" i="6"/>
  <c r="AE151" i="6"/>
  <c r="AE175" i="6"/>
  <c r="AE171" i="6"/>
  <c r="AE75" i="6"/>
  <c r="AE169" i="6"/>
  <c r="AE193" i="6"/>
  <c r="AE137" i="6"/>
  <c r="AE179" i="6"/>
  <c r="AE108" i="6"/>
  <c r="AE131" i="6"/>
  <c r="AE154" i="6"/>
  <c r="AE79" i="6"/>
  <c r="AE117" i="6"/>
  <c r="AE166" i="6"/>
  <c r="AE180" i="6"/>
  <c r="AE140" i="6"/>
  <c r="AE163" i="6"/>
  <c r="AE119" i="6"/>
  <c r="AE181" i="6"/>
  <c r="AE156" i="6"/>
  <c r="AE84" i="6"/>
  <c r="AE155" i="6"/>
  <c r="AE125" i="6"/>
  <c r="AE122" i="6"/>
  <c r="AE86" i="6"/>
  <c r="AE71" i="6"/>
  <c r="AE112" i="6"/>
  <c r="AE121" i="6"/>
  <c r="AE69" i="6"/>
  <c r="AE72" i="6"/>
  <c r="AE128" i="6"/>
  <c r="AE170" i="6"/>
  <c r="AE198" i="6" l="1"/>
</calcChain>
</file>

<file path=xl/sharedStrings.xml><?xml version="1.0" encoding="utf-8"?>
<sst xmlns="http://schemas.openxmlformats.org/spreadsheetml/2006/main" count="57682" uniqueCount="2103">
  <si>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</si>
  <si>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</si>
  <si>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</si>
  <si>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</si>
  <si>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</si>
  <si>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</si>
  <si>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</si>
  <si>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</si>
  <si>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</si>
  <si>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</si>
  <si>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</si>
  <si>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</si>
  <si>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</si>
  <si>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</si>
  <si>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</si>
  <si>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</si>
  <si>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</si>
  <si>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</si>
  <si>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</si>
  <si>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</si>
  <si>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</si>
  <si>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</si>
  <si>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</si>
  <si>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</si>
  <si>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</si>
  <si>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</si>
  <si>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</si>
  <si>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</si>
  <si>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</si>
  <si>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</si>
  <si>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</si>
  <si>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</si>
  <si>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</si>
  <si>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</si>
  <si>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</si>
  <si>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</si>
  <si>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</si>
  <si>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</si>
  <si>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</si>
  <si>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</si>
  <si>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</si>
  <si>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</si>
  <si>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</si>
  <si>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</si>
  <si>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</si>
  <si>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</si>
  <si>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</si>
  <si>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</si>
  <si>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</si>
  <si>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</si>
  <si>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</si>
  <si>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</si>
  <si>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</si>
  <si>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</si>
  <si>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</si>
  <si>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</si>
  <si>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</si>
  <si>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</si>
  <si>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</si>
  <si>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</si>
  <si>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</si>
  <si>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</si>
  <si>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</si>
  <si>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</si>
  <si>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</si>
  <si>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</si>
  <si>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</si>
  <si>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</si>
  <si>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</si>
  <si>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</si>
  <si>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</si>
  <si>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</si>
  <si>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</si>
  <si>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</si>
  <si>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</si>
  <si>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</si>
  <si>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</si>
  <si>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</si>
  <si>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</si>
  <si>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</si>
  <si>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</si>
  <si>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</si>
  <si>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</si>
  <si>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</si>
  <si>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</si>
  <si>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</si>
  <si>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</si>
  <si>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</si>
  <si>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</si>
  <si>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</si>
  <si>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</si>
  <si>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</si>
  <si>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</si>
  <si>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</si>
  <si>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</si>
  <si>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</si>
  <si>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</si>
  <si>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</si>
  <si>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</si>
  <si>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</si>
  <si>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</si>
  <si>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</si>
  <si>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</si>
  <si>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</si>
  <si>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</si>
  <si>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</si>
  <si>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</si>
  <si>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</si>
  <si>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</si>
  <si>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</si>
  <si>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</si>
  <si>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</si>
  <si>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</si>
  <si>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</si>
  <si>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</si>
  <si>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</si>
  <si>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</si>
  <si>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</si>
  <si>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</si>
  <si>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</si>
  <si>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</si>
  <si>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</si>
  <si>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</si>
  <si>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</si>
  <si>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</si>
  <si>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</si>
  <si>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</si>
  <si>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</si>
  <si>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</si>
  <si>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</si>
  <si>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</si>
  <si>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</si>
  <si>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</si>
  <si>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</si>
  <si>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</si>
  <si>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</si>
  <si>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</si>
  <si>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</si>
  <si>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</si>
  <si>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</si>
  <si>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</si>
  <si>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</si>
  <si>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</si>
  <si>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</si>
  <si>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</si>
  <si>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</si>
  <si>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</si>
  <si>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</si>
  <si>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</si>
  <si>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</si>
  <si>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</si>
  <si>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</si>
  <si>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</si>
  <si>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</si>
  <si>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</si>
  <si>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</si>
  <si>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</si>
  <si>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</si>
  <si>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</si>
  <si>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</si>
  <si>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</si>
  <si>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</si>
  <si>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</si>
  <si>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</si>
  <si>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</si>
  <si>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</si>
  <si>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</si>
  <si>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</si>
  <si>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</si>
  <si>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</si>
  <si>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</si>
  <si>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</si>
  <si>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</si>
  <si>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</si>
  <si>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</si>
  <si>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</si>
  <si>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</si>
  <si>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</si>
  <si>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</si>
  <si>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</si>
  <si>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</si>
  <si>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</si>
  <si>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</si>
  <si>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</si>
  <si>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</si>
  <si>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</si>
  <si>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</si>
  <si>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</si>
  <si>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</si>
  <si>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</si>
  <si>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</si>
  <si>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</si>
  <si>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</si>
  <si>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</si>
  <si>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</si>
  <si>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</si>
  <si>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</si>
  <si>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</si>
  <si>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</si>
  <si>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</si>
  <si>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</si>
  <si>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</si>
  <si>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</si>
  <si>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</si>
  <si>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</si>
  <si>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</si>
  <si>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</si>
  <si>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</si>
  <si>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</si>
  <si>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</si>
  <si>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</si>
  <si>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</si>
  <si>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</si>
  <si>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</si>
  <si>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</si>
  <si>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</si>
  <si>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</si>
  <si>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</si>
  <si>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</si>
  <si>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</si>
  <si>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</si>
  <si>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</si>
  <si>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</si>
  <si>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</si>
  <si>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</si>
  <si>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</si>
  <si>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</si>
  <si>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</si>
  <si>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</si>
  <si>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</si>
  <si>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</si>
  <si>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</si>
  <si>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</si>
  <si>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</si>
  <si>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</si>
  <si>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</si>
  <si>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</si>
  <si>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</si>
  <si>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</si>
  <si>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</si>
  <si>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</si>
  <si>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</si>
  <si>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</si>
  <si>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</si>
  <si>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</si>
  <si>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</si>
  <si>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</si>
  <si>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</si>
  <si>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</si>
  <si>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</si>
  <si>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</si>
  <si>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</si>
  <si>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</si>
  <si>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</si>
  <si>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</si>
  <si>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</si>
  <si>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</si>
  <si>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</si>
  <si>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</si>
  <si>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</si>
  <si>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</si>
  <si>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</si>
  <si>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</si>
  <si>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</si>
  <si>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</si>
  <si>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</si>
  <si>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</si>
  <si>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</si>
  <si>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</si>
  <si>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</si>
  <si>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</si>
  <si>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</si>
  <si>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</si>
  <si>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</si>
  <si>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</si>
  <si>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</si>
  <si>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</si>
  <si>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</si>
  <si>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</si>
  <si>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</si>
  <si>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</si>
  <si>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</si>
  <si>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</si>
  <si>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</si>
  <si>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</si>
  <si>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</si>
  <si>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</si>
  <si>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</si>
  <si>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</si>
  <si>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</si>
  <si>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</si>
  <si>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</si>
  <si>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</si>
  <si>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</si>
  <si>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</si>
  <si>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</si>
  <si>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</si>
  <si>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</si>
  <si>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</si>
  <si>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</si>
  <si>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</si>
  <si>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</si>
  <si>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</si>
  <si>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</si>
  <si>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</si>
  <si>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</si>
  <si>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</si>
  <si>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</si>
  <si>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</si>
  <si>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</si>
  <si>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</si>
  <si>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</si>
  <si>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</si>
  <si>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</si>
  <si>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</si>
  <si>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</si>
  <si>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</si>
  <si>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</si>
  <si>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</si>
  <si>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</si>
  <si>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</si>
  <si>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</si>
  <si>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</si>
  <si>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</si>
  <si>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</si>
  <si>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</si>
  <si>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</si>
  <si>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</si>
  <si>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</si>
  <si>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</si>
  <si>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</si>
  <si>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</si>
  <si>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</si>
  <si>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</si>
  <si>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</si>
  <si>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</si>
  <si>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</si>
  <si>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</si>
  <si>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</si>
  <si>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</si>
  <si>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</si>
  <si>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</si>
  <si>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</si>
  <si>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</si>
  <si>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</si>
  <si>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</si>
  <si>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</si>
  <si>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</si>
  <si>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</si>
  <si>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</si>
  <si>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</si>
  <si>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</si>
  <si>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</si>
  <si>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</si>
  <si>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</si>
  <si>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</si>
  <si>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</si>
  <si>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</si>
  <si>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</si>
  <si>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</si>
  <si>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</si>
  <si>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</si>
  <si>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</si>
  <si>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</si>
  <si>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</si>
  <si>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</si>
  <si>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</si>
  <si>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</si>
  <si>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</si>
  <si>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</si>
  <si>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</si>
  <si>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</si>
  <si>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</si>
  <si>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</si>
  <si>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</si>
  <si>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</si>
  <si>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</si>
  <si>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</si>
  <si>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</si>
  <si>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</si>
  <si>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</si>
  <si>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</si>
  <si>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</si>
  <si>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</si>
  <si>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</si>
  <si>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</si>
  <si>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</si>
  <si>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</si>
  <si>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</si>
  <si>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</si>
  <si>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</si>
  <si>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</si>
  <si>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</si>
  <si>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</si>
  <si>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</si>
  <si>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</si>
  <si>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</si>
  <si>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</si>
  <si>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</si>
  <si>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</si>
  <si>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</si>
  <si>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</si>
  <si>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</si>
  <si>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</si>
  <si>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</si>
  <si>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</si>
  <si>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</si>
  <si>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</si>
  <si>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</si>
  <si>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</si>
  <si>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</si>
  <si>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</si>
  <si>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</si>
  <si>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</si>
  <si>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</si>
  <si>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</si>
  <si>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</si>
  <si>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</si>
  <si>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</si>
  <si>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</si>
  <si>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</si>
  <si>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</si>
  <si>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</si>
  <si>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</si>
  <si>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</si>
  <si>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</si>
  <si>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</si>
  <si>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</si>
  <si>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</si>
  <si>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</si>
  <si>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</si>
  <si>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</si>
  <si>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</si>
  <si>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</si>
  <si>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</si>
  <si>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</si>
  <si>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</si>
  <si>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</si>
  <si>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</si>
  <si>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</si>
  <si>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</si>
  <si>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</si>
  <si>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</si>
  <si>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</si>
  <si>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</si>
  <si>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</si>
  <si>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</si>
  <si>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</si>
  <si>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</si>
  <si>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</si>
  <si>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</si>
  <si>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</si>
  <si>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</si>
  <si>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</si>
  <si>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</si>
  <si>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</si>
  <si>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</si>
  <si>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</si>
  <si>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</si>
  <si>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</si>
  <si>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</si>
  <si>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</si>
  <si>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</si>
  <si>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</si>
  <si>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</si>
  <si>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</si>
  <si>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</si>
  <si>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</si>
  <si>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</si>
  <si>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</si>
  <si>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</si>
  <si>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</si>
  <si>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</si>
  <si>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</si>
  <si>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</si>
  <si>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</si>
  <si>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</si>
  <si>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</si>
  <si>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</si>
  <si>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</si>
  <si>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</si>
  <si>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</si>
  <si>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</si>
  <si>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</si>
  <si>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</si>
  <si>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</si>
  <si>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</si>
  <si>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</si>
  <si>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</si>
  <si>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</si>
  <si>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</si>
  <si>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</si>
  <si>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</si>
  <si>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</si>
  <si>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</si>
  <si>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</si>
  <si>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</si>
  <si>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</si>
  <si>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</si>
  <si>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</si>
  <si>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</si>
  <si>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</si>
  <si>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</si>
  <si>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</si>
  <si>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</si>
  <si>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</si>
  <si>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</si>
  <si>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</si>
  <si>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</si>
  <si>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</si>
  <si>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</si>
  <si>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</si>
  <si>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</si>
  <si>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</si>
  <si>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</si>
  <si>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</si>
  <si>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</si>
  <si>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</si>
  <si>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</si>
  <si>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</si>
  <si>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</si>
  <si>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</si>
  <si>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</si>
  <si>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</si>
  <si>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</si>
  <si>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</si>
  <si>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</si>
  <si>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</si>
  <si>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</si>
  <si>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</si>
  <si>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</si>
  <si>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</si>
  <si>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</si>
  <si>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</si>
  <si>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</si>
  <si>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</si>
  <si>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</si>
  <si>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</si>
  <si>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</si>
  <si>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</si>
  <si>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</si>
  <si>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</si>
  <si>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</si>
  <si>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</si>
  <si>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</si>
  <si>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</si>
  <si>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</si>
  <si>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</si>
  <si>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</si>
  <si>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</si>
  <si>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</si>
  <si>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</si>
  <si>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</si>
  <si>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</si>
  <si>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</si>
  <si>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</si>
  <si>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</si>
  <si>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</si>
  <si>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</si>
  <si>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</si>
  <si>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</si>
  <si>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</si>
  <si>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</si>
  <si>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</si>
  <si>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</si>
  <si>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</si>
  <si>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</si>
  <si>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</si>
  <si>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</si>
  <si>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</si>
  <si>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</si>
  <si>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</si>
  <si>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</si>
  <si>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</si>
  <si>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</si>
  <si>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</si>
  <si>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</si>
  <si>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</si>
  <si>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</si>
  <si>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</si>
  <si>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</si>
  <si>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</si>
  <si>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</si>
  <si>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</si>
  <si>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</si>
  <si>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</si>
  <si>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</si>
  <si>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</si>
  <si>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</si>
  <si>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</si>
  <si>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</si>
  <si>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</si>
  <si>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</si>
  <si>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</si>
  <si>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</si>
  <si>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</si>
  <si>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</si>
  <si>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</si>
  <si>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</si>
  <si>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</si>
  <si>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</si>
  <si>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</si>
  <si>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</si>
  <si>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</si>
  <si>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</si>
  <si>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</si>
  <si>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</si>
  <si>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</si>
  <si>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</si>
  <si>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</si>
  <si>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</si>
  <si>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</si>
  <si>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</si>
  <si>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</si>
  <si>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</si>
  <si>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</si>
  <si>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</si>
  <si>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</si>
  <si>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</si>
  <si>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</si>
  <si>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</si>
  <si>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</si>
  <si>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</si>
  <si>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</si>
  <si>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</si>
  <si>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</si>
  <si>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</si>
  <si>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</si>
  <si>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</si>
  <si>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</si>
  <si>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</si>
  <si>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</si>
  <si>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</si>
  <si>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</si>
  <si>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</si>
  <si>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</si>
  <si>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</si>
  <si>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</si>
  <si>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</si>
  <si>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</si>
  <si>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</si>
  <si>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</si>
  <si>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</si>
  <si>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</si>
  <si>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</si>
  <si>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</si>
  <si>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</si>
  <si>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</si>
  <si>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</si>
  <si>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</si>
  <si>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</si>
  <si>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</si>
  <si>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</si>
  <si>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</si>
  <si>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</si>
  <si>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</si>
  <si>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</si>
  <si>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</si>
  <si>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</si>
  <si>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</si>
  <si>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</si>
  <si>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</si>
  <si>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</si>
  <si>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</si>
  <si>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</si>
  <si>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</si>
  <si>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</si>
  <si>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</si>
  <si>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</si>
  <si>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</si>
  <si>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</si>
  <si>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</si>
  <si>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</si>
  <si>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</si>
  <si>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</si>
  <si>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</si>
  <si>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</si>
  <si>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</si>
  <si>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</si>
  <si>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</si>
  <si>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</si>
  <si>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</si>
  <si>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</si>
  <si>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</si>
  <si>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</si>
  <si>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</si>
  <si>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</si>
  <si>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</si>
  <si>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</si>
  <si>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</si>
  <si>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</si>
  <si>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</si>
  <si>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</si>
  <si>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</si>
  <si>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</si>
  <si>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</si>
  <si>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</si>
  <si>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</si>
  <si>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</si>
  <si>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</si>
  <si>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</si>
  <si>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</si>
  <si>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</si>
  <si>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</si>
  <si>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</si>
  <si>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</si>
  <si>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</si>
  <si>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</si>
  <si>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</si>
  <si>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</si>
  <si>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</si>
  <si>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</si>
  <si>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</si>
  <si>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</si>
  <si>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</si>
  <si>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</si>
  <si>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</si>
  <si>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</si>
  <si>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</si>
  <si>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</si>
  <si>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</si>
  <si>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</si>
  <si>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</si>
  <si>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</si>
  <si>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</si>
  <si>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</si>
  <si>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</si>
  <si>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</si>
  <si>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</si>
  <si>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</si>
  <si>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</si>
  <si>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</si>
  <si>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</si>
  <si>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</si>
  <si>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</si>
  <si>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</si>
  <si>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</si>
  <si>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</si>
  <si>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</si>
  <si>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</si>
  <si>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</si>
  <si>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</si>
  <si>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</si>
  <si>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</si>
  <si>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</si>
  <si>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</si>
  <si>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</si>
  <si>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</si>
  <si>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</si>
  <si>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</si>
  <si>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</si>
  <si>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</si>
  <si>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</si>
  <si>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</si>
  <si>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</si>
  <si>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</si>
  <si>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</si>
  <si>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</si>
  <si>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</si>
  <si>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</si>
  <si>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</si>
  <si>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</si>
  <si>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</si>
  <si>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</si>
  <si>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</si>
  <si>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</si>
  <si>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</si>
  <si>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</si>
  <si>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</si>
  <si>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</si>
  <si>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</si>
  <si>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</si>
  <si>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</si>
  <si>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</si>
  <si>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</si>
  <si>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</si>
  <si>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</si>
  <si>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</si>
  <si>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</si>
  <si>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</si>
  <si>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</si>
  <si>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</si>
  <si>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</si>
  <si>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</si>
  <si>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</si>
  <si>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</si>
  <si>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</si>
  <si>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</si>
  <si>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</si>
  <si>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</si>
  <si>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</si>
  <si>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</si>
  <si>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</si>
  <si>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</si>
  <si>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</si>
  <si>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</si>
  <si>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</si>
  <si>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</si>
  <si>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</si>
  <si>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</si>
  <si>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</si>
  <si>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</si>
  <si>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</si>
  <si>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</si>
  <si>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</si>
  <si>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</si>
  <si>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</si>
  <si>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</si>
  <si>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</si>
  <si>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</si>
  <si>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</si>
  <si>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</si>
  <si>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</si>
  <si>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</si>
  <si>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</si>
  <si>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</si>
  <si>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</si>
  <si>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</si>
  <si>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</si>
  <si>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</si>
  <si>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</si>
  <si>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</si>
  <si>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</si>
  <si>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</si>
  <si>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</si>
  <si>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</si>
  <si>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</si>
  <si>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</si>
  <si>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</si>
  <si>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</si>
  <si>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</si>
  <si>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</si>
  <si>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</si>
  <si>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</si>
  <si>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</si>
  <si>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</si>
  <si>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</si>
  <si>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</si>
  <si>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</si>
  <si>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</si>
  <si>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</si>
  <si>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</si>
  <si>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</si>
  <si>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</si>
  <si>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</si>
  <si>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</si>
  <si>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</si>
  <si>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</si>
  <si>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</si>
  <si>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</si>
  <si>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</si>
  <si>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</si>
  <si>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</si>
  <si>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</si>
  <si>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</si>
  <si>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</si>
  <si>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</si>
  <si>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</si>
  <si>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</si>
  <si>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</si>
  <si>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</si>
  <si>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</si>
  <si>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</si>
  <si>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</si>
  <si>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</si>
  <si>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</si>
  <si>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</si>
  <si>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</si>
  <si>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</si>
  <si>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</si>
  <si>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</si>
  <si>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</si>
  <si>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</si>
  <si>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</si>
  <si>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</si>
  <si>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</si>
  <si>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</si>
  <si>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</si>
  <si>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</si>
  <si>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</si>
  <si>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</si>
  <si>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</si>
  <si>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</si>
  <si>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</si>
  <si>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</si>
  <si>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</si>
  <si>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</si>
  <si>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</si>
  <si>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</si>
  <si>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</si>
  <si>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</si>
  <si>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</si>
  <si>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</si>
  <si>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</si>
  <si>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</si>
  <si>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</si>
  <si>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</si>
  <si>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</si>
  <si>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</si>
  <si>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</si>
  <si>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</si>
  <si>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</si>
  <si>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</si>
  <si>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</si>
  <si>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</si>
  <si>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</si>
  <si>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</si>
  <si>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</si>
  <si>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</si>
  <si>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</si>
  <si>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</si>
  <si>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</si>
  <si>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</si>
  <si>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</si>
  <si>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</si>
  <si>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</si>
  <si>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</si>
  <si>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</si>
  <si>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</si>
  <si>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</si>
  <si>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</si>
  <si>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</si>
  <si>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</si>
  <si>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</si>
  <si>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</si>
  <si>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</si>
  <si>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</si>
  <si>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</si>
  <si>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</si>
  <si>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</si>
  <si>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</si>
  <si>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</si>
  <si>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</si>
  <si>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</si>
  <si>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</si>
  <si>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</si>
  <si>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</si>
  <si>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</si>
  <si>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</si>
  <si>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</si>
  <si>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</si>
  <si>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</si>
  <si>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</si>
  <si>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</si>
  <si>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</si>
  <si>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</si>
  <si>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</si>
  <si>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</si>
  <si>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</si>
  <si>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</si>
  <si>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</si>
  <si>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</si>
  <si>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</si>
  <si>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</si>
  <si>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</si>
  <si>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</si>
  <si>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</si>
  <si>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</si>
  <si>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</si>
  <si>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</si>
  <si>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</si>
  <si>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</si>
  <si>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</si>
  <si>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</si>
  <si>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</si>
  <si>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</si>
  <si>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</si>
  <si>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</si>
  <si>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</si>
  <si>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</si>
  <si>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</si>
  <si>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</si>
  <si>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</si>
  <si>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</si>
  <si>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</si>
  <si>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</si>
  <si>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</si>
  <si>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</si>
  <si>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</si>
  <si>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</si>
  <si>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</si>
  <si>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</si>
  <si>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</si>
  <si>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</si>
  <si>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</si>
  <si>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</si>
  <si>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</si>
  <si>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</si>
  <si>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</si>
  <si>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</si>
  <si>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</si>
  <si>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</si>
  <si>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</si>
  <si>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</si>
  <si>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</si>
  <si>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</si>
  <si>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</si>
  <si>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</si>
  <si>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</si>
  <si>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</si>
  <si>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</si>
  <si>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</si>
  <si>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</si>
  <si>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</si>
  <si>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</si>
  <si>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</si>
  <si>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</si>
  <si>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</si>
  <si>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</si>
  <si>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</si>
  <si>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</si>
  <si>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</si>
  <si>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</si>
  <si>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</si>
  <si>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</si>
  <si>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</si>
  <si>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</si>
  <si>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</si>
  <si>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</si>
  <si>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</si>
  <si>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</si>
  <si>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</si>
  <si>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</si>
  <si>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</si>
  <si>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</si>
  <si>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</si>
  <si>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</si>
  <si>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</si>
  <si>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</si>
  <si>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</si>
  <si>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</si>
  <si>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</si>
  <si>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</si>
  <si>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</si>
  <si>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</si>
  <si>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</si>
  <si>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</si>
  <si>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</si>
  <si>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</si>
  <si>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</si>
  <si>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</si>
  <si>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</si>
  <si>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</si>
  <si>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</si>
  <si>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</si>
  <si>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</si>
  <si>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</si>
  <si>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</si>
  <si>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</si>
  <si>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</si>
  <si>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</si>
  <si>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</si>
  <si>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</si>
  <si>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</si>
  <si>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</si>
  <si>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</si>
  <si>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</si>
  <si>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</si>
  <si>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</si>
  <si>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</si>
  <si>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</si>
  <si>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</si>
  <si>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</si>
  <si>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</si>
  <si>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</si>
  <si>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</si>
  <si>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</si>
  <si>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</si>
  <si>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</si>
  <si>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</si>
  <si>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</si>
  <si>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</si>
  <si>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</si>
  <si>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</si>
  <si>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</si>
  <si>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</si>
  <si>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</si>
  <si>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</si>
  <si>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</si>
  <si>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</si>
  <si>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</si>
  <si>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</si>
  <si>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</si>
  <si>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</si>
  <si>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</si>
  <si>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</si>
  <si>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</si>
  <si>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</si>
  <si>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</si>
  <si>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</si>
  <si>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</si>
  <si>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</si>
  <si>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</si>
  <si>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</si>
  <si>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</si>
  <si>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</si>
  <si>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</si>
  <si>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</si>
  <si>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</si>
  <si>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</si>
  <si>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</si>
  <si>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</si>
  <si>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</si>
  <si>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</si>
  <si>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</si>
  <si>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</si>
  <si>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</si>
  <si>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</si>
  <si>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</si>
  <si>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</si>
  <si>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</si>
  <si>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</si>
  <si>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</si>
  <si>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</si>
  <si>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</si>
  <si>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</si>
  <si>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</si>
  <si>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</si>
  <si>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</si>
  <si>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</si>
  <si>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</si>
  <si>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</si>
  <si>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</si>
  <si>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</si>
  <si>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</si>
  <si>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</si>
  <si>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</si>
  <si>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</si>
  <si>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</si>
  <si>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</si>
  <si>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</si>
  <si>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</si>
  <si>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</si>
  <si>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</si>
  <si>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</si>
  <si>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</si>
  <si>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</si>
  <si>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</si>
  <si>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</si>
  <si>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</si>
  <si>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</si>
  <si>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</si>
  <si>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</si>
  <si>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</si>
  <si>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</si>
  <si>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</si>
  <si>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</si>
  <si>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</si>
  <si>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</si>
  <si>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</si>
  <si>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</si>
  <si>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</si>
  <si>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</si>
  <si>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</si>
  <si>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</si>
  <si>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</si>
  <si>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</si>
  <si>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</si>
  <si>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</si>
  <si>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</si>
  <si>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</si>
  <si>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</si>
  <si>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</si>
  <si>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</si>
  <si>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</si>
  <si>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</si>
  <si>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</si>
  <si>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</si>
  <si>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</si>
  <si>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</si>
  <si>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</si>
  <si>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</si>
  <si>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</si>
  <si>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</si>
  <si>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</si>
  <si>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</si>
  <si>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</si>
  <si>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</si>
  <si>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</si>
  <si>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</si>
  <si>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</si>
  <si>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</si>
  <si>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</si>
  <si>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</si>
  <si>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</si>
  <si>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</si>
  <si>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</si>
  <si>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</si>
  <si>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</si>
  <si>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</si>
  <si>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</si>
  <si>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</si>
  <si>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</si>
  <si>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</si>
  <si>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</si>
  <si>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</si>
  <si>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</si>
  <si>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</si>
  <si>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</si>
  <si>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</si>
  <si>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</si>
  <si>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</si>
  <si>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</si>
  <si>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</si>
  <si>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</si>
  <si>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</si>
  <si>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</si>
  <si>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</si>
  <si>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</si>
  <si>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</si>
  <si>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</si>
  <si>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</si>
  <si>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</si>
  <si>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</si>
  <si>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</si>
  <si>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</si>
  <si>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</si>
  <si>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</si>
  <si>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</si>
  <si>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</si>
  <si>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</si>
  <si>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</si>
  <si>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</si>
  <si>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</si>
  <si>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</si>
  <si>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</si>
  <si>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</si>
  <si>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</si>
  <si>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</si>
  <si>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</si>
  <si>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</si>
  <si>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</si>
  <si>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</si>
  <si>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</si>
  <si>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</si>
  <si>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</si>
  <si>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</si>
  <si>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</si>
  <si>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</si>
  <si>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</si>
  <si>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</si>
  <si>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</si>
  <si>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</si>
  <si>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</si>
  <si>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</si>
  <si>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</si>
  <si>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</si>
  <si>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</si>
  <si>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</si>
  <si>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</si>
  <si>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</si>
  <si>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</si>
  <si>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</si>
  <si>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</si>
  <si>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</si>
  <si>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</si>
  <si>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</si>
  <si>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</si>
  <si>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</si>
  <si>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</si>
  <si>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</si>
  <si>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</si>
  <si>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</si>
  <si>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</si>
  <si>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</si>
  <si>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</si>
  <si>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</si>
  <si>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</si>
  <si>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</si>
  <si>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</si>
  <si>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</si>
  <si>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</si>
  <si>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</si>
  <si>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</si>
  <si>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</si>
  <si>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</si>
  <si>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</si>
  <si>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</si>
  <si>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</si>
  <si>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</si>
  <si>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</si>
  <si>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</si>
  <si>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</si>
  <si>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</si>
  <si>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</si>
  <si>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</si>
  <si>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</si>
  <si>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</si>
  <si>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</si>
  <si>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</si>
  <si>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</si>
  <si>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</si>
  <si>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</si>
  <si>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</si>
  <si>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</si>
  <si>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</si>
  <si>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</si>
  <si>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</si>
  <si>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</si>
  <si>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</si>
  <si>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</si>
  <si>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</si>
  <si>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</si>
  <si>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</si>
  <si>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</si>
  <si>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</si>
  <si>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</si>
  <si>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HK2314</t>
  </si>
  <si>
    <t>HK2626</t>
  </si>
  <si>
    <t>HK877</t>
  </si>
  <si>
    <t>JEC</t>
  </si>
  <si>
    <t>JETSMART COLOMBIA</t>
  </si>
  <si>
    <t>2DP</t>
  </si>
  <si>
    <t>TAMOCOL S.A.S.</t>
  </si>
  <si>
    <t>HK5161</t>
  </si>
  <si>
    <t>TAMOCOL S.A.S</t>
  </si>
  <si>
    <t>HK3941</t>
  </si>
  <si>
    <t>HK2707</t>
  </si>
  <si>
    <t>HK2318</t>
  </si>
  <si>
    <t>N542LA</t>
  </si>
  <si>
    <t>B763</t>
  </si>
  <si>
    <t>LAE</t>
  </si>
  <si>
    <t>LÍNEA AÉREA CARGUERA DE COLOMBIA S.A.</t>
  </si>
  <si>
    <t>LAN</t>
  </si>
  <si>
    <t>LATAM AIRLINES</t>
  </si>
  <si>
    <t>N532LA</t>
  </si>
  <si>
    <t>CCBJD</t>
  </si>
  <si>
    <t>CCBFL</t>
  </si>
  <si>
    <t>CCCZZ</t>
  </si>
  <si>
    <t>LCO</t>
  </si>
  <si>
    <t>LADECO</t>
  </si>
  <si>
    <t>HK4223</t>
  </si>
  <si>
    <t>HK4847</t>
  </si>
  <si>
    <t>ELECTROAVIACIÓN</t>
  </si>
  <si>
    <t>2FY</t>
  </si>
  <si>
    <t>SERVICIO AERONAUTICO ESPECIALIZADO SAS</t>
  </si>
  <si>
    <t>AEROENLACE SAS</t>
  </si>
  <si>
    <t>HK4876</t>
  </si>
  <si>
    <t>EST</t>
  </si>
  <si>
    <t>FLUGFELA AUSTURLANDS</t>
  </si>
  <si>
    <t>HK616</t>
  </si>
  <si>
    <t>2GS</t>
  </si>
  <si>
    <t xml:space="preserve"> IVIETA S.A.S</t>
  </si>
  <si>
    <t>HK4842</t>
  </si>
  <si>
    <t>1FV</t>
  </si>
  <si>
    <t>AVIOICHARTER LTDA</t>
  </si>
  <si>
    <t>HK4058</t>
  </si>
  <si>
    <t>INSPECCIONES AERONAUTICAS DE COLOMBIA</t>
  </si>
  <si>
    <t>HK3639</t>
  </si>
  <si>
    <t>C404</t>
  </si>
  <si>
    <t>HK4985</t>
  </si>
  <si>
    <t>T206</t>
  </si>
  <si>
    <t>HP1369</t>
  </si>
  <si>
    <t>HK2956</t>
  </si>
  <si>
    <t>HK259</t>
  </si>
  <si>
    <t>2CA</t>
  </si>
  <si>
    <t>AEROESTRUCTURAS DE COLOMBIA</t>
  </si>
  <si>
    <t>HK4494</t>
  </si>
  <si>
    <t>S2T</t>
  </si>
  <si>
    <t>HK2279</t>
  </si>
  <si>
    <t>HK652</t>
  </si>
  <si>
    <t>0DT</t>
  </si>
  <si>
    <t>SAAC</t>
  </si>
  <si>
    <t>CCCXH</t>
  </si>
  <si>
    <t>LNE</t>
  </si>
  <si>
    <t>LATAM AIRLINES ECUADOR</t>
  </si>
  <si>
    <t>PRABD</t>
  </si>
  <si>
    <t>LPE</t>
  </si>
  <si>
    <t>LAN PERU</t>
  </si>
  <si>
    <t>CCCYJ</t>
  </si>
  <si>
    <t>CCBGN</t>
  </si>
  <si>
    <t>CCBBE</t>
  </si>
  <si>
    <t>HCCPY</t>
  </si>
  <si>
    <t>N568LA</t>
  </si>
  <si>
    <t>N785AV</t>
  </si>
  <si>
    <t>N781AV</t>
  </si>
  <si>
    <t>N206FR</t>
  </si>
  <si>
    <t>HK1406</t>
  </si>
  <si>
    <t>SERIVICIO AERONAUTICO ESPECIALIZADO S.A.S.</t>
  </si>
  <si>
    <t>HK4965</t>
  </si>
  <si>
    <t>HK5080</t>
  </si>
  <si>
    <t>HK5216</t>
  </si>
  <si>
    <t>AEROREPARACIÓN LTDA</t>
  </si>
  <si>
    <t>1EO</t>
  </si>
  <si>
    <t>TACA S.A.S</t>
  </si>
  <si>
    <t>HK5116</t>
  </si>
  <si>
    <t>HK4854</t>
  </si>
  <si>
    <t>HK4799</t>
  </si>
  <si>
    <t>XXX</t>
  </si>
  <si>
    <t>HK4195</t>
  </si>
  <si>
    <t>HK5192</t>
  </si>
  <si>
    <t>HK4213</t>
  </si>
  <si>
    <t>B407</t>
  </si>
  <si>
    <t>CCBHG</t>
  </si>
  <si>
    <t>CCCOZ</t>
  </si>
  <si>
    <t>CCBBA</t>
  </si>
  <si>
    <t>CCBBJ</t>
  </si>
  <si>
    <t>N418LA</t>
  </si>
  <si>
    <t>CCBFH</t>
  </si>
  <si>
    <t>CCCOX</t>
  </si>
  <si>
    <t>HCCPJ</t>
  </si>
  <si>
    <t>N564LA</t>
  </si>
  <si>
    <t>CCBFX</t>
  </si>
  <si>
    <t>HK4610</t>
  </si>
  <si>
    <t>HK2372</t>
  </si>
  <si>
    <t>N689TA</t>
  </si>
  <si>
    <t>LRC</t>
  </si>
  <si>
    <t>LACSA</t>
  </si>
  <si>
    <t>N796AV</t>
  </si>
  <si>
    <t>HK4036</t>
  </si>
  <si>
    <t>4AB</t>
  </si>
  <si>
    <t>ADEVIA</t>
  </si>
  <si>
    <t>HK4025</t>
  </si>
  <si>
    <t>C212</t>
  </si>
  <si>
    <t>SIRA</t>
  </si>
  <si>
    <t>HK5318</t>
  </si>
  <si>
    <t>AEROANDES</t>
  </si>
  <si>
    <t>HK4805</t>
  </si>
  <si>
    <t>1HH</t>
  </si>
  <si>
    <t>SADOS SAS</t>
  </si>
  <si>
    <t>HK1108</t>
  </si>
  <si>
    <t>HK4896</t>
  </si>
  <si>
    <t>PNC0243</t>
  </si>
  <si>
    <t>CCDIO</t>
  </si>
  <si>
    <t>CCDIK</t>
  </si>
  <si>
    <t>0AU</t>
  </si>
  <si>
    <t>RIO SUR SERVICE</t>
  </si>
  <si>
    <t>HK5031</t>
  </si>
  <si>
    <t>CCBAH</t>
  </si>
  <si>
    <t>CCBAE</t>
  </si>
  <si>
    <t>CCBGZ</t>
  </si>
  <si>
    <t>HK2207</t>
  </si>
  <si>
    <t>HK4851</t>
  </si>
  <si>
    <t>N792AV</t>
  </si>
  <si>
    <t>HK5181</t>
  </si>
  <si>
    <t>HK517</t>
  </si>
  <si>
    <t>HK5165</t>
  </si>
  <si>
    <t>HK3657</t>
  </si>
  <si>
    <t>HK4717</t>
  </si>
  <si>
    <t>HK5084</t>
  </si>
  <si>
    <t>HP9918</t>
  </si>
  <si>
    <t>HP1827</t>
  </si>
  <si>
    <t>HK5077</t>
  </si>
  <si>
    <t>HK1652</t>
  </si>
  <si>
    <t>CCBDC</t>
  </si>
  <si>
    <t>CCCXD</t>
  </si>
  <si>
    <t>CCCXC</t>
  </si>
  <si>
    <t>CCBDB</t>
  </si>
  <si>
    <t>CCBBC</t>
  </si>
  <si>
    <t>CCBGM</t>
  </si>
  <si>
    <t>CCBBI</t>
  </si>
  <si>
    <t>N572LA</t>
  </si>
  <si>
    <t>HCCJV</t>
  </si>
  <si>
    <t>HK5334</t>
  </si>
  <si>
    <t>MI8</t>
  </si>
  <si>
    <t>2GL</t>
  </si>
  <si>
    <t>ASERPA S.A.S</t>
  </si>
  <si>
    <t>HK4384</t>
  </si>
  <si>
    <t>HK4720</t>
  </si>
  <si>
    <t>HK4774</t>
  </si>
  <si>
    <t>HK4656</t>
  </si>
  <si>
    <t>HK2827</t>
  </si>
  <si>
    <t>CCBBD</t>
  </si>
  <si>
    <t>CCBBF</t>
  </si>
  <si>
    <t>N534LA</t>
  </si>
  <si>
    <t>N566LA</t>
  </si>
  <si>
    <t>HK5218</t>
  </si>
  <si>
    <t>A100</t>
  </si>
  <si>
    <t>0ET</t>
  </si>
  <si>
    <t>FUMICAÑA</t>
  </si>
  <si>
    <t>HK4564</t>
  </si>
  <si>
    <t>HK4516</t>
  </si>
  <si>
    <t>HCCJW</t>
  </si>
  <si>
    <t>N207FR</t>
  </si>
  <si>
    <t>HK1913</t>
  </si>
  <si>
    <t>4AA</t>
  </si>
  <si>
    <t>ACAHEL</t>
  </si>
  <si>
    <t>HK5178</t>
  </si>
  <si>
    <t>HK5150</t>
  </si>
  <si>
    <t>HK5385</t>
  </si>
  <si>
    <t>HK2981</t>
  </si>
  <si>
    <t>AEROEXPRESS S.A.S</t>
  </si>
  <si>
    <t>HK3779</t>
  </si>
  <si>
    <t>2EX</t>
  </si>
  <si>
    <t>ISOTEC LTDA</t>
  </si>
  <si>
    <t>HK2013</t>
  </si>
  <si>
    <t>1BK</t>
  </si>
  <si>
    <t>ALAS</t>
  </si>
  <si>
    <t>HK4993</t>
  </si>
  <si>
    <t>HK4864</t>
  </si>
  <si>
    <t>LANC</t>
  </si>
  <si>
    <t>ADZ</t>
  </si>
  <si>
    <t>AVIOSARDA</t>
  </si>
  <si>
    <t>HK4798</t>
  </si>
  <si>
    <t>HK5088</t>
  </si>
  <si>
    <t>HK1047</t>
  </si>
  <si>
    <t>HK2097</t>
  </si>
  <si>
    <t>CCBBG</t>
  </si>
  <si>
    <t>CCBFS</t>
  </si>
  <si>
    <t>CCCXE</t>
  </si>
  <si>
    <t>CCCXG</t>
  </si>
  <si>
    <t>CCBMA</t>
  </si>
  <si>
    <t>N420LA</t>
  </si>
  <si>
    <t>CCCXK</t>
  </si>
  <si>
    <t>HK5378</t>
  </si>
  <si>
    <t>HK5352</t>
  </si>
  <si>
    <t>HK5241</t>
  </si>
  <si>
    <t>HK4752</t>
  </si>
  <si>
    <t>HK4751</t>
  </si>
  <si>
    <t>HK4710</t>
  </si>
  <si>
    <t>HP1379</t>
  </si>
  <si>
    <t>HK5008</t>
  </si>
  <si>
    <t>HK3502</t>
  </si>
  <si>
    <t>HK1134</t>
  </si>
  <si>
    <t>PRABB</t>
  </si>
  <si>
    <t>N536LA</t>
  </si>
  <si>
    <t>PRACO</t>
  </si>
  <si>
    <t>CCBBH</t>
  </si>
  <si>
    <t>CCCQK</t>
  </si>
  <si>
    <t>CCBFI</t>
  </si>
  <si>
    <t>CCBFP</t>
  </si>
  <si>
    <t>HK5079</t>
  </si>
  <si>
    <t>HK5345</t>
  </si>
  <si>
    <t>N398AV</t>
  </si>
  <si>
    <t>HK5240</t>
  </si>
  <si>
    <t>HK1605</t>
  </si>
  <si>
    <t>HK5381</t>
  </si>
  <si>
    <t>CCAZP</t>
  </si>
  <si>
    <t>SKY</t>
  </si>
  <si>
    <t>SKYMARK AIRLINES CO</t>
  </si>
  <si>
    <t>HK1967</t>
  </si>
  <si>
    <t>0BC</t>
  </si>
  <si>
    <t>EL PIJAO</t>
  </si>
  <si>
    <t>N538LA</t>
  </si>
  <si>
    <t>CCCOY</t>
  </si>
  <si>
    <t>CCBFF</t>
  </si>
  <si>
    <t>TAM</t>
  </si>
  <si>
    <t>CCCQP</t>
  </si>
  <si>
    <t>CCCOI</t>
  </si>
  <si>
    <t>HK5106</t>
  </si>
  <si>
    <t>HK4674</t>
  </si>
  <si>
    <t>HK741</t>
  </si>
  <si>
    <t>HK2510</t>
  </si>
  <si>
    <t>CCCOK</t>
  </si>
  <si>
    <t>CCBBB</t>
  </si>
  <si>
    <t>CCBAC</t>
  </si>
  <si>
    <t>HK389</t>
  </si>
  <si>
    <t>HK5269</t>
  </si>
  <si>
    <t>HK4014</t>
  </si>
  <si>
    <t>HK2085</t>
  </si>
  <si>
    <t>HK5144</t>
  </si>
  <si>
    <t>2BZ</t>
  </si>
  <si>
    <t>AEROCONTROL</t>
  </si>
  <si>
    <t>CCBFQ</t>
  </si>
  <si>
    <t>ARC102</t>
  </si>
  <si>
    <t>HK5081</t>
  </si>
  <si>
    <t>VOL</t>
  </si>
  <si>
    <t>VOLVO, AB</t>
  </si>
  <si>
    <t>HK5188</t>
  </si>
  <si>
    <t>0DY</t>
  </si>
  <si>
    <t>HK2407</t>
  </si>
  <si>
    <t>GAV</t>
  </si>
  <si>
    <t>AVIACIÓN CIVIL DEL ESTADO</t>
  </si>
  <si>
    <t>HK1685</t>
  </si>
  <si>
    <t>HK937</t>
  </si>
  <si>
    <t>HK2319</t>
  </si>
  <si>
    <t>CCBHF</t>
  </si>
  <si>
    <t>HK4350</t>
  </si>
  <si>
    <t>HK4841</t>
  </si>
  <si>
    <t>HK4924</t>
  </si>
  <si>
    <t>HK4601</t>
  </si>
  <si>
    <t>HK4749</t>
  </si>
  <si>
    <t>HK1865</t>
  </si>
  <si>
    <t>HK5047</t>
  </si>
  <si>
    <t>B212</t>
  </si>
  <si>
    <t>GAC</t>
  </si>
  <si>
    <t>GENERAL AIR CARGO</t>
  </si>
  <si>
    <t>HK2247</t>
  </si>
  <si>
    <t>HK4914</t>
  </si>
  <si>
    <t>HK2711</t>
  </si>
  <si>
    <t>HK2108</t>
  </si>
  <si>
    <t>HK430</t>
  </si>
  <si>
    <t>HK1738</t>
  </si>
  <si>
    <t>ODV</t>
  </si>
  <si>
    <t>ASEM LTDA</t>
  </si>
  <si>
    <t>CCBFN</t>
  </si>
  <si>
    <t>HK4986</t>
  </si>
  <si>
    <t>CCAZQ</t>
  </si>
  <si>
    <t>0BH</t>
  </si>
  <si>
    <t>AGILL</t>
  </si>
  <si>
    <t>N540LA</t>
  </si>
  <si>
    <t>CCBGP</t>
  </si>
  <si>
    <t>CCBGS</t>
  </si>
  <si>
    <t>CCBFO</t>
  </si>
  <si>
    <t>HK5418</t>
  </si>
  <si>
    <t>CCCWF</t>
  </si>
  <si>
    <t>CCCPF</t>
  </si>
  <si>
    <t>HK3731</t>
  </si>
  <si>
    <t>HK4574</t>
  </si>
  <si>
    <t>HK1686</t>
  </si>
  <si>
    <t>4BI</t>
  </si>
  <si>
    <t>AVIACOL LTDA</t>
  </si>
  <si>
    <t>HK5377</t>
  </si>
  <si>
    <t>HK5304</t>
  </si>
  <si>
    <t>HP1718</t>
  </si>
  <si>
    <t>HK4083</t>
  </si>
  <si>
    <t>HK1760</t>
  </si>
  <si>
    <t>HCCPZ</t>
  </si>
  <si>
    <t>CCBGD</t>
  </si>
  <si>
    <t>HK4398</t>
  </si>
  <si>
    <t>N401AV</t>
  </si>
  <si>
    <t>N940AV</t>
  </si>
  <si>
    <t>N902AV</t>
  </si>
  <si>
    <t>HK5044</t>
  </si>
  <si>
    <t>N411AV</t>
  </si>
  <si>
    <t>HK4649</t>
  </si>
  <si>
    <t>CCCPQ</t>
  </si>
  <si>
    <t>HK4603</t>
  </si>
  <si>
    <t>N330QT</t>
  </si>
  <si>
    <t>N974AV</t>
  </si>
  <si>
    <t>C170</t>
  </si>
  <si>
    <t>HK4622</t>
  </si>
  <si>
    <t>HK5447</t>
  </si>
  <si>
    <t>HK5083</t>
  </si>
  <si>
    <t>HK1668</t>
  </si>
  <si>
    <t>HK2035</t>
  </si>
  <si>
    <t>C185</t>
  </si>
  <si>
    <t>CCBGY</t>
  </si>
  <si>
    <t>CCBGH</t>
  </si>
  <si>
    <t>CCBAJ</t>
  </si>
  <si>
    <t>HTC</t>
  </si>
  <si>
    <t>HAITI TRANS AIR</t>
  </si>
  <si>
    <t>HK4779</t>
  </si>
  <si>
    <t>HK4819</t>
  </si>
  <si>
    <t>N451AV</t>
  </si>
  <si>
    <t>HK5100</t>
  </si>
  <si>
    <t>CCAZO</t>
  </si>
  <si>
    <t>HK1727</t>
  </si>
  <si>
    <t>HK2014</t>
  </si>
  <si>
    <t>HK4967</t>
  </si>
  <si>
    <t>CCCOU</t>
  </si>
  <si>
    <t>CCBFU</t>
  </si>
  <si>
    <t>HK662</t>
  </si>
  <si>
    <t>GLF4</t>
  </si>
  <si>
    <t>HK4160</t>
  </si>
  <si>
    <t>HK5068</t>
  </si>
  <si>
    <t>F2TH</t>
  </si>
  <si>
    <t>HK3780</t>
  </si>
  <si>
    <t>HK3732</t>
  </si>
  <si>
    <t>HK4824</t>
  </si>
  <si>
    <t>HK4772</t>
  </si>
  <si>
    <t>HK5177</t>
  </si>
  <si>
    <t>HK876</t>
  </si>
  <si>
    <t>PA22</t>
  </si>
  <si>
    <t>HK767</t>
  </si>
  <si>
    <t>TALLERES DE AVIACION DEL PACIFICO</t>
  </si>
  <si>
    <t>HK5030</t>
  </si>
  <si>
    <t>1HF</t>
  </si>
  <si>
    <t>AERO LLANOS DEL ORIENTE SAS</t>
  </si>
  <si>
    <t>CCBFR</t>
  </si>
  <si>
    <t>CCBFJ</t>
  </si>
  <si>
    <t>HK1035</t>
  </si>
  <si>
    <t>HK5438</t>
  </si>
  <si>
    <t>1DJ</t>
  </si>
  <si>
    <t>LAS</t>
  </si>
  <si>
    <t>HK5431</t>
  </si>
  <si>
    <t>HK4778</t>
  </si>
  <si>
    <t>HK5410</t>
  </si>
  <si>
    <t>N743AV</t>
  </si>
  <si>
    <t>N253AC</t>
  </si>
  <si>
    <t>TJET</t>
  </si>
  <si>
    <t>CCDIL</t>
  </si>
  <si>
    <t>HK1823</t>
  </si>
  <si>
    <t>CCBAD</t>
  </si>
  <si>
    <t>HK5096</t>
  </si>
  <si>
    <t>HK3758</t>
  </si>
  <si>
    <t>HK4626</t>
  </si>
  <si>
    <t>N800AV</t>
  </si>
  <si>
    <t>HK5122</t>
  </si>
  <si>
    <t>HK5180</t>
  </si>
  <si>
    <t>A139</t>
  </si>
  <si>
    <t>N951AV</t>
  </si>
  <si>
    <t>HK5149</t>
  </si>
  <si>
    <t>HK1198</t>
  </si>
  <si>
    <t>0BS</t>
  </si>
  <si>
    <t>CELTA GE</t>
  </si>
  <si>
    <t>HK1083</t>
  </si>
  <si>
    <t>0BW</t>
  </si>
  <si>
    <t>EFA</t>
  </si>
  <si>
    <t>CCBGC</t>
  </si>
  <si>
    <t>CCCYL</t>
  </si>
  <si>
    <t>CCBFW</t>
  </si>
  <si>
    <t>CCBGJ</t>
  </si>
  <si>
    <t>FAC1216</t>
  </si>
  <si>
    <t>LJ60</t>
  </si>
  <si>
    <t>N477AV</t>
  </si>
  <si>
    <t>N411AE</t>
  </si>
  <si>
    <t>HK1463</t>
  </si>
  <si>
    <t>HK1723</t>
  </si>
  <si>
    <t>0CC</t>
  </si>
  <si>
    <t>FAGA LTDA</t>
  </si>
  <si>
    <t>0DH</t>
  </si>
  <si>
    <t>SANAR S.A.</t>
  </si>
  <si>
    <t>CCBGA</t>
  </si>
  <si>
    <t>HK4239</t>
  </si>
  <si>
    <t>HK5348</t>
  </si>
  <si>
    <t>HK4723</t>
  </si>
  <si>
    <t>N967AV</t>
  </si>
  <si>
    <t>CCAZL</t>
  </si>
  <si>
    <t>CCAZN</t>
  </si>
  <si>
    <t>HP1717</t>
  </si>
  <si>
    <t>VOLAR</t>
  </si>
  <si>
    <t>CCCYI</t>
  </si>
  <si>
    <t>HK4997</t>
  </si>
  <si>
    <t>SUDANESE AERONAUTICAL SERVICES CO</t>
  </si>
  <si>
    <t>HK4910</t>
  </si>
  <si>
    <t>HK2211</t>
  </si>
  <si>
    <t>HK474</t>
  </si>
  <si>
    <t>AMB</t>
  </si>
  <si>
    <t>DEUTSCHE RETTUNGSFLUGWACHT E.V.</t>
  </si>
  <si>
    <t>HK2460</t>
  </si>
  <si>
    <t>KLM</t>
  </si>
  <si>
    <t>A7BFL</t>
  </si>
  <si>
    <t>B772</t>
  </si>
  <si>
    <t>QTR</t>
  </si>
  <si>
    <t>QATAR AIRWAYS CARGO</t>
  </si>
  <si>
    <t>A7BFF</t>
  </si>
  <si>
    <t>PHMPS</t>
  </si>
  <si>
    <t>B742</t>
  </si>
  <si>
    <t>MPH</t>
  </si>
  <si>
    <t>MARTINAIR</t>
  </si>
  <si>
    <t>N476MC</t>
  </si>
  <si>
    <t>GTI</t>
  </si>
  <si>
    <t>ATLAS</t>
  </si>
  <si>
    <t>N496MC</t>
  </si>
  <si>
    <t>A6EGC</t>
  </si>
  <si>
    <t>B773</t>
  </si>
  <si>
    <t>UAE</t>
  </si>
  <si>
    <t>EMIRATES</t>
  </si>
  <si>
    <t>TCLLV</t>
  </si>
  <si>
    <t>B789</t>
  </si>
  <si>
    <t>THY</t>
  </si>
  <si>
    <t>TURKISH AIRLINES INC</t>
  </si>
  <si>
    <t>TCLLS</t>
  </si>
  <si>
    <t>TCLLO</t>
  </si>
  <si>
    <t>TCLLN</t>
  </si>
  <si>
    <t>TCLLJ</t>
  </si>
  <si>
    <t>FHTYL</t>
  </si>
  <si>
    <t>A359</t>
  </si>
  <si>
    <t>AFR</t>
  </si>
  <si>
    <t>AIR FRANCE</t>
  </si>
  <si>
    <t>PHBHF</t>
  </si>
  <si>
    <t>HK1921</t>
  </si>
  <si>
    <t>HK1052</t>
  </si>
  <si>
    <t>N416AV</t>
  </si>
  <si>
    <t>N446AV</t>
  </si>
  <si>
    <t>HK4427</t>
  </si>
  <si>
    <t>FAC5077</t>
  </si>
  <si>
    <t>B350</t>
  </si>
  <si>
    <t>FAC5766</t>
  </si>
  <si>
    <t>C25A</t>
  </si>
  <si>
    <t>N876JP</t>
  </si>
  <si>
    <t>PNC0254</t>
  </si>
  <si>
    <t>HK5016</t>
  </si>
  <si>
    <t>DC3T</t>
  </si>
  <si>
    <t>6AF</t>
  </si>
  <si>
    <t>ALIANSA</t>
  </si>
  <si>
    <t>HK2265</t>
  </si>
  <si>
    <t>HK1054</t>
  </si>
  <si>
    <t>ASERPA SAS</t>
  </si>
  <si>
    <t>HK5346</t>
  </si>
  <si>
    <t>AA00</t>
  </si>
  <si>
    <t>SIS</t>
  </si>
  <si>
    <t>SABER AIRLINES</t>
  </si>
  <si>
    <t>HK1684</t>
  </si>
  <si>
    <t>HK5375</t>
  </si>
  <si>
    <t>A6EQE</t>
  </si>
  <si>
    <t>TCLJM</t>
  </si>
  <si>
    <t>TCLJN</t>
  </si>
  <si>
    <t>FHTYI</t>
  </si>
  <si>
    <t>FHTYD</t>
  </si>
  <si>
    <t>FHTYB</t>
  </si>
  <si>
    <t>PHBKI</t>
  </si>
  <si>
    <t>PHBHA</t>
  </si>
  <si>
    <t>CCBGX</t>
  </si>
  <si>
    <t>HK1631</t>
  </si>
  <si>
    <t>HK3730</t>
  </si>
  <si>
    <t>CP3121</t>
  </si>
  <si>
    <t>DELTA HELICOPTEROS  S.A.S.</t>
  </si>
  <si>
    <t>HK4570</t>
  </si>
  <si>
    <t>HK4679</t>
  </si>
  <si>
    <t>B738</t>
  </si>
  <si>
    <t>AGC</t>
  </si>
  <si>
    <t>ARAB AGRICULTURAL VAITION COMPANY</t>
  </si>
  <si>
    <t>HK4809</t>
  </si>
  <si>
    <t>A7BFA</t>
  </si>
  <si>
    <t>N415MC</t>
  </si>
  <si>
    <t>N852GT</t>
  </si>
  <si>
    <t>A6EGH</t>
  </si>
  <si>
    <t>TCLLU</t>
  </si>
  <si>
    <t>TCLLP</t>
  </si>
  <si>
    <t>TCLLH</t>
  </si>
  <si>
    <t>TCLLF</t>
  </si>
  <si>
    <t>FHTYT</t>
  </si>
  <si>
    <t>FHTYF</t>
  </si>
  <si>
    <t>FHTYA</t>
  </si>
  <si>
    <t>PHBKG</t>
  </si>
  <si>
    <t>HK4773</t>
  </si>
  <si>
    <t>CCBAF</t>
  </si>
  <si>
    <t>HK3978</t>
  </si>
  <si>
    <t>HK4397</t>
  </si>
  <si>
    <t>PNC0238</t>
  </si>
  <si>
    <t>N726AV</t>
  </si>
  <si>
    <t>HK5368</t>
  </si>
  <si>
    <t>EJC1138</t>
  </si>
  <si>
    <t>EJC</t>
  </si>
  <si>
    <t>EJERCITO NACIONAL DCE COLOMBIA</t>
  </si>
  <si>
    <t>FAC5767</t>
  </si>
  <si>
    <t>HK1785</t>
  </si>
  <si>
    <t>HK5043</t>
  </si>
  <si>
    <t>2HM</t>
  </si>
  <si>
    <t>SAD</t>
  </si>
  <si>
    <t>SERVICIOS AEREOS DE LA CAPITAL</t>
  </si>
  <si>
    <t>HP1848</t>
  </si>
  <si>
    <t>HK5003</t>
  </si>
  <si>
    <t>MOTORES  DE UNA DETERMINADA MARCA Y MODELO</t>
  </si>
  <si>
    <t>A6ECH</t>
  </si>
  <si>
    <t>DAIHZ</t>
  </si>
  <si>
    <t>A346</t>
  </si>
  <si>
    <t>DLH</t>
  </si>
  <si>
    <t>LUFTHANSA</t>
  </si>
  <si>
    <t>TCLLR</t>
  </si>
  <si>
    <t>TCLLC</t>
  </si>
  <si>
    <t>TCLLB</t>
  </si>
  <si>
    <t>PHBKF</t>
  </si>
  <si>
    <t>CCCXI</t>
  </si>
  <si>
    <t>CCCWV</t>
  </si>
  <si>
    <t>CCCWY</t>
  </si>
  <si>
    <t>CCCQL</t>
  </si>
  <si>
    <t>HK5363</t>
  </si>
  <si>
    <t>OEQ</t>
  </si>
  <si>
    <t>HELIAGRO DE COLOMBIA S.A.S</t>
  </si>
  <si>
    <t>HK5356</t>
  </si>
  <si>
    <t>0EW</t>
  </si>
  <si>
    <t>AAFAA</t>
  </si>
  <si>
    <t>N230AC</t>
  </si>
  <si>
    <t>ARC104</t>
  </si>
  <si>
    <t>ARC</t>
  </si>
  <si>
    <t>ARMADA NACIONAL DE COLOMBIA</t>
  </si>
  <si>
    <t>FAC5727</t>
  </si>
  <si>
    <t>HK5442</t>
  </si>
  <si>
    <t>HK2208</t>
  </si>
  <si>
    <t>4CL</t>
  </si>
  <si>
    <t>DELTA FORCE</t>
  </si>
  <si>
    <t>1BX</t>
  </si>
  <si>
    <t>ATTA</t>
  </si>
  <si>
    <t>A7BFX</t>
  </si>
  <si>
    <t>PHCKA</t>
  </si>
  <si>
    <t>A6ECQ</t>
  </si>
  <si>
    <t>A6ECR</t>
  </si>
  <si>
    <t>A6ECE</t>
  </si>
  <si>
    <t>A6EGE</t>
  </si>
  <si>
    <t>DAIHV</t>
  </si>
  <si>
    <t>TCLLA</t>
  </si>
  <si>
    <t>FHTYP</t>
  </si>
  <si>
    <t>FHTYC</t>
  </si>
  <si>
    <t>PHBKL</t>
  </si>
  <si>
    <t>PHBKK</t>
  </si>
  <si>
    <t>PHBKD</t>
  </si>
  <si>
    <t>CCBFK</t>
  </si>
  <si>
    <t>HK5448</t>
  </si>
  <si>
    <t>HK5421</t>
  </si>
  <si>
    <t>FAC1260</t>
  </si>
  <si>
    <t>CN35</t>
  </si>
  <si>
    <t>N354MJ</t>
  </si>
  <si>
    <t>ARC411</t>
  </si>
  <si>
    <t>HK2140</t>
  </si>
  <si>
    <t>HK4263</t>
  </si>
  <si>
    <t>HK2171</t>
  </si>
  <si>
    <t>2FM</t>
  </si>
  <si>
    <t>SERVICIOS TECNICOS AERONAUTICAS ATS</t>
  </si>
  <si>
    <t>HK4614</t>
  </si>
  <si>
    <t>A7BFW</t>
  </si>
  <si>
    <t>N856GT</t>
  </si>
  <si>
    <t>N1511A</t>
  </si>
  <si>
    <t>N649GT</t>
  </si>
  <si>
    <t>A6ECI</t>
  </si>
  <si>
    <t>A6ECW</t>
  </si>
  <si>
    <t>DABPC</t>
  </si>
  <si>
    <t>DABPA</t>
  </si>
  <si>
    <t>DAIHX</t>
  </si>
  <si>
    <t>DAIHW</t>
  </si>
  <si>
    <t>FHTYM</t>
  </si>
  <si>
    <t>FHTYE</t>
  </si>
  <si>
    <t>PHBKH</t>
  </si>
  <si>
    <t>PHBHC</t>
  </si>
  <si>
    <t>ABP</t>
  </si>
  <si>
    <t>ABA AIR</t>
  </si>
  <si>
    <t>CCCXJ</t>
  </si>
  <si>
    <t>CCBLA</t>
  </si>
  <si>
    <t>HK4928</t>
  </si>
  <si>
    <t>HK5443</t>
  </si>
  <si>
    <t>HCCSF</t>
  </si>
  <si>
    <t>HK4503</t>
  </si>
  <si>
    <t>HCDAC</t>
  </si>
  <si>
    <t>FAC5069</t>
  </si>
  <si>
    <t>N8104L</t>
  </si>
  <si>
    <t>HK3121</t>
  </si>
  <si>
    <t>N120PE</t>
  </si>
  <si>
    <t>PC12</t>
  </si>
  <si>
    <t>SYL</t>
  </si>
  <si>
    <t>SAYANY AIRLINES</t>
  </si>
  <si>
    <t>HP1847</t>
  </si>
  <si>
    <t>ARC703</t>
  </si>
  <si>
    <t>PNC0271</t>
  </si>
  <si>
    <t>N498MC</t>
  </si>
  <si>
    <t>N1619A</t>
  </si>
  <si>
    <t>A6EGF</t>
  </si>
  <si>
    <t>DAIHT</t>
  </si>
  <si>
    <t>TCLLY</t>
  </si>
  <si>
    <t>TCLLK</t>
  </si>
  <si>
    <t>TCLLI</t>
  </si>
  <si>
    <t>TCLJR</t>
  </si>
  <si>
    <t>FHTYR</t>
  </si>
  <si>
    <t>FHTYQ</t>
  </si>
  <si>
    <t>FHTYH</t>
  </si>
  <si>
    <t>PHBKM</t>
  </si>
  <si>
    <t>PHBKC</t>
  </si>
  <si>
    <t>PHBHH</t>
  </si>
  <si>
    <t>PHBHG</t>
  </si>
  <si>
    <t>EQUIPOS DE EMERGENCIA POR MARCA Y MODELO</t>
  </si>
  <si>
    <t>FAC5748</t>
  </si>
  <si>
    <t>FAC5746</t>
  </si>
  <si>
    <t>N261AH</t>
  </si>
  <si>
    <t>C680</t>
  </si>
  <si>
    <t>HK4457</t>
  </si>
  <si>
    <t>HK4692</t>
  </si>
  <si>
    <t>HK2503</t>
  </si>
  <si>
    <t>CGOKG</t>
  </si>
  <si>
    <t>HK1648</t>
  </si>
  <si>
    <t>P4POL</t>
  </si>
  <si>
    <t>A7BFD</t>
  </si>
  <si>
    <t>A7BFK</t>
  </si>
  <si>
    <t>PHCKC</t>
  </si>
  <si>
    <t>N453PA</t>
  </si>
  <si>
    <t>A6EGB</t>
  </si>
  <si>
    <t>A6ECU</t>
  </si>
  <si>
    <t>A6ECJ</t>
  </si>
  <si>
    <t>TCLMB</t>
  </si>
  <si>
    <t>FHTYK</t>
  </si>
  <si>
    <t>PHBHP</t>
  </si>
  <si>
    <t>PHBHN</t>
  </si>
  <si>
    <t>CCBFV</t>
  </si>
  <si>
    <t>CCCXF</t>
  </si>
  <si>
    <t>HK5244</t>
  </si>
  <si>
    <t>HK732</t>
  </si>
  <si>
    <t>HP1849</t>
  </si>
  <si>
    <t>FAC1262</t>
  </si>
  <si>
    <t>TCLLD</t>
  </si>
  <si>
    <t>TCLJT</t>
  </si>
  <si>
    <t>FHTYN</t>
  </si>
  <si>
    <t>A7BFU</t>
  </si>
  <si>
    <t>B744</t>
  </si>
  <si>
    <t>A6EQF</t>
  </si>
  <si>
    <t>SICHER HELICOPTERS</t>
  </si>
  <si>
    <t>HK4276</t>
  </si>
  <si>
    <t>HK5364</t>
  </si>
  <si>
    <t>2HL</t>
  </si>
  <si>
    <t>SYNERJET LATINA</t>
  </si>
  <si>
    <t>HK5287</t>
  </si>
  <si>
    <t>AGG</t>
  </si>
  <si>
    <t>ALGOMA AIRWAYS INC.</t>
  </si>
  <si>
    <t>HK5212</t>
  </si>
  <si>
    <t>N745AV</t>
  </si>
  <si>
    <t>EJERCITO NACIONAL DE COLOMBIA</t>
  </si>
  <si>
    <t>HK4513</t>
  </si>
  <si>
    <t>HP1836</t>
  </si>
  <si>
    <t>CGOIR</t>
  </si>
  <si>
    <t>HK1425</t>
  </si>
  <si>
    <t>HK2258</t>
  </si>
  <si>
    <t>A7BFY</t>
  </si>
  <si>
    <t>A7BFQ</t>
  </si>
  <si>
    <t>A6EBW</t>
  </si>
  <si>
    <t>TCLLT</t>
  </si>
  <si>
    <t>HK4440</t>
  </si>
  <si>
    <t>HK4559</t>
  </si>
  <si>
    <t>HK4634</t>
  </si>
  <si>
    <t>N763AV</t>
  </si>
  <si>
    <t>N765AV</t>
  </si>
  <si>
    <t>C56X</t>
  </si>
  <si>
    <t>EJC1125</t>
  </si>
  <si>
    <t>4BW</t>
  </si>
  <si>
    <t>FLYING CENTER</t>
  </si>
  <si>
    <t>2FQ</t>
  </si>
  <si>
    <t>RETEAEREOS S.A.S</t>
  </si>
  <si>
    <t>CCAWQ</t>
  </si>
  <si>
    <t>TCLLM</t>
  </si>
  <si>
    <t>PHBKA</t>
  </si>
  <si>
    <t>A7BFO</t>
  </si>
  <si>
    <t>N862GT</t>
  </si>
  <si>
    <t>N499MC</t>
  </si>
  <si>
    <t>HK2659</t>
  </si>
  <si>
    <t>HK4961</t>
  </si>
  <si>
    <t>R66</t>
  </si>
  <si>
    <t>HK5029</t>
  </si>
  <si>
    <t>FAC0008</t>
  </si>
  <si>
    <t>N426AV</t>
  </si>
  <si>
    <t>HK853</t>
  </si>
  <si>
    <t>HK4898</t>
  </si>
  <si>
    <t>JS3</t>
  </si>
  <si>
    <t>OEA</t>
  </si>
  <si>
    <t>ORIENT EXPRESS AIR</t>
  </si>
  <si>
    <t>CGOKF</t>
  </si>
  <si>
    <t>CGOIE</t>
  </si>
  <si>
    <t>PHBQL</t>
  </si>
  <si>
    <t>PHCKB</t>
  </si>
  <si>
    <t>DABPB</t>
  </si>
  <si>
    <t>N786AV</t>
  </si>
  <si>
    <t>HK1180</t>
  </si>
  <si>
    <t>TCLJO</t>
  </si>
  <si>
    <t>PHBQP</t>
  </si>
  <si>
    <t>HK4715</t>
  </si>
  <si>
    <t>N690SE</t>
  </si>
  <si>
    <t>N944AV</t>
  </si>
  <si>
    <t>EJC1106</t>
  </si>
  <si>
    <t>N284AV</t>
  </si>
  <si>
    <t>CGOKH</t>
  </si>
  <si>
    <t>HK1924</t>
  </si>
  <si>
    <t>HK5371</t>
  </si>
  <si>
    <t>HK2324</t>
  </si>
  <si>
    <t>FHTYO</t>
  </si>
  <si>
    <t>A6EPZ</t>
  </si>
  <si>
    <t>A6ECS</t>
  </si>
  <si>
    <t>DABPD</t>
  </si>
  <si>
    <t>CCBGE</t>
  </si>
  <si>
    <t>IVIETA S.A.S.</t>
  </si>
  <si>
    <t>HK5452</t>
  </si>
  <si>
    <t>DHC6</t>
  </si>
  <si>
    <t>N945AV</t>
  </si>
  <si>
    <t>FAC5732</t>
  </si>
  <si>
    <t>N680CF</t>
  </si>
  <si>
    <t>N618LS</t>
  </si>
  <si>
    <t>HK1408</t>
  </si>
  <si>
    <t>HK2187</t>
  </si>
  <si>
    <t>0DG</t>
  </si>
  <si>
    <t>SAMBA</t>
  </si>
  <si>
    <t>N493MC</t>
  </si>
  <si>
    <t>N419MC</t>
  </si>
  <si>
    <t>A6ECF</t>
  </si>
  <si>
    <t>A6EGI</t>
  </si>
  <si>
    <t>TCLLE</t>
  </si>
  <si>
    <t>TCLLZ</t>
  </si>
  <si>
    <t>N741AV</t>
  </si>
  <si>
    <t>HK5395</t>
  </si>
  <si>
    <t>N481AV</t>
  </si>
  <si>
    <t>FAC5072</t>
  </si>
  <si>
    <t>FHTYJ</t>
  </si>
  <si>
    <t>FHTYG</t>
  </si>
  <si>
    <t>FHTYS</t>
  </si>
  <si>
    <t>A7BFE</t>
  </si>
  <si>
    <t>A7BFR</t>
  </si>
  <si>
    <t>N451PA</t>
  </si>
  <si>
    <t>N475MC</t>
  </si>
  <si>
    <t>N492MC</t>
  </si>
  <si>
    <t>A6EQD</t>
  </si>
  <si>
    <t>A6ECG</t>
  </si>
  <si>
    <t>A6EGA</t>
  </si>
  <si>
    <t>TCLLG</t>
  </si>
  <si>
    <t>HK2218</t>
  </si>
  <si>
    <t>N821AV</t>
  </si>
  <si>
    <t>EJC1108</t>
  </si>
  <si>
    <t>HK5299</t>
  </si>
  <si>
    <t>HK5206</t>
  </si>
  <si>
    <t>DAVINCI ELECTRONICS S.A.S</t>
  </si>
  <si>
    <t>AIR COLOMBIA</t>
  </si>
  <si>
    <t>EFA LTDA</t>
  </si>
  <si>
    <t>AVIACOL</t>
  </si>
  <si>
    <t>AEROBAHIA</t>
  </si>
  <si>
    <t>TALLER AEROREPARACIONES</t>
  </si>
  <si>
    <t>GNK SAS</t>
  </si>
  <si>
    <t>CHARTER AVIATION SERVICES</t>
  </si>
  <si>
    <t>AIR TRAINING</t>
  </si>
  <si>
    <t>LATAM AVIATION ACADEMY</t>
  </si>
  <si>
    <t>AEROGOLFO</t>
  </si>
  <si>
    <t>ARMY AIR CORPS</t>
  </si>
  <si>
    <t>AIR ATLANTIQUE</t>
  </si>
  <si>
    <t>COLUMBIA AIRLINES LTD.</t>
  </si>
  <si>
    <t>LIBYAN AARAB COMPANY FOR AIR CARGO</t>
  </si>
  <si>
    <t>MILLER FLYING SERVICES, INC. (GRAND ISLAND, NE)</t>
  </si>
  <si>
    <t>AVIACION PARTICULAR</t>
  </si>
  <si>
    <t>jul</t>
  </si>
  <si>
    <t>ago</t>
  </si>
  <si>
    <t>sep</t>
  </si>
  <si>
    <t>oct</t>
  </si>
  <si>
    <t>nov</t>
  </si>
  <si>
    <t>julio</t>
  </si>
  <si>
    <t>agosto</t>
  </si>
  <si>
    <t>septiembre</t>
  </si>
  <si>
    <t>octubre</t>
  </si>
  <si>
    <t>noviembre</t>
  </si>
  <si>
    <t>Total</t>
  </si>
  <si>
    <t>Periodo del reporte: Enero a Noviembre 2024</t>
  </si>
  <si>
    <t>IVIETA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</si>
</sst>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6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164" fontId="4" fillId="3" borderId="2" xfId="1" applyNumberFormat="1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10" fontId="4" fillId="3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0" fontId="8" fillId="0" borderId="0" xfId="0" applyFont="1"/>
    <xf numFmtId="164" fontId="3" fillId="0" borderId="7" xfId="1" applyNumberFormat="1" applyFont="1" applyBorder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164" fontId="0" fillId="0" borderId="0" xfId="1" applyNumberFormat="1" applyFont="1" applyAlignment="1">
      <alignment horizontal="left"/>
    </xf>
    <xf numFmtId="0" fontId="10" fillId="5" borderId="8" xfId="0" applyFont="1" applyFill="1" applyBorder="1"/>
    <xf numFmtId="164" fontId="10" fillId="5" borderId="8" xfId="1" applyNumberFormat="1" applyFont="1" applyFill="1" applyBorder="1"/>
    <xf numFmtId="164" fontId="10" fillId="5" borderId="8" xfId="0" applyNumberFormat="1" applyFont="1" applyFill="1" applyBorder="1"/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12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4642340208559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7944148742708548E-3"/>
                  <c:y val="-0.1205524524334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Equipo'!$R$8:$R$18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Tipo de Servicio y Equipo'!$S$8:$S$18</c:f>
              <c:numCache>
                <c:formatCode>_-* #,##0_-;\-* #,##0_-;_-* "-"??_-;_-@_-</c:formatCode>
                <c:ptCount val="11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  <c:pt idx="5">
                  <c:v>1515</c:v>
                </c:pt>
                <c:pt idx="6">
                  <c:v>4228</c:v>
                </c:pt>
                <c:pt idx="7">
                  <c:v>3921</c:v>
                </c:pt>
                <c:pt idx="8">
                  <c:v>4266</c:v>
                </c:pt>
                <c:pt idx="9">
                  <c:v>4855</c:v>
                </c:pt>
                <c:pt idx="10">
                  <c:v>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Equipo'!$R$30:$R$42</c:f>
              <c:strCache>
                <c:ptCount val="13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SERVICIOS ESPECIALIZADOS</c:v>
                </c:pt>
                <c:pt idx="4">
                  <c:v>CATEGORÍA DE RADIO Y NAVEGACIÓN</c:v>
                </c:pt>
                <c:pt idx="5">
                  <c:v>CATEGORÍA DE ESTRUCTURAS DE AERONAVES</c:v>
                </c:pt>
                <c:pt idx="6">
                  <c:v>CATEGORÍA DE INSTRUMENTOS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  <c:pt idx="11">
                  <c:v>EQUIPOS DE EMERGENCIA POR MARCA Y MODELO</c:v>
                </c:pt>
                <c:pt idx="12">
                  <c:v>MOTORES  DE UNA DETERMINADA MARCA Y MODELO</c:v>
                </c:pt>
              </c:strCache>
            </c:strRef>
          </c:cat>
          <c:val>
            <c:numRef>
              <c:f>'1. Tipo de Servicio y Equipo'!$AD$30:$AD$42</c:f>
              <c:numCache>
                <c:formatCode>_-* #,##0_-;\-* #,##0_-;_-* "-"??_-;_-@_-</c:formatCode>
                <c:ptCount val="13"/>
                <c:pt idx="0">
                  <c:v>18153</c:v>
                </c:pt>
                <c:pt idx="1">
                  <c:v>7259</c:v>
                </c:pt>
                <c:pt idx="2">
                  <c:v>2116</c:v>
                </c:pt>
                <c:pt idx="3">
                  <c:v>1230</c:v>
                </c:pt>
                <c:pt idx="4">
                  <c:v>854</c:v>
                </c:pt>
                <c:pt idx="5">
                  <c:v>725</c:v>
                </c:pt>
                <c:pt idx="6">
                  <c:v>610</c:v>
                </c:pt>
                <c:pt idx="7">
                  <c:v>253</c:v>
                </c:pt>
                <c:pt idx="8">
                  <c:v>211</c:v>
                </c:pt>
                <c:pt idx="9">
                  <c:v>68</c:v>
                </c:pt>
                <c:pt idx="10">
                  <c:v>50</c:v>
                </c:pt>
                <c:pt idx="11">
                  <c:v>49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Equipo'!$R$54:$R$64</c:f>
              <c:strCache>
                <c:ptCount val="11"/>
                <c:pt idx="0">
                  <c:v> A320 </c:v>
                </c:pt>
                <c:pt idx="1">
                  <c:v> B737 </c:v>
                </c:pt>
                <c:pt idx="2">
                  <c:v> AT46 </c:v>
                </c:pt>
                <c:pt idx="3">
                  <c:v> AT76 </c:v>
                </c:pt>
                <c:pt idx="4">
                  <c:v> AT45 </c:v>
                </c:pt>
                <c:pt idx="5">
                  <c:v> B190 </c:v>
                </c:pt>
                <c:pt idx="6">
                  <c:v> PA34 </c:v>
                </c:pt>
                <c:pt idx="7">
                  <c:v> P28A </c:v>
                </c:pt>
                <c:pt idx="8">
                  <c:v> C206 </c:v>
                </c:pt>
                <c:pt idx="9">
                  <c:v> B763 </c:v>
                </c:pt>
                <c:pt idx="10">
                  <c:v> B734 </c:v>
                </c:pt>
              </c:strCache>
            </c:strRef>
          </c:cat>
          <c:val>
            <c:numRef>
              <c:f>'1. Tipo de Servicio y Equipo'!$AD$54:$AD$64</c:f>
              <c:numCache>
                <c:formatCode>_-* #,##0_-;\-* #,##0_-;_-* "-"??_-;_-@_-</c:formatCode>
                <c:ptCount val="11"/>
                <c:pt idx="0">
                  <c:v>9875</c:v>
                </c:pt>
                <c:pt idx="1">
                  <c:v>2894</c:v>
                </c:pt>
                <c:pt idx="2">
                  <c:v>2364</c:v>
                </c:pt>
                <c:pt idx="3">
                  <c:v>1552</c:v>
                </c:pt>
                <c:pt idx="4">
                  <c:v>1299</c:v>
                </c:pt>
                <c:pt idx="5">
                  <c:v>1181</c:v>
                </c:pt>
                <c:pt idx="6">
                  <c:v>954</c:v>
                </c:pt>
                <c:pt idx="7">
                  <c:v>853</c:v>
                </c:pt>
                <c:pt idx="8">
                  <c:v>680</c:v>
                </c:pt>
                <c:pt idx="9">
                  <c:v>662</c:v>
                </c:pt>
                <c:pt idx="10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082-421C-BDC0-79356FE8337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082-421C-BDC0-79356FE8337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082-421C-BDC0-79356FE8337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082-421C-BDC0-79356FE833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Empresa'!$R$9:$R$25</c:f>
              <c:strCache>
                <c:ptCount val="17"/>
                <c:pt idx="0">
                  <c:v> AIRES </c:v>
                </c:pt>
                <c:pt idx="1">
                  <c:v> INDUSTRIAL AERONAUTICA </c:v>
                </c:pt>
                <c:pt idx="2">
                  <c:v> LASA </c:v>
                </c:pt>
                <c:pt idx="3">
                  <c:v> TOOLBOX </c:v>
                </c:pt>
                <c:pt idx="4">
                  <c:v> SEARCA S.A. </c:v>
                </c:pt>
                <c:pt idx="5">
                  <c:v> CIAC </c:v>
                </c:pt>
                <c:pt idx="6">
                  <c:v> AEROTURBO DE COLOMBIA </c:v>
                </c:pt>
                <c:pt idx="7">
                  <c:v> HAITI TRANS AIR </c:v>
                </c:pt>
                <c:pt idx="8">
                  <c:v> SIALAS </c:v>
                </c:pt>
                <c:pt idx="9">
                  <c:v> AGG MRO </c:v>
                </c:pt>
                <c:pt idx="10">
                  <c:v> SERVICIO AEREO A TERRITORIOS NACIONALES SATENA </c:v>
                </c:pt>
                <c:pt idx="11">
                  <c:v> AEROREPARACION LIMITDA </c:v>
                </c:pt>
                <c:pt idx="12">
                  <c:v> CALIMA S.A.S </c:v>
                </c:pt>
                <c:pt idx="13">
                  <c:v> HELICENTRO </c:v>
                </c:pt>
                <c:pt idx="14">
                  <c:v> KLM </c:v>
                </c:pt>
                <c:pt idx="15">
                  <c:v> LAIRTEC S.A.S. </c:v>
                </c:pt>
                <c:pt idx="16">
                  <c:v> AVIONICA DE OCCIDENTE </c:v>
                </c:pt>
              </c:strCache>
            </c:strRef>
          </c:cat>
          <c:val>
            <c:numRef>
              <c:f>'2. Servicios por Empresa'!$AD$9:$AD$25</c:f>
              <c:numCache>
                <c:formatCode>_-* #,##0_-;\-* #,##0_-;_-* "-"??_-;_-@_-</c:formatCode>
                <c:ptCount val="17"/>
                <c:pt idx="0">
                  <c:v>7398</c:v>
                </c:pt>
                <c:pt idx="1">
                  <c:v>3978</c:v>
                </c:pt>
                <c:pt idx="2">
                  <c:v>3144</c:v>
                </c:pt>
                <c:pt idx="3">
                  <c:v>2441</c:v>
                </c:pt>
                <c:pt idx="4">
                  <c:v>1455</c:v>
                </c:pt>
                <c:pt idx="5">
                  <c:v>1337</c:v>
                </c:pt>
                <c:pt idx="6">
                  <c:v>1068</c:v>
                </c:pt>
                <c:pt idx="7">
                  <c:v>755</c:v>
                </c:pt>
                <c:pt idx="8">
                  <c:v>693</c:v>
                </c:pt>
                <c:pt idx="9">
                  <c:v>583</c:v>
                </c:pt>
                <c:pt idx="10">
                  <c:v>575</c:v>
                </c:pt>
                <c:pt idx="11">
                  <c:v>529</c:v>
                </c:pt>
                <c:pt idx="12">
                  <c:v>495</c:v>
                </c:pt>
                <c:pt idx="13">
                  <c:v>487</c:v>
                </c:pt>
                <c:pt idx="14">
                  <c:v>414</c:v>
                </c:pt>
                <c:pt idx="15">
                  <c:v>379</c:v>
                </c:pt>
                <c:pt idx="16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F93F-40F7-B5B5-67C9513E2EED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F93F-40F7-B5B5-67C9513E2EED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F93F-40F7-B5B5-67C9513E2EED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F93F-40F7-B5B5-67C9513E2EED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F93F-40F7-B5B5-67C9513E2E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Empresa'!$R$104:$R$121</c:f>
              <c:strCache>
                <c:ptCount val="18"/>
                <c:pt idx="0">
                  <c:v> AIRES </c:v>
                </c:pt>
                <c:pt idx="1">
                  <c:v> EASYFLY S.A </c:v>
                </c:pt>
                <c:pt idx="2">
                  <c:v> LATAM AIRLINES </c:v>
                </c:pt>
                <c:pt idx="3">
                  <c:v> PRIVADO </c:v>
                </c:pt>
                <c:pt idx="4">
                  <c:v> AEROREPUBLICA </c:v>
                </c:pt>
                <c:pt idx="5">
                  <c:v> SEARCA S.A </c:v>
                </c:pt>
                <c:pt idx="6">
                  <c:v> COPA </c:v>
                </c:pt>
                <c:pt idx="7">
                  <c:v> SERVICIO AEREO A TERRITORIOS NACIONALES SATENA </c:v>
                </c:pt>
                <c:pt idx="8">
                  <c:v> JETSMART </c:v>
                </c:pt>
                <c:pt idx="9">
                  <c:v> AER CARIBE S.A. </c:v>
                </c:pt>
                <c:pt idx="10">
                  <c:v> CALIMA S.A.S </c:v>
                </c:pt>
                <c:pt idx="11">
                  <c:v> AVIANCA </c:v>
                </c:pt>
                <c:pt idx="12">
                  <c:v> FUERZA AEREA COLOMBIANA </c:v>
                </c:pt>
                <c:pt idx="13">
                  <c:v> JETSMART COLOMBIA </c:v>
                </c:pt>
                <c:pt idx="14">
                  <c:v> LÍNEA AÉREA CARGUERA DE COLOMBIA S.A. </c:v>
                </c:pt>
                <c:pt idx="15">
                  <c:v> SARPA S.A.S </c:v>
                </c:pt>
                <c:pt idx="16">
                  <c:v> AEROSUCRE </c:v>
                </c:pt>
                <c:pt idx="17">
                  <c:v> NATIV AIR </c:v>
                </c:pt>
              </c:strCache>
            </c:strRef>
          </c:cat>
          <c:val>
            <c:numRef>
              <c:f>'2. Servicios por Empresa'!$AD$104:$AD$121</c:f>
              <c:numCache>
                <c:formatCode>_-* #,##0_-;\-* #,##0_-;_-* "-"??_-;_-@_-</c:formatCode>
                <c:ptCount val="18"/>
                <c:pt idx="0">
                  <c:v>5060</c:v>
                </c:pt>
                <c:pt idx="1">
                  <c:v>4704</c:v>
                </c:pt>
                <c:pt idx="2">
                  <c:v>4084</c:v>
                </c:pt>
                <c:pt idx="3">
                  <c:v>2130</c:v>
                </c:pt>
                <c:pt idx="4">
                  <c:v>1861</c:v>
                </c:pt>
                <c:pt idx="5">
                  <c:v>1451</c:v>
                </c:pt>
                <c:pt idx="6">
                  <c:v>1099</c:v>
                </c:pt>
                <c:pt idx="7">
                  <c:v>675</c:v>
                </c:pt>
                <c:pt idx="8">
                  <c:v>653</c:v>
                </c:pt>
                <c:pt idx="9">
                  <c:v>599</c:v>
                </c:pt>
                <c:pt idx="10">
                  <c:v>531</c:v>
                </c:pt>
                <c:pt idx="11">
                  <c:v>518</c:v>
                </c:pt>
                <c:pt idx="12">
                  <c:v>396</c:v>
                </c:pt>
                <c:pt idx="13">
                  <c:v>380</c:v>
                </c:pt>
                <c:pt idx="14">
                  <c:v>351</c:v>
                </c:pt>
                <c:pt idx="15">
                  <c:v>351</c:v>
                </c:pt>
                <c:pt idx="16">
                  <c:v>334</c:v>
                </c:pt>
                <c:pt idx="1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hyperlink" Target="#'4. Empresas y Tipo de Equip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4" Type="http://schemas.openxmlformats.org/officeDocument/2006/relationships/hyperlink" Target="#'1. Tipo de Servicio y Equi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Noviembre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150284</xdr:colOff>
      <xdr:row>6</xdr:row>
      <xdr:rowOff>16933</xdr:rowOff>
    </xdr:from>
    <xdr:to>
      <xdr:col>30</xdr:col>
      <xdr:colOff>929640</xdr:colOff>
      <xdr:row>24</xdr:row>
      <xdr:rowOff>153488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539116</xdr:colOff>
      <xdr:row>1</xdr:row>
      <xdr:rowOff>783</xdr:rowOff>
    </xdr:from>
    <xdr:to>
      <xdr:col>33</xdr:col>
      <xdr:colOff>434340</xdr:colOff>
      <xdr:row>2</xdr:row>
      <xdr:rowOff>124375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0429876" y="168423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549728</xdr:colOff>
      <xdr:row>27</xdr:row>
      <xdr:rowOff>156481</xdr:rowOff>
    </xdr:from>
    <xdr:to>
      <xdr:col>40</xdr:col>
      <xdr:colOff>587828</xdr:colOff>
      <xdr:row>50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522511</xdr:colOff>
      <xdr:row>52</xdr:row>
      <xdr:rowOff>0</xdr:rowOff>
    </xdr:from>
    <xdr:to>
      <xdr:col>40</xdr:col>
      <xdr:colOff>587827</xdr:colOff>
      <xdr:row>74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779690</xdr:colOff>
      <xdr:row>1</xdr:row>
      <xdr:rowOff>8403</xdr:rowOff>
    </xdr:from>
    <xdr:to>
      <xdr:col>33</xdr:col>
      <xdr:colOff>674914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10647590" y="1798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32</xdr:col>
      <xdr:colOff>27213</xdr:colOff>
      <xdr:row>6</xdr:row>
      <xdr:rowOff>156481</xdr:rowOff>
    </xdr:from>
    <xdr:to>
      <xdr:col>41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102</xdr:row>
      <xdr:rowOff>0</xdr:rowOff>
    </xdr:from>
    <xdr:to>
      <xdr:col>41</xdr:col>
      <xdr:colOff>38100</xdr:colOff>
      <xdr:row>129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338444</xdr:colOff>
      <xdr:row>1</xdr:row>
      <xdr:rowOff>84603</xdr:rowOff>
    </xdr:from>
    <xdr:to>
      <xdr:col>30</xdr:col>
      <xdr:colOff>1014718</xdr:colOff>
      <xdr:row>2</xdr:row>
      <xdr:rowOff>208195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14206844" y="2560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1989667</xdr:colOff>
      <xdr:row>2</xdr:row>
      <xdr:rowOff>67733</xdr:rowOff>
    </xdr:from>
    <xdr:to>
      <xdr:col>15</xdr:col>
      <xdr:colOff>1024678</xdr:colOff>
      <xdr:row>3</xdr:row>
      <xdr:rowOff>192172</xdr:rowOff>
    </xdr:to>
    <xdr:sp macro="" textlink="">
      <xdr:nvSpPr>
        <xdr:cNvPr id="4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E1960-01B8-441E-8C9B-5FB501EC2E00}"/>
            </a:ext>
          </a:extLst>
        </xdr:cNvPr>
        <xdr:cNvSpPr/>
      </xdr:nvSpPr>
      <xdr:spPr>
        <a:xfrm>
          <a:off x="7603067" y="457200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1.464404513892" createdVersion="8" refreshedVersion="8" minRefreshableVersion="3" recordCount="7352" xr:uid="{ABBAE022-D4C2-4069-BC11-2A0AADD55B3F}">
  <cacheSource type="worksheet">
    <worksheetSource ref="A1:J7353" sheet="Basededatos"/>
  </cacheSource>
  <cacheFields count="12">
    <cacheField name="Sigla Empresa Proveedora" numFmtId="0">
      <sharedItems/>
    </cacheField>
    <cacheField name="Nombre Empresa Proveedora" numFmtId="0">
      <sharedItems count="89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  <s v="TAMOCOL S.A.S."/>
        <s v="AIRES"/>
        <s v="SERVICIO AERONAUTICO ESPECIALIZADO SAS"/>
        <s v="AEROENLACE SAS"/>
        <s v=" IVIETA S.A.S"/>
        <s v="INSPECCIONES AERONAUTICAS DE COLOMBIA"/>
        <s v="AVIOPARTES"/>
        <s v="AEROLINEAS LLANERAS ARALL LTDA."/>
        <s v="AEROANDES"/>
        <s v="RIO SUR SERVICE"/>
        <s v="HELICOL"/>
        <s v="AEROEXPRESS S.A.S"/>
        <s v="ISOTEC LTDA"/>
        <s v="EL PIJAO"/>
        <s v="AEROCONTROL"/>
        <s v="HAITI TRANS AIR"/>
        <s v="HELIGOLFO S.A.S"/>
        <s v="TALLERES DE AVIACION DEL PACIFICO"/>
        <s v="INTEREJECUTIVA"/>
        <s v="VOLAR"/>
        <s v="SASA"/>
        <s v="KLM"/>
        <s v="ASERPA SAS"/>
        <s v="DELTA HELICOPTEROS  S.A.S."/>
        <s v="DAVINCI ELECTRONICS S.A.S"/>
        <s v="SICHER HELICOPTERS"/>
        <s v="HELISERVICE"/>
        <s v="FLYING CENTER"/>
      </sharedItems>
    </cacheField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/>
    </cacheField>
    <cacheField name="Matrícula" numFmtId="0">
      <sharedItems/>
    </cacheField>
    <cacheField name="Tipo Equipo" numFmtId="0">
      <sharedItems containsBlank="1" count="145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  <s v="B763"/>
        <s v="C404"/>
        <s v="T206"/>
        <s v="S2T"/>
        <s v="B407"/>
        <s v="C212"/>
        <s v="SIRA"/>
        <s v="MI8"/>
        <s v="A100"/>
        <s v="LANC"/>
        <s v="B212"/>
        <s v="C170"/>
        <s v="C185"/>
        <s v="GLF4"/>
        <s v="F2TH"/>
        <s v="PA22"/>
        <s v="TJET"/>
        <s v="A139"/>
        <s v="LJ60"/>
        <s v="B772"/>
        <s v="B742"/>
        <s v="B773"/>
        <s v="B789"/>
        <s v="A359"/>
        <s v="B350"/>
        <s v="C25A"/>
        <s v="DC3T"/>
        <s v="AA00"/>
        <s v="B738"/>
        <s v="A346"/>
        <s v="CN35"/>
        <s v="PC12"/>
        <s v="C680"/>
        <s v="B744"/>
        <s v="C56X"/>
        <s v="R66"/>
        <s v="JS3"/>
        <s v="DHC6"/>
        <m u="1"/>
      </sharedItems>
    </cacheField>
    <cacheField name="Codigo del Servicio" numFmtId="0">
      <sharedItems containsSemiMixedTypes="0" containsString="0" containsNumber="1" minValue="1" maxValue="9.9"/>
    </cacheField>
    <cacheField name="Tipo de Servicio" numFmtId="0">
      <sharedItems count="17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MOTORES  DE UNA DETERMINADA MARCA Y MODELO"/>
        <s v="EQUIPOS DE EMERGENCIA POR MARCA Y MODELO"/>
        <s v="CLASE 3" u="1"/>
        <s v="CATEGORIA DE RADIO Y NAVEGACION" u="1"/>
        <s v="EQUIPOS DE RADIO  D UNA DETERMINADA MARCA Y MODELO" u="1"/>
        <s v="HELICES  DE UNA DETERMINADA MARCA Y MODELO" u="1"/>
      </sharedItems>
    </cacheField>
    <cacheField name="Sigla Empresa Contratante" numFmtId="0">
      <sharedItems/>
    </cacheField>
    <cacheField name="Empresa Contratante" numFmtId="0">
      <sharedItems count="224">
        <s v="COPA"/>
        <s v="AEROREPUBLICA"/>
        <s v="SAE"/>
        <s v="ALLAS S.A.S"/>
        <s v="PRIVADO"/>
        <s v="EASYFLY S.A"/>
        <s v="AEROSUCRE"/>
        <s v="TAERCO"/>
        <s v="AEROMENEGUA"/>
        <s v="AVIOCESAR"/>
        <s v="CUSTOM AVIATION SAS"/>
        <s v="CHARTER DEL CARIBE S.A."/>
        <s v="SARPA S.A.S"/>
        <s v="SEARCA S.A"/>
        <s v="AIR COLOMBI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AEROANDES"/>
        <s v="NATIV AIR"/>
        <s v="SANIDAD VEGETAL"/>
        <s v="COLCHARTER LTDA."/>
        <s v="ARO S.A.S."/>
        <s v="MOON FLIGHTS"/>
        <s v="GNK SAS"/>
        <s v="AVIANCA"/>
        <s v="CALIMA S.A.S"/>
        <s v="Aviación Transportes Aéreos de Guatemala"/>
        <s v="SADI S.A.S"/>
        <s v="AIR ATLANTIQUE"/>
        <s v="PROTECNICA"/>
        <s v="MEDICALFLIYGHT"/>
        <s v="AMBULANCIAS AEREAS DE COLOMBIA LTDA"/>
        <s v="AER CARIBE S.A."/>
        <s v="ACADAVI"/>
        <s v="ESCUELA DE AVIACIÓN DEL PACIFICO"/>
        <s v="LLANERA DE AVIACION"/>
        <s v="EFA LTDA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LATAM AVIATION ACADEMY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AEROGOLFO"/>
        <s v="SASA"/>
        <s v="XMPC"/>
        <s v="TALLER AEROREPARACIONES"/>
        <s v="AEROSERVICIOS ESPECIALIZADOS"/>
        <s v="ISATECH CORPORATION S A S"/>
        <s v="AEROENLACE SAS"/>
        <s v="AERUPIA SAS"/>
        <s v="FALL"/>
        <s v="TACA INTERNATIONAL"/>
        <s v="AERO TALLERES DEL ORIENTE"/>
        <s v="MANTENIMIENTO AEROINTEGRAL"/>
        <s v="SOLAIR S.A.S"/>
        <s v="AEROCCIDENTE"/>
        <s v="VOLAR"/>
        <s v="FUERZA AEREA COLOMBIANA"/>
        <s v="SAU S.A.S."/>
        <s v="AEROSERVICIOS TÉCNICOS"/>
        <s v="AEROCLUB DE COLOMBIA"/>
        <s v="JETSMART"/>
        <s v="FIBA S.A.S."/>
        <s v="AVIACOL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AIR TRAINING"/>
        <s v="HELI JET SAS"/>
        <s v="INCAUCA S.A."/>
        <s v="AEROBAHIA"/>
        <s v="AEROESTUDIOS"/>
        <s v="AERORADIO"/>
        <s v="SAO"/>
        <s v="VOLAR COLOMBIA CHARTER"/>
        <s v="AIRES"/>
        <s v="GOOD FLY CO SAS"/>
        <s v="ARMY AIR CORPS"/>
        <s v="SIAC"/>
        <s v="LIBYAN AARAB COMPANY FOR AIR CARGO"/>
        <s v="HELISERVICE"/>
        <s v="FAGAN S.A.S."/>
        <s v="MG MEDICAL GROUP SAS"/>
        <s v="TRANSANDINA"/>
        <s v="COLUMBIA AIRLINES LTD."/>
        <s v="HELISAS S.A.S"/>
        <s v="INSPECCIONES AERONAUTICAS"/>
        <s v="CHARTER AVIATION SERVICES"/>
        <s v="FUNDACION PATRULLA AEREA DEL CHOCO"/>
        <s v="HELIJET"/>
        <s v="FETA"/>
        <s v="TAES S.A.S"/>
        <s v="ASAM"/>
        <s v="AEROUNION"/>
        <s v="MILLER FLYING SERVICES, INC. (GRAND ISLAND, NE)"/>
        <s v="FUMINORTE"/>
        <s v="HELICENTRO"/>
        <s v="CAAI S.A"/>
        <s v="AVIACION PARTICULAR"/>
        <s v="LASER AEREO S.A.S"/>
        <s v="FUNDACION CARDIOVASCULAR DE COLOMBIA"/>
        <s v="AEROCOL"/>
        <s v="REAVI"/>
        <s v="SICHER HELICOPTEROS"/>
        <s v="JETSMART COLOMBIA"/>
        <s v="TAMOCOL S.A.S"/>
        <s v="LÍNEA AÉREA CARGUERA DE COLOMBIA S.A."/>
        <s v="LATAM AIRLINES"/>
        <s v="LADECO"/>
        <s v="ELECTROAVIACIÓN"/>
        <s v="FLUGFELA AUSTURLANDS"/>
        <s v="AVIOICHARTER LTDA"/>
        <s v="AEROESTRUCTURAS DE COLOMBIA"/>
        <s v="SAAC"/>
        <s v="LATAM AIRLINES ECUADOR"/>
        <s v="LAN PERU"/>
        <s v="SERIVICIO AERONAUTICO ESPECIALIZADO S.A.S."/>
        <s v="AEROREPARACIÓN LTDA"/>
        <s v="TACA S.A.S"/>
        <s v="LACSA"/>
        <s v="ADEVIA"/>
        <s v="GPS"/>
        <s v="SADOS SAS"/>
        <s v="ASERPA S.A.S"/>
        <s v="FUMICAÑA"/>
        <s v="ACAHEL"/>
        <s v="ALAS"/>
        <s v="AVIOSARDA"/>
        <s v="SKYMARK AIRLINES CO"/>
        <s v="TAM"/>
        <s v="VOLVO, AB"/>
        <s v="AVIACIÓN CIVIL DEL ESTADO"/>
        <s v="GENERAL AIR CARGO"/>
        <s v="ASEM LTDA"/>
        <s v="AGILL"/>
        <s v="AVIACOL LTDA"/>
        <s v="AERO LLANOS DEL ORIENTE SAS"/>
        <s v="LAS"/>
        <s v="CELTA GE"/>
        <s v="EFA"/>
        <s v="FAGA LTDA"/>
        <s v="SANAR S.A."/>
        <s v="SUDANESE AERONAUTICAL SERVICES CO"/>
        <s v="DEUTSCHE RETTUNGSFLUGWACHT E.V."/>
        <s v="QATAR AIRWAYS CARGO"/>
        <s v="MARTINAIR"/>
        <s v="ATLAS"/>
        <s v="EMIRATES"/>
        <s v="TURKISH AIRLINES INC"/>
        <s v="AIR FRANCE"/>
        <s v="KLM"/>
        <s v="ALIANSA"/>
        <s v="AEROHELICES"/>
        <s v="SABER AIRLINES"/>
        <s v="ARAB AGRICULTURAL VAITION COMPANY"/>
        <s v="EJERCITO NACIONAL DCE COLOMBIA"/>
        <s v="SERVICIOS AEREOS DE LA CAPITAL"/>
        <s v="LUFTHANSA"/>
        <s v="HELIAGRO DE COLOMBIA S.A.S"/>
        <s v="AAFAA"/>
        <s v="ARMADA NACIONAL DE COLOMBIA"/>
        <s v="DELTA FORCE"/>
        <s v="ATTA"/>
        <s v="SERVICIOS TECNICOS AERONAUTICAS ATS"/>
        <s v="ABA AIR"/>
        <s v="SAYANY AIRLINES"/>
        <s v="SYNERJET LATINA"/>
        <s v="ALGOMA AIRWAYS INC."/>
        <s v="EJERCITO NACIONAL DE COLOMBIA"/>
        <s v="FLYING CENTER"/>
        <s v="RETEAEREOS S.A.S"/>
        <s v="ORIENT EXPRESS AIR"/>
        <s v="IVIETA S.A.S."/>
        <s v="SAMBA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Meses (Fecha)" numFmtId="0" databaseField="0">
      <fieldGroup base="2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52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4"/>
    <n v="1"/>
  </r>
  <r>
    <s v="1CG"/>
    <x v="7"/>
    <x v="0"/>
    <s v="HK5226"/>
    <x v="8"/>
    <n v="8.1"/>
    <x v="0"/>
    <s v="1CG"/>
    <x v="9"/>
    <n v="1"/>
  </r>
  <r>
    <s v="1CG"/>
    <x v="7"/>
    <x v="0"/>
    <s v="HK5225"/>
    <x v="8"/>
    <n v="8.1"/>
    <x v="0"/>
    <s v="1CG"/>
    <x v="9"/>
    <n v="1"/>
  </r>
  <r>
    <s v="2BG"/>
    <x v="8"/>
    <x v="0"/>
    <s v="HK4871"/>
    <x v="6"/>
    <n v="4.0999999999999996"/>
    <x v="3"/>
    <s v="1BO"/>
    <x v="10"/>
    <n v="1"/>
  </r>
  <r>
    <s v="4AM"/>
    <x v="9"/>
    <x v="0"/>
    <s v="HK4667"/>
    <x v="9"/>
    <n v="8.1"/>
    <x v="0"/>
    <s v="3GH"/>
    <x v="11"/>
    <n v="1"/>
  </r>
  <r>
    <s v="1ED"/>
    <x v="10"/>
    <x v="0"/>
    <s v="HK5255"/>
    <x v="10"/>
    <n v="8.1"/>
    <x v="0"/>
    <s v="1ED"/>
    <x v="12"/>
    <n v="2"/>
  </r>
  <r>
    <s v="1ED"/>
    <x v="10"/>
    <x v="0"/>
    <s v="HK5329"/>
    <x v="11"/>
    <n v="8.1"/>
    <x v="0"/>
    <s v="1ED"/>
    <x v="12"/>
    <n v="6"/>
  </r>
  <r>
    <s v="1ED"/>
    <x v="10"/>
    <x v="0"/>
    <s v="HK4411"/>
    <x v="12"/>
    <n v="8.1"/>
    <x v="0"/>
    <s v="1ED"/>
    <x v="12"/>
    <n v="1"/>
  </r>
  <r>
    <s v="1EH"/>
    <x v="11"/>
    <x v="0"/>
    <s v="HK4801"/>
    <x v="13"/>
    <n v="5.0999999999999996"/>
    <x v="4"/>
    <s v="SRC"/>
    <x v="13"/>
    <n v="2"/>
  </r>
  <r>
    <s v="1EH"/>
    <x v="11"/>
    <x v="0"/>
    <s v="HK4801"/>
    <x v="13"/>
    <n v="8.1999999999999993"/>
    <x v="0"/>
    <s v="SRC"/>
    <x v="13"/>
    <n v="4"/>
  </r>
  <r>
    <s v="2BI"/>
    <x v="12"/>
    <x v="0"/>
    <s v="HK3561"/>
    <x v="14"/>
    <n v="6.2"/>
    <x v="1"/>
    <s v="6AD"/>
    <x v="1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4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23"/>
    <n v="1"/>
  </r>
  <r>
    <s v="2GF"/>
    <x v="20"/>
    <x v="0"/>
    <s v="HK3404"/>
    <x v="9"/>
    <n v="8.1"/>
    <x v="0"/>
    <s v="1CP"/>
    <x v="24"/>
    <n v="2"/>
  </r>
  <r>
    <s v="2FP"/>
    <x v="21"/>
    <x v="0"/>
    <s v="HK1060"/>
    <x v="22"/>
    <n v="6.1"/>
    <x v="1"/>
    <s v="0DD"/>
    <x v="25"/>
    <n v="1"/>
  </r>
  <r>
    <s v="2FP"/>
    <x v="21"/>
    <x v="0"/>
    <s v="HK4714"/>
    <x v="23"/>
    <n v="6.1"/>
    <x v="1"/>
    <s v="0EA"/>
    <x v="26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7"/>
    <n v="1"/>
  </r>
  <r>
    <s v="2FV"/>
    <x v="25"/>
    <x v="0"/>
    <s v="HK2960"/>
    <x v="9"/>
    <n v="9.15"/>
    <x v="8"/>
    <s v="P"/>
    <x v="4"/>
    <n v="1"/>
  </r>
  <r>
    <s v="2HH"/>
    <x v="26"/>
    <x v="0"/>
    <s v="HK4548"/>
    <x v="12"/>
    <n v="9.1300000000000008"/>
    <x v="6"/>
    <s v="3CA"/>
    <x v="28"/>
    <n v="14"/>
  </r>
  <r>
    <s v="2HP"/>
    <x v="27"/>
    <x v="0"/>
    <s v="HK5392"/>
    <x v="26"/>
    <n v="9.1300000000000008"/>
    <x v="6"/>
    <s v="4CF"/>
    <x v="29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30"/>
    <n v="15"/>
  </r>
  <r>
    <s v="0BR"/>
    <x v="28"/>
    <x v="0"/>
    <s v="HK660"/>
    <x v="20"/>
    <n v="9.1300000000000008"/>
    <x v="6"/>
    <s v="0BR"/>
    <x v="31"/>
    <n v="1"/>
  </r>
  <r>
    <s v="0BR"/>
    <x v="28"/>
    <x v="0"/>
    <s v="HK5300"/>
    <x v="28"/>
    <n v="9.1300000000000008"/>
    <x v="6"/>
    <s v="0BR"/>
    <x v="31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2"/>
    <n v="1"/>
  </r>
  <r>
    <s v="2BS"/>
    <x v="1"/>
    <x v="0"/>
    <s v="HK4974"/>
    <x v="6"/>
    <n v="6.2"/>
    <x v="1"/>
    <s v="2GT"/>
    <x v="32"/>
    <n v="2"/>
  </r>
  <r>
    <s v="2BS"/>
    <x v="1"/>
    <x v="0"/>
    <s v="HK2316"/>
    <x v="7"/>
    <n v="6.2"/>
    <x v="1"/>
    <s v="2GT"/>
    <x v="32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3"/>
    <n v="1"/>
  </r>
  <r>
    <s v="1DW"/>
    <x v="29"/>
    <x v="0"/>
    <s v="HK5210"/>
    <x v="30"/>
    <n v="8.1"/>
    <x v="0"/>
    <s v="1DW"/>
    <x v="33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34"/>
    <n v="1"/>
  </r>
  <r>
    <s v="4AM"/>
    <x v="9"/>
    <x v="0"/>
    <s v="HK5382"/>
    <x v="29"/>
    <n v="9.1300000000000008"/>
    <x v="6"/>
    <s v="4AM"/>
    <x v="35"/>
    <n v="1"/>
  </r>
  <r>
    <s v="4AM"/>
    <x v="9"/>
    <x v="0"/>
    <s v="HK5217"/>
    <x v="29"/>
    <n v="9.1300000000000008"/>
    <x v="6"/>
    <s v="4AM"/>
    <x v="35"/>
    <n v="1"/>
  </r>
  <r>
    <s v="4AM"/>
    <x v="9"/>
    <x v="0"/>
    <s v="HK5179"/>
    <x v="29"/>
    <n v="9.1300000000000008"/>
    <x v="6"/>
    <s v="4AM"/>
    <x v="35"/>
    <n v="3"/>
  </r>
  <r>
    <s v="4AM"/>
    <x v="9"/>
    <x v="0"/>
    <s v="HK4998"/>
    <x v="29"/>
    <n v="8.1"/>
    <x v="0"/>
    <s v="4AM"/>
    <x v="35"/>
    <n v="1"/>
  </r>
  <r>
    <s v="1EH"/>
    <x v="11"/>
    <x v="0"/>
    <s v="HK5340"/>
    <x v="15"/>
    <n v="8.1999999999999993"/>
    <x v="0"/>
    <s v="SRC"/>
    <x v="13"/>
    <n v="2"/>
  </r>
  <r>
    <s v="1EH"/>
    <x v="11"/>
    <x v="0"/>
    <s v="HK4780"/>
    <x v="15"/>
    <n v="8.1999999999999993"/>
    <x v="0"/>
    <s v="SRC"/>
    <x v="13"/>
    <n v="2"/>
  </r>
  <r>
    <s v="1EH"/>
    <x v="11"/>
    <x v="0"/>
    <s v="HK4846"/>
    <x v="16"/>
    <n v="8.1"/>
    <x v="0"/>
    <s v="1GT"/>
    <x v="36"/>
    <n v="1"/>
  </r>
  <r>
    <s v="2BI"/>
    <x v="12"/>
    <x v="0"/>
    <s v="HK5052"/>
    <x v="16"/>
    <n v="9.14"/>
    <x v="5"/>
    <s v="1GQ"/>
    <x v="37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8"/>
    <n v="1"/>
  </r>
  <r>
    <s v="4AE"/>
    <x v="33"/>
    <x v="0"/>
    <s v="HK5297"/>
    <x v="29"/>
    <n v="8.1"/>
    <x v="0"/>
    <s v="4AE"/>
    <x v="39"/>
    <n v="1"/>
  </r>
  <r>
    <s v="4AE"/>
    <x v="33"/>
    <x v="0"/>
    <s v="HK4813"/>
    <x v="29"/>
    <n v="8.1"/>
    <x v="0"/>
    <s v="4AE"/>
    <x v="39"/>
    <n v="2"/>
  </r>
  <r>
    <s v="4AE"/>
    <x v="33"/>
    <x v="0"/>
    <s v="HK2619"/>
    <x v="29"/>
    <n v="8.1"/>
    <x v="0"/>
    <s v="4AE"/>
    <x v="39"/>
    <n v="1"/>
  </r>
  <r>
    <s v="4AE"/>
    <x v="33"/>
    <x v="0"/>
    <s v="HK1798"/>
    <x v="29"/>
    <n v="8.1"/>
    <x v="0"/>
    <s v="4AE"/>
    <x v="39"/>
    <n v="1"/>
  </r>
  <r>
    <s v="2FK"/>
    <x v="15"/>
    <x v="0"/>
    <s v="HK2205"/>
    <x v="9"/>
    <n v="8.1"/>
    <x v="0"/>
    <s v="P"/>
    <x v="4"/>
    <n v="1"/>
  </r>
  <r>
    <s v="2FK"/>
    <x v="15"/>
    <x v="0"/>
    <s v="HK4933"/>
    <x v="17"/>
    <n v="8.1"/>
    <x v="0"/>
    <s v="P"/>
    <x v="4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40"/>
    <n v="1"/>
  </r>
  <r>
    <s v="2GF"/>
    <x v="20"/>
    <x v="0"/>
    <s v="HK5316"/>
    <x v="34"/>
    <n v="8.1"/>
    <x v="0"/>
    <s v="1DO"/>
    <x v="41"/>
    <n v="0"/>
  </r>
  <r>
    <s v="2FP"/>
    <x v="34"/>
    <x v="0"/>
    <s v="HK2130"/>
    <x v="7"/>
    <n v="6.2"/>
    <x v="1"/>
    <s v="0AN"/>
    <x v="42"/>
    <n v="2"/>
  </r>
  <r>
    <s v="2FZ"/>
    <x v="35"/>
    <x v="0"/>
    <s v="HK4958"/>
    <x v="18"/>
    <n v="4.0999999999999996"/>
    <x v="3"/>
    <s v="1DO"/>
    <x v="41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7"/>
    <n v="3"/>
  </r>
  <r>
    <s v="1GQ"/>
    <x v="36"/>
    <x v="0"/>
    <s v="HK4714"/>
    <x v="23"/>
    <n v="8.1"/>
    <x v="0"/>
    <s v="0EA"/>
    <x v="26"/>
    <n v="2"/>
  </r>
  <r>
    <s v="2HH"/>
    <x v="26"/>
    <x v="0"/>
    <s v="HK4792"/>
    <x v="12"/>
    <n v="9.1300000000000008"/>
    <x v="6"/>
    <s v="3CA"/>
    <x v="28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31"/>
    <n v="1"/>
  </r>
  <r>
    <s v="0BR"/>
    <x v="28"/>
    <x v="0"/>
    <s v="HK5167"/>
    <x v="28"/>
    <n v="8.1"/>
    <x v="0"/>
    <s v="0BR"/>
    <x v="31"/>
    <n v="1"/>
  </r>
  <r>
    <s v="0BR"/>
    <x v="28"/>
    <x v="0"/>
    <s v="HK4939"/>
    <x v="28"/>
    <n v="8.1"/>
    <x v="0"/>
    <s v="0BR"/>
    <x v="31"/>
    <n v="1"/>
  </r>
  <r>
    <s v="2BS"/>
    <x v="1"/>
    <x v="0"/>
    <s v="HK1290"/>
    <x v="29"/>
    <n v="6.2"/>
    <x v="1"/>
    <s v="0DD"/>
    <x v="25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43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4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5"/>
    <n v="1"/>
  </r>
  <r>
    <s v="4AM"/>
    <x v="9"/>
    <x v="0"/>
    <s v="HK4856"/>
    <x v="29"/>
    <n v="9.1300000000000008"/>
    <x v="6"/>
    <s v="4AM"/>
    <x v="35"/>
    <n v="1"/>
  </r>
  <r>
    <s v="4AM"/>
    <x v="9"/>
    <x v="0"/>
    <s v="HK4247"/>
    <x v="17"/>
    <n v="9.1300000000000008"/>
    <x v="6"/>
    <s v="3GH"/>
    <x v="11"/>
    <n v="1"/>
  </r>
  <r>
    <s v="4AM"/>
    <x v="9"/>
    <x v="0"/>
    <s v="HK1670"/>
    <x v="9"/>
    <n v="9.1300000000000008"/>
    <x v="6"/>
    <s v="3GH"/>
    <x v="11"/>
    <n v="1"/>
  </r>
  <r>
    <s v="1EH"/>
    <x v="11"/>
    <x v="0"/>
    <s v="HK4756"/>
    <x v="13"/>
    <n v="8.1999999999999993"/>
    <x v="0"/>
    <s v="SRC"/>
    <x v="13"/>
    <n v="1"/>
  </r>
  <r>
    <s v="1EH"/>
    <x v="11"/>
    <x v="0"/>
    <s v="HK4600"/>
    <x v="15"/>
    <n v="8.1999999999999993"/>
    <x v="0"/>
    <s v="SRC"/>
    <x v="13"/>
    <n v="1"/>
  </r>
  <r>
    <s v="1EH"/>
    <x v="11"/>
    <x v="0"/>
    <s v="HK4499"/>
    <x v="15"/>
    <n v="4.0999999999999996"/>
    <x v="3"/>
    <s v="SRC"/>
    <x v="13"/>
    <n v="1"/>
  </r>
  <r>
    <s v="1EH"/>
    <x v="11"/>
    <x v="0"/>
    <s v="HK4013"/>
    <x v="36"/>
    <n v="8.1999999999999993"/>
    <x v="0"/>
    <s v="SRC"/>
    <x v="13"/>
    <n v="1"/>
  </r>
  <r>
    <s v="1EH"/>
    <x v="11"/>
    <x v="0"/>
    <s v="HK4673"/>
    <x v="15"/>
    <n v="5.0999999999999996"/>
    <x v="4"/>
    <s v="SRC"/>
    <x v="13"/>
    <n v="1"/>
  </r>
  <r>
    <s v="1EH"/>
    <x v="11"/>
    <x v="0"/>
    <s v="HK5350"/>
    <x v="15"/>
    <n v="8.1999999999999993"/>
    <x v="0"/>
    <s v="SRC"/>
    <x v="13"/>
    <n v="2"/>
  </r>
  <r>
    <s v="1EH"/>
    <x v="11"/>
    <x v="0"/>
    <s v="HK4801"/>
    <x v="13"/>
    <n v="6.1"/>
    <x v="1"/>
    <s v="SRC"/>
    <x v="13"/>
    <n v="16"/>
  </r>
  <r>
    <s v="2BI"/>
    <x v="12"/>
    <x v="0"/>
    <s v="HK4820"/>
    <x v="12"/>
    <n v="6.2"/>
    <x v="1"/>
    <s v="3CA"/>
    <x v="28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5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8"/>
    <n v="3"/>
  </r>
  <r>
    <s v="4AE"/>
    <x v="33"/>
    <x v="0"/>
    <s v="HK5204"/>
    <x v="29"/>
    <n v="8.1"/>
    <x v="0"/>
    <s v="4AE"/>
    <x v="39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6"/>
    <n v="1"/>
  </r>
  <r>
    <s v="2EK"/>
    <x v="14"/>
    <x v="0"/>
    <s v="HK4968"/>
    <x v="39"/>
    <n v="3.2"/>
    <x v="7"/>
    <s v="0CR"/>
    <x v="47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8"/>
    <n v="1"/>
  </r>
  <r>
    <s v="2GF"/>
    <x v="20"/>
    <x v="0"/>
    <s v="HK3216"/>
    <x v="41"/>
    <n v="8.1"/>
    <x v="0"/>
    <s v="1CP"/>
    <x v="24"/>
    <n v="2"/>
  </r>
  <r>
    <s v="2FP"/>
    <x v="21"/>
    <x v="0"/>
    <s v="HK1496"/>
    <x v="20"/>
    <n v="6.2"/>
    <x v="1"/>
    <s v="0ER"/>
    <x v="49"/>
    <n v="2"/>
  </r>
  <r>
    <s v="4BU"/>
    <x v="38"/>
    <x v="0"/>
    <s v="HK4951"/>
    <x v="29"/>
    <n v="8"/>
    <x v="0"/>
    <s v="4BU"/>
    <x v="50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51"/>
    <n v="1"/>
  </r>
  <r>
    <s v="2GT"/>
    <x v="24"/>
    <x v="0"/>
    <s v="HK4783"/>
    <x v="9"/>
    <n v="8.1"/>
    <x v="0"/>
    <s v="0ES"/>
    <x v="52"/>
    <n v="1"/>
  </r>
  <r>
    <s v="2GT"/>
    <x v="24"/>
    <x v="0"/>
    <s v="HK2690"/>
    <x v="7"/>
    <n v="8.1"/>
    <x v="0"/>
    <s v="1HE"/>
    <x v="53"/>
    <n v="1"/>
  </r>
  <r>
    <s v="2GT"/>
    <x v="24"/>
    <x v="0"/>
    <s v="HK1526"/>
    <x v="6"/>
    <n v="8.1"/>
    <x v="0"/>
    <s v="1BT"/>
    <x v="27"/>
    <n v="1"/>
  </r>
  <r>
    <s v="2GT"/>
    <x v="24"/>
    <x v="0"/>
    <s v="HK2310"/>
    <x v="6"/>
    <n v="9.1300000000000008"/>
    <x v="6"/>
    <s v="1HE"/>
    <x v="53"/>
    <n v="2"/>
  </r>
  <r>
    <s v="2HP"/>
    <x v="27"/>
    <x v="0"/>
    <s v="HK547"/>
    <x v="42"/>
    <n v="9.1300000000000008"/>
    <x v="6"/>
    <s v="4CF"/>
    <x v="29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31"/>
    <n v="1"/>
  </r>
  <r>
    <s v="0BR"/>
    <x v="28"/>
    <x v="0"/>
    <s v="HK4416"/>
    <x v="28"/>
    <n v="8.1"/>
    <x v="0"/>
    <s v="0BR"/>
    <x v="31"/>
    <n v="1"/>
  </r>
  <r>
    <s v="0BR"/>
    <x v="28"/>
    <x v="0"/>
    <s v="HK2892"/>
    <x v="28"/>
    <n v="9.1300000000000008"/>
    <x v="6"/>
    <s v="0BR"/>
    <x v="31"/>
    <n v="1"/>
  </r>
  <r>
    <s v="0BR"/>
    <x v="28"/>
    <x v="0"/>
    <s v="HK3631"/>
    <x v="20"/>
    <n v="9.1300000000000008"/>
    <x v="6"/>
    <s v="0BR"/>
    <x v="31"/>
    <n v="1"/>
  </r>
  <r>
    <s v="0BR"/>
    <x v="28"/>
    <x v="0"/>
    <s v="HK690"/>
    <x v="42"/>
    <n v="8.1"/>
    <x v="0"/>
    <s v="0BR"/>
    <x v="31"/>
    <n v="2"/>
  </r>
  <r>
    <s v="0BR"/>
    <x v="28"/>
    <x v="0"/>
    <s v="HK690"/>
    <x v="42"/>
    <n v="9.1300000000000008"/>
    <x v="6"/>
    <s v="0BR"/>
    <x v="31"/>
    <n v="1"/>
  </r>
  <r>
    <s v="0BR"/>
    <x v="28"/>
    <x v="0"/>
    <s v="HK5428"/>
    <x v="28"/>
    <n v="8.1"/>
    <x v="0"/>
    <s v="0BR"/>
    <x v="31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2"/>
    <n v="1"/>
  </r>
  <r>
    <s v="2BS"/>
    <x v="1"/>
    <x v="0"/>
    <s v="HK1227"/>
    <x v="6"/>
    <n v="6.2"/>
    <x v="1"/>
    <s v="1BP"/>
    <x v="54"/>
    <n v="1"/>
  </r>
  <r>
    <s v="2BS"/>
    <x v="1"/>
    <x v="0"/>
    <s v="HK2847"/>
    <x v="35"/>
    <n v="6.2"/>
    <x v="1"/>
    <s v="4AC"/>
    <x v="23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3"/>
    <n v="4"/>
  </r>
  <r>
    <s v="1DW"/>
    <x v="29"/>
    <x v="0"/>
    <s v="HK1934"/>
    <x v="44"/>
    <n v="8.1"/>
    <x v="0"/>
    <s v="1DW"/>
    <x v="33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5"/>
    <n v="1"/>
  </r>
  <r>
    <s v="2AM"/>
    <x v="5"/>
    <x v="0"/>
    <s v="HK2464"/>
    <x v="7"/>
    <n v="8.1"/>
    <x v="0"/>
    <s v="1EG"/>
    <x v="56"/>
    <n v="1"/>
  </r>
  <r>
    <s v="2BG"/>
    <x v="8"/>
    <x v="0"/>
    <s v="HK5190"/>
    <x v="29"/>
    <n v="5.0999999999999996"/>
    <x v="4"/>
    <s v="2DO"/>
    <x v="57"/>
    <n v="1"/>
  </r>
  <r>
    <s v="2BG"/>
    <x v="8"/>
    <x v="0"/>
    <s v="HK4226"/>
    <x v="6"/>
    <n v="4.0999999999999996"/>
    <x v="3"/>
    <s v="1GY"/>
    <x v="58"/>
    <n v="1"/>
  </r>
  <r>
    <s v="2BG"/>
    <x v="8"/>
    <x v="0"/>
    <s v="HK4226"/>
    <x v="6"/>
    <n v="4.3"/>
    <x v="3"/>
    <s v="1GY"/>
    <x v="58"/>
    <n v="1"/>
  </r>
  <r>
    <s v="2BG"/>
    <x v="8"/>
    <x v="0"/>
    <s v="HK4655"/>
    <x v="9"/>
    <n v="5.3"/>
    <x v="4"/>
    <s v="2DJ"/>
    <x v="59"/>
    <n v="1"/>
  </r>
  <r>
    <s v="2BG"/>
    <x v="8"/>
    <x v="0"/>
    <s v="HK5233"/>
    <x v="17"/>
    <n v="4.0999999999999996"/>
    <x v="3"/>
    <s v="1GB"/>
    <x v="60"/>
    <n v="1"/>
  </r>
  <r>
    <s v="2BG"/>
    <x v="8"/>
    <x v="0"/>
    <s v="HK2872"/>
    <x v="6"/>
    <n v="4.0999999999999996"/>
    <x v="3"/>
    <s v="2DO"/>
    <x v="57"/>
    <n v="1"/>
  </r>
  <r>
    <s v="4AM"/>
    <x v="9"/>
    <x v="0"/>
    <s v="HK4998"/>
    <x v="29"/>
    <n v="9.1300000000000008"/>
    <x v="6"/>
    <s v="4AM"/>
    <x v="35"/>
    <n v="1"/>
  </r>
  <r>
    <s v="4AM"/>
    <x v="9"/>
    <x v="0"/>
    <s v="HK4665"/>
    <x v="29"/>
    <n v="9.1300000000000008"/>
    <x v="6"/>
    <s v="4AM"/>
    <x v="35"/>
    <n v="1"/>
  </r>
  <r>
    <s v="1ED"/>
    <x v="10"/>
    <x v="0"/>
    <s v="HK4541"/>
    <x v="12"/>
    <n v="8.1"/>
    <x v="0"/>
    <s v="1ED"/>
    <x v="12"/>
    <n v="2"/>
  </r>
  <r>
    <s v="1EH"/>
    <x v="11"/>
    <x v="0"/>
    <s v="HK4563"/>
    <x v="15"/>
    <n v="8.1999999999999993"/>
    <x v="0"/>
    <s v="SRC"/>
    <x v="13"/>
    <n v="1"/>
  </r>
  <r>
    <s v="1EH"/>
    <x v="11"/>
    <x v="0"/>
    <s v="HK5002"/>
    <x v="16"/>
    <n v="8.1"/>
    <x v="0"/>
    <s v="1GT"/>
    <x v="36"/>
    <n v="1"/>
  </r>
  <r>
    <s v="1EH"/>
    <x v="11"/>
    <x v="0"/>
    <s v="HK4801"/>
    <x v="13"/>
    <n v="4.3"/>
    <x v="3"/>
    <s v="SRC"/>
    <x v="13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2"/>
    <n v="2"/>
  </r>
  <r>
    <s v="2BI"/>
    <x v="12"/>
    <x v="0"/>
    <s v="HK4966"/>
    <x v="40"/>
    <n v="6.2"/>
    <x v="1"/>
    <s v="0EA"/>
    <x v="26"/>
    <n v="1"/>
  </r>
  <r>
    <s v="2CO"/>
    <x v="37"/>
    <x v="0"/>
    <s v="N959AV"/>
    <x v="27"/>
    <n v="8.1999999999999993"/>
    <x v="0"/>
    <s v="AVA"/>
    <x v="30"/>
    <n v="1"/>
  </r>
  <r>
    <s v="2CO"/>
    <x v="37"/>
    <x v="0"/>
    <s v="N562AV"/>
    <x v="27"/>
    <n v="8.1999999999999993"/>
    <x v="0"/>
    <s v="AVA"/>
    <x v="30"/>
    <n v="1"/>
  </r>
  <r>
    <s v="2FL"/>
    <x v="32"/>
    <x v="0"/>
    <s v="HK5357"/>
    <x v="5"/>
    <n v="8.1"/>
    <x v="0"/>
    <s v="ACL"/>
    <x v="38"/>
    <n v="1"/>
  </r>
  <r>
    <s v="2FL"/>
    <x v="32"/>
    <x v="0"/>
    <s v="HK5139"/>
    <x v="5"/>
    <n v="6.1"/>
    <x v="1"/>
    <s v="ACL"/>
    <x v="38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61"/>
    <n v="1"/>
  </r>
  <r>
    <s v="2GX"/>
    <x v="19"/>
    <x v="0"/>
    <s v="HK4704"/>
    <x v="45"/>
    <n v="3.2"/>
    <x v="7"/>
    <s v="0BR"/>
    <x v="31"/>
    <n v="1"/>
  </r>
  <r>
    <s v="2GF"/>
    <x v="20"/>
    <x v="0"/>
    <s v="HK4927"/>
    <x v="18"/>
    <n v="8.1"/>
    <x v="0"/>
    <s v="0EJ"/>
    <x v="48"/>
    <n v="1"/>
  </r>
  <r>
    <s v="2GF"/>
    <x v="20"/>
    <x v="0"/>
    <s v="HK4409"/>
    <x v="17"/>
    <n v="8.1"/>
    <x v="0"/>
    <s v="0EJ"/>
    <x v="48"/>
    <n v="0"/>
  </r>
  <r>
    <s v="2GF"/>
    <x v="20"/>
    <x v="0"/>
    <s v="HK2835"/>
    <x v="9"/>
    <n v="8.1"/>
    <x v="0"/>
    <s v="1CP"/>
    <x v="24"/>
    <n v="3"/>
  </r>
  <r>
    <s v="2GF"/>
    <x v="20"/>
    <x v="0"/>
    <s v="HK3916"/>
    <x v="34"/>
    <n v="8.1"/>
    <x v="0"/>
    <s v="1CP"/>
    <x v="24"/>
    <n v="2"/>
  </r>
  <r>
    <s v="2FP"/>
    <x v="21"/>
    <x v="0"/>
    <s v="HK5042"/>
    <x v="46"/>
    <n v="9.6"/>
    <x v="1"/>
    <s v="2CS"/>
    <x v="62"/>
    <n v="1"/>
  </r>
  <r>
    <s v="2FP"/>
    <x v="21"/>
    <x v="0"/>
    <s v="HK4714"/>
    <x v="23"/>
    <n v="6.2"/>
    <x v="1"/>
    <s v="0EA"/>
    <x v="26"/>
    <n v="3"/>
  </r>
  <r>
    <s v="2FP"/>
    <x v="21"/>
    <x v="0"/>
    <s v="HK5020"/>
    <x v="9"/>
    <n v="6.2"/>
    <x v="1"/>
    <s v="0EA"/>
    <x v="26"/>
    <n v="1"/>
  </r>
  <r>
    <s v="2FP"/>
    <x v="34"/>
    <x v="0"/>
    <s v="HK2690"/>
    <x v="7"/>
    <n v="6.1"/>
    <x v="1"/>
    <s v="0AN"/>
    <x v="42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7"/>
    <n v="1"/>
  </r>
  <r>
    <s v="2FV"/>
    <x v="25"/>
    <x v="0"/>
    <s v="HK4691"/>
    <x v="7"/>
    <n v="9.15"/>
    <x v="8"/>
    <s v="P"/>
    <x v="4"/>
    <n v="1"/>
  </r>
  <r>
    <s v="2HH"/>
    <x v="26"/>
    <x v="0"/>
    <s v="HK4820"/>
    <x v="12"/>
    <n v="9.1300000000000008"/>
    <x v="6"/>
    <s v="3CA"/>
    <x v="28"/>
    <n v="14"/>
  </r>
  <r>
    <s v="2HK"/>
    <x v="39"/>
    <x v="0"/>
    <s v="HK4812"/>
    <x v="47"/>
    <n v="3.2"/>
    <x v="7"/>
    <s v="2CS"/>
    <x v="62"/>
    <n v="1"/>
  </r>
  <r>
    <s v="2HP"/>
    <x v="27"/>
    <x v="0"/>
    <s v="HK4344"/>
    <x v="17"/>
    <n v="9.1300000000000008"/>
    <x v="6"/>
    <s v="4CF"/>
    <x v="29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30"/>
    <n v="13"/>
  </r>
  <r>
    <s v="0BR"/>
    <x v="28"/>
    <x v="0"/>
    <s v="HK4704"/>
    <x v="28"/>
    <n v="8.1"/>
    <x v="0"/>
    <s v="0BR"/>
    <x v="31"/>
    <n v="2"/>
  </r>
  <r>
    <s v="0BR"/>
    <x v="28"/>
    <x v="0"/>
    <s v="HK4336"/>
    <x v="28"/>
    <n v="8.1"/>
    <x v="0"/>
    <s v="0BR"/>
    <x v="31"/>
    <n v="2"/>
  </r>
  <r>
    <s v="0BR"/>
    <x v="28"/>
    <x v="0"/>
    <s v="HK660"/>
    <x v="20"/>
    <n v="8.1"/>
    <x v="0"/>
    <s v="0BR"/>
    <x v="31"/>
    <n v="4"/>
  </r>
  <r>
    <s v="0BR"/>
    <x v="28"/>
    <x v="0"/>
    <s v="HK1767"/>
    <x v="20"/>
    <n v="9.1300000000000008"/>
    <x v="6"/>
    <s v="0BR"/>
    <x v="31"/>
    <n v="1"/>
  </r>
  <r>
    <s v="0BR"/>
    <x v="28"/>
    <x v="0"/>
    <s v="HK5300"/>
    <x v="28"/>
    <n v="8.1"/>
    <x v="0"/>
    <s v="0BR"/>
    <x v="31"/>
    <n v="2"/>
  </r>
  <r>
    <s v="2BS"/>
    <x v="1"/>
    <x v="0"/>
    <s v="HK2521"/>
    <x v="6"/>
    <n v="6.2"/>
    <x v="1"/>
    <s v="1BR"/>
    <x v="55"/>
    <n v="4"/>
  </r>
  <r>
    <s v="2CU"/>
    <x v="40"/>
    <x v="0"/>
    <s v="PNC0244"/>
    <x v="48"/>
    <n v="7.2"/>
    <x v="2"/>
    <s v="PNC"/>
    <x v="63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4"/>
    <n v="1"/>
  </r>
  <r>
    <s v="2BK"/>
    <x v="4"/>
    <x v="0"/>
    <s v="HK4976"/>
    <x v="29"/>
    <n v="4.0999999999999996"/>
    <x v="3"/>
    <s v="AAG"/>
    <x v="34"/>
    <n v="1"/>
  </r>
  <r>
    <s v="2AH"/>
    <x v="6"/>
    <x v="0"/>
    <s v="HK5326"/>
    <x v="49"/>
    <n v="8.1"/>
    <x v="0"/>
    <s v="P"/>
    <x v="4"/>
    <n v="25"/>
  </r>
  <r>
    <s v="2AH"/>
    <x v="6"/>
    <x v="0"/>
    <s v="HK2589"/>
    <x v="6"/>
    <n v="6.1"/>
    <x v="1"/>
    <s v="P"/>
    <x v="4"/>
    <n v="1"/>
  </r>
  <r>
    <s v="2AH"/>
    <x v="6"/>
    <x v="0"/>
    <s v="HK3578"/>
    <x v="50"/>
    <n v="8.1"/>
    <x v="0"/>
    <s v="P"/>
    <x v="4"/>
    <n v="7"/>
  </r>
  <r>
    <s v="2BG"/>
    <x v="8"/>
    <x v="0"/>
    <s v="HK5416"/>
    <x v="51"/>
    <n v="5.0999999999999996"/>
    <x v="4"/>
    <s v="2DJ"/>
    <x v="59"/>
    <n v="1"/>
  </r>
  <r>
    <s v="2BG"/>
    <x v="8"/>
    <x v="0"/>
    <s v="HK2033"/>
    <x v="26"/>
    <n v="5.0999999999999996"/>
    <x v="4"/>
    <s v="2DO"/>
    <x v="57"/>
    <n v="1"/>
  </r>
  <r>
    <s v="2BG"/>
    <x v="8"/>
    <x v="0"/>
    <s v="HK5078"/>
    <x v="9"/>
    <n v="5.0999999999999996"/>
    <x v="4"/>
    <s v="2AS"/>
    <x v="65"/>
    <n v="1"/>
  </r>
  <r>
    <s v="2BG"/>
    <x v="8"/>
    <x v="0"/>
    <s v="HK2872"/>
    <x v="6"/>
    <n v="5.0999999999999996"/>
    <x v="4"/>
    <s v="2DO"/>
    <x v="57"/>
    <n v="1"/>
  </r>
  <r>
    <s v="4AM"/>
    <x v="9"/>
    <x v="0"/>
    <s v="HK2747"/>
    <x v="18"/>
    <n v="2.2000000000000002"/>
    <x v="9"/>
    <s v="1CG"/>
    <x v="9"/>
    <n v="1"/>
  </r>
  <r>
    <s v="4AM"/>
    <x v="9"/>
    <x v="0"/>
    <s v="HK1364"/>
    <x v="35"/>
    <n v="2.2000000000000002"/>
    <x v="9"/>
    <s v="4CZ"/>
    <x v="66"/>
    <n v="1"/>
  </r>
  <r>
    <s v="1ED"/>
    <x v="10"/>
    <x v="0"/>
    <s v="HK5330"/>
    <x v="11"/>
    <n v="8.1"/>
    <x v="0"/>
    <s v="1ED"/>
    <x v="12"/>
    <n v="5"/>
  </r>
  <r>
    <s v="1EH"/>
    <x v="11"/>
    <x v="0"/>
    <s v="HK4512"/>
    <x v="15"/>
    <n v="8.1999999999999993"/>
    <x v="0"/>
    <s v="SRC"/>
    <x v="13"/>
    <n v="3"/>
  </r>
  <r>
    <s v="1EH"/>
    <x v="11"/>
    <x v="0"/>
    <s v="HK4476"/>
    <x v="15"/>
    <n v="8.1999999999999993"/>
    <x v="0"/>
    <s v="SRC"/>
    <x v="13"/>
    <n v="2"/>
  </r>
  <r>
    <s v="1EH"/>
    <x v="11"/>
    <x v="0"/>
    <s v="HK4424"/>
    <x v="15"/>
    <n v="8.1999999999999993"/>
    <x v="0"/>
    <s v="SRC"/>
    <x v="13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7"/>
    <n v="2"/>
  </r>
  <r>
    <s v="2BI"/>
    <x v="12"/>
    <x v="0"/>
    <s v="HK5255"/>
    <x v="10"/>
    <n v="6.2"/>
    <x v="1"/>
    <s v="1ED"/>
    <x v="12"/>
    <n v="2"/>
  </r>
  <r>
    <s v="2BI"/>
    <x v="12"/>
    <x v="0"/>
    <s v="HK5118"/>
    <x v="16"/>
    <n v="6.2"/>
    <x v="1"/>
    <s v="1DW"/>
    <x v="33"/>
    <n v="2"/>
  </r>
  <r>
    <s v="2BI"/>
    <x v="12"/>
    <x v="0"/>
    <s v="HK4541"/>
    <x v="12"/>
    <n v="6.2"/>
    <x v="1"/>
    <s v="1ED"/>
    <x v="12"/>
    <n v="4"/>
  </r>
  <r>
    <s v="2CO"/>
    <x v="37"/>
    <x v="0"/>
    <s v="HCCRU"/>
    <x v="27"/>
    <n v="8.1999999999999993"/>
    <x v="0"/>
    <s v="GLG"/>
    <x v="68"/>
    <n v="1"/>
  </r>
  <r>
    <s v="2CO"/>
    <x v="37"/>
    <x v="0"/>
    <s v="N331QT"/>
    <x v="52"/>
    <n v="8.1999999999999993"/>
    <x v="0"/>
    <s v="TPA"/>
    <x v="69"/>
    <n v="1"/>
  </r>
  <r>
    <s v="2CO"/>
    <x v="37"/>
    <x v="0"/>
    <s v="N723AV"/>
    <x v="37"/>
    <n v="8.1999999999999993"/>
    <x v="0"/>
    <s v="AVA"/>
    <x v="30"/>
    <n v="1"/>
  </r>
  <r>
    <s v="2CO"/>
    <x v="37"/>
    <x v="0"/>
    <s v="N4304"/>
    <x v="27"/>
    <n v="8.1999999999999993"/>
    <x v="0"/>
    <s v="AVA"/>
    <x v="30"/>
    <n v="1"/>
  </r>
  <r>
    <s v="2FL"/>
    <x v="32"/>
    <x v="0"/>
    <s v="HK4729"/>
    <x v="53"/>
    <n v="8.1"/>
    <x v="0"/>
    <s v="ACL"/>
    <x v="38"/>
    <n v="2"/>
  </r>
  <r>
    <s v="2EK"/>
    <x v="14"/>
    <x v="0"/>
    <s v="HK5172"/>
    <x v="54"/>
    <n v="3.2"/>
    <x v="7"/>
    <s v="0BE"/>
    <x v="70"/>
    <n v="1"/>
  </r>
  <r>
    <s v="2FK"/>
    <x v="15"/>
    <x v="0"/>
    <s v="HK2227"/>
    <x v="9"/>
    <n v="8.1"/>
    <x v="0"/>
    <s v="1GP"/>
    <x v="71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62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8"/>
    <n v="2"/>
  </r>
  <r>
    <s v="2GF"/>
    <x v="20"/>
    <x v="0"/>
    <s v="HK4991"/>
    <x v="34"/>
    <n v="8.1"/>
    <x v="0"/>
    <s v="1CP"/>
    <x v="24"/>
    <n v="3"/>
  </r>
  <r>
    <s v="2GH"/>
    <x v="41"/>
    <x v="0"/>
    <s v="HK4714"/>
    <x v="17"/>
    <n v="4.3"/>
    <x v="3"/>
    <s v="P"/>
    <x v="4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6"/>
    <n v="2"/>
  </r>
  <r>
    <s v="2FP"/>
    <x v="21"/>
    <x v="0"/>
    <s v="HK4846"/>
    <x v="14"/>
    <n v="6.2"/>
    <x v="1"/>
    <s v="OEZ"/>
    <x v="72"/>
    <n v="1"/>
  </r>
  <r>
    <s v="2FP"/>
    <x v="21"/>
    <x v="0"/>
    <s v="HK3404"/>
    <x v="9"/>
    <n v="6.2"/>
    <x v="1"/>
    <s v="1DO"/>
    <x v="41"/>
    <n v="4"/>
  </r>
  <r>
    <s v="2FP"/>
    <x v="21"/>
    <x v="0"/>
    <s v="HK1496"/>
    <x v="20"/>
    <n v="2.1"/>
    <x v="9"/>
    <s v="0ER"/>
    <x v="49"/>
    <n v="1"/>
  </r>
  <r>
    <s v="2FZ"/>
    <x v="35"/>
    <x v="0"/>
    <s v="HK5196"/>
    <x v="16"/>
    <n v="4.0999999999999996"/>
    <x v="3"/>
    <s v="1DF"/>
    <x v="73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53"/>
    <n v="1"/>
  </r>
  <r>
    <s v="1GQ"/>
    <x v="36"/>
    <x v="0"/>
    <s v="HK5020"/>
    <x v="9"/>
    <n v="8.1"/>
    <x v="0"/>
    <s v="0EA"/>
    <x v="26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31"/>
    <n v="1"/>
  </r>
  <r>
    <s v="0BR"/>
    <x v="28"/>
    <x v="0"/>
    <s v="HK4542"/>
    <x v="28"/>
    <n v="9.1300000000000008"/>
    <x v="6"/>
    <s v="0BR"/>
    <x v="31"/>
    <n v="1"/>
  </r>
  <r>
    <s v="0BR"/>
    <x v="28"/>
    <x v="0"/>
    <s v="HK4416"/>
    <x v="28"/>
    <n v="9.1300000000000008"/>
    <x v="6"/>
    <s v="0BR"/>
    <x v="31"/>
    <n v="1"/>
  </r>
  <r>
    <s v="0BR"/>
    <x v="28"/>
    <x v="0"/>
    <s v="HK5428"/>
    <x v="28"/>
    <n v="9.1300000000000008"/>
    <x v="6"/>
    <s v="0BR"/>
    <x v="31"/>
    <n v="1"/>
  </r>
  <r>
    <s v="0BR"/>
    <x v="28"/>
    <x v="0"/>
    <s v="HK5113"/>
    <x v="28"/>
    <n v="8.1"/>
    <x v="0"/>
    <s v="0BR"/>
    <x v="31"/>
    <n v="2"/>
  </r>
  <r>
    <s v="0BR"/>
    <x v="28"/>
    <x v="0"/>
    <s v="HK4939"/>
    <x v="28"/>
    <n v="9.1300000000000008"/>
    <x v="6"/>
    <s v="0BR"/>
    <x v="31"/>
    <n v="1"/>
  </r>
  <r>
    <s v="2CU"/>
    <x v="40"/>
    <x v="0"/>
    <s v="HK1771"/>
    <x v="14"/>
    <n v="8.1"/>
    <x v="0"/>
    <s v="1GA"/>
    <x v="74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3"/>
    <n v="2"/>
  </r>
  <r>
    <s v="2BK"/>
    <x v="4"/>
    <x v="0"/>
    <s v="HK5027"/>
    <x v="18"/>
    <n v="4.0999999999999996"/>
    <x v="3"/>
    <s v="1GK"/>
    <x v="75"/>
    <n v="1"/>
  </r>
  <r>
    <s v="2BG"/>
    <x v="8"/>
    <x v="0"/>
    <s v="HK4655"/>
    <x v="9"/>
    <n v="4.0999999999999996"/>
    <x v="3"/>
    <s v="2DJ"/>
    <x v="59"/>
    <n v="1"/>
  </r>
  <r>
    <s v="2BG"/>
    <x v="8"/>
    <x v="0"/>
    <s v="HK4655"/>
    <x v="9"/>
    <n v="5.0999999999999996"/>
    <x v="4"/>
    <s v="2DJ"/>
    <x v="59"/>
    <n v="3"/>
  </r>
  <r>
    <s v="2BG"/>
    <x v="8"/>
    <x v="0"/>
    <s v="HK4655"/>
    <x v="9"/>
    <n v="4.3"/>
    <x v="3"/>
    <s v="2DJ"/>
    <x v="59"/>
    <n v="1"/>
  </r>
  <r>
    <s v="2BG"/>
    <x v="8"/>
    <x v="0"/>
    <s v="HK4972"/>
    <x v="17"/>
    <n v="4.0999999999999996"/>
    <x v="3"/>
    <s v="1GB"/>
    <x v="60"/>
    <n v="1"/>
  </r>
  <r>
    <s v="4AM"/>
    <x v="9"/>
    <x v="0"/>
    <s v="HK4666"/>
    <x v="29"/>
    <n v="9.1300000000000008"/>
    <x v="6"/>
    <s v="4AM"/>
    <x v="35"/>
    <n v="1"/>
  </r>
  <r>
    <s v="1ED"/>
    <x v="10"/>
    <x v="0"/>
    <s v="HK5107"/>
    <x v="10"/>
    <n v="8.1"/>
    <x v="0"/>
    <s v="1ED"/>
    <x v="12"/>
    <n v="2"/>
  </r>
  <r>
    <s v="1EH"/>
    <x v="11"/>
    <x v="0"/>
    <s v="HK4645"/>
    <x v="13"/>
    <n v="8.1999999999999993"/>
    <x v="0"/>
    <s v="SRC"/>
    <x v="13"/>
    <n v="1"/>
  </r>
  <r>
    <s v="1EH"/>
    <x v="11"/>
    <x v="0"/>
    <s v="HK4367"/>
    <x v="36"/>
    <n v="8.1999999999999993"/>
    <x v="0"/>
    <s v="SRC"/>
    <x v="13"/>
    <n v="1"/>
  </r>
  <r>
    <s v="1EH"/>
    <x v="11"/>
    <x v="0"/>
    <s v="HK4109"/>
    <x v="36"/>
    <n v="8.1999999999999993"/>
    <x v="0"/>
    <s v="SRC"/>
    <x v="13"/>
    <n v="1"/>
  </r>
  <r>
    <s v="1EH"/>
    <x v="11"/>
    <x v="0"/>
    <s v="HK4732"/>
    <x v="15"/>
    <n v="8.1999999999999993"/>
    <x v="0"/>
    <s v="SRC"/>
    <x v="13"/>
    <n v="2"/>
  </r>
  <r>
    <s v="1EH"/>
    <x v="11"/>
    <x v="0"/>
    <s v="HK4709"/>
    <x v="15"/>
    <n v="8.1999999999999993"/>
    <x v="0"/>
    <s v="SRC"/>
    <x v="13"/>
    <n v="3"/>
  </r>
  <r>
    <s v="2BI"/>
    <x v="12"/>
    <x v="0"/>
    <s v="HK5197"/>
    <x v="5"/>
    <n v="9.14"/>
    <x v="5"/>
    <s v="ACL"/>
    <x v="38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5"/>
    <n v="1"/>
  </r>
  <r>
    <s v="2CO"/>
    <x v="37"/>
    <x v="0"/>
    <s v="HK5390"/>
    <x v="27"/>
    <n v="8.1999999999999993"/>
    <x v="0"/>
    <s v="AVA"/>
    <x v="30"/>
    <n v="1"/>
  </r>
  <r>
    <s v="2FL"/>
    <x v="32"/>
    <x v="0"/>
    <s v="HK4730"/>
    <x v="53"/>
    <n v="8.1"/>
    <x v="0"/>
    <s v="ACL"/>
    <x v="38"/>
    <n v="2"/>
  </r>
  <r>
    <s v="4AE"/>
    <x v="33"/>
    <x v="0"/>
    <s v="HK1886"/>
    <x v="29"/>
    <n v="8.1"/>
    <x v="0"/>
    <s v="4AE"/>
    <x v="39"/>
    <n v="1"/>
  </r>
  <r>
    <s v="2EK"/>
    <x v="14"/>
    <x v="0"/>
    <s v="HK5187"/>
    <x v="7"/>
    <n v="3.1"/>
    <x v="7"/>
    <s v="1GC"/>
    <x v="76"/>
    <n v="1"/>
  </r>
  <r>
    <s v="2EK"/>
    <x v="14"/>
    <x v="0"/>
    <s v="HK2066"/>
    <x v="20"/>
    <n v="3.2"/>
    <x v="7"/>
    <s v="0BE"/>
    <x v="70"/>
    <n v="1"/>
  </r>
  <r>
    <s v="2FK"/>
    <x v="15"/>
    <x v="0"/>
    <s v="HK4897"/>
    <x v="9"/>
    <n v="8.1"/>
    <x v="0"/>
    <s v="P"/>
    <x v="4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40"/>
    <n v="1"/>
  </r>
  <r>
    <s v="2GF"/>
    <x v="20"/>
    <x v="0"/>
    <s v="HK3773"/>
    <x v="18"/>
    <n v="8.1"/>
    <x v="0"/>
    <s v="1CP"/>
    <x v="24"/>
    <n v="0"/>
  </r>
  <r>
    <s v="2GF"/>
    <x v="20"/>
    <x v="0"/>
    <s v="HK4795"/>
    <x v="59"/>
    <n v="8.1"/>
    <x v="0"/>
    <s v="1CP"/>
    <x v="24"/>
    <n v="2"/>
  </r>
  <r>
    <s v="2GH"/>
    <x v="41"/>
    <x v="0"/>
    <s v="HK4812"/>
    <x v="29"/>
    <n v="4.3"/>
    <x v="3"/>
    <s v="P"/>
    <x v="4"/>
    <n v="1"/>
  </r>
  <r>
    <s v="2FP"/>
    <x v="21"/>
    <x v="0"/>
    <s v="HK5210"/>
    <x v="30"/>
    <n v="6.2"/>
    <x v="1"/>
    <s v="1CQ"/>
    <x v="77"/>
    <n v="1"/>
  </r>
  <r>
    <s v="2FP"/>
    <x v="21"/>
    <x v="0"/>
    <s v="HK5052"/>
    <x v="16"/>
    <n v="6.2"/>
    <x v="1"/>
    <s v="1GQ"/>
    <x v="37"/>
    <n v="1"/>
  </r>
  <r>
    <s v="2FP"/>
    <x v="21"/>
    <x v="0"/>
    <s v="HK5380"/>
    <x v="60"/>
    <n v="6.2"/>
    <x v="1"/>
    <s v="0EV"/>
    <x v="78"/>
    <n v="2"/>
  </r>
  <r>
    <s v="2FP"/>
    <x v="21"/>
    <x v="0"/>
    <s v="HK4647"/>
    <x v="18"/>
    <n v="6.2"/>
    <x v="1"/>
    <s v="1DY"/>
    <x v="79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80"/>
    <n v="2"/>
  </r>
  <r>
    <s v="2FP"/>
    <x v="21"/>
    <x v="0"/>
    <s v="HK5020"/>
    <x v="9"/>
    <n v="6.1"/>
    <x v="1"/>
    <s v="0EA"/>
    <x v="26"/>
    <n v="10"/>
  </r>
  <r>
    <s v="2FZ"/>
    <x v="35"/>
    <x v="0"/>
    <s v="HK4685"/>
    <x v="16"/>
    <n v="5.0999999999999996"/>
    <x v="4"/>
    <s v="1DF"/>
    <x v="73"/>
    <n v="3"/>
  </r>
  <r>
    <s v="2FZ"/>
    <x v="35"/>
    <x v="0"/>
    <s v="HK5020"/>
    <x v="9"/>
    <n v="4.0999999999999996"/>
    <x v="3"/>
    <s v="0EA"/>
    <x v="26"/>
    <n v="3"/>
  </r>
  <r>
    <s v="4BU"/>
    <x v="38"/>
    <x v="0"/>
    <s v="HK2126"/>
    <x v="7"/>
    <n v="8"/>
    <x v="0"/>
    <s v="4BU"/>
    <x v="50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53"/>
    <n v="1"/>
  </r>
  <r>
    <s v="2HK"/>
    <x v="39"/>
    <x v="0"/>
    <s v="HK4893"/>
    <x v="9"/>
    <n v="3.2"/>
    <x v="7"/>
    <s v="2CS"/>
    <x v="62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31"/>
    <n v="3"/>
  </r>
  <r>
    <s v="0BR"/>
    <x v="28"/>
    <x v="0"/>
    <s v="HK1476"/>
    <x v="20"/>
    <n v="9.1300000000000008"/>
    <x v="6"/>
    <s v="0BR"/>
    <x v="31"/>
    <n v="1"/>
  </r>
  <r>
    <s v="0BR"/>
    <x v="28"/>
    <x v="0"/>
    <s v="HK5113"/>
    <x v="28"/>
    <n v="9.1300000000000008"/>
    <x v="6"/>
    <s v="0BR"/>
    <x v="31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5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3"/>
    <n v="2"/>
  </r>
  <r>
    <s v="1DW"/>
    <x v="29"/>
    <x v="0"/>
    <s v="HK4460"/>
    <x v="14"/>
    <n v="8.1"/>
    <x v="0"/>
    <s v="P"/>
    <x v="4"/>
    <n v="1"/>
  </r>
  <r>
    <s v="2AM"/>
    <x v="5"/>
    <x v="0"/>
    <s v="HK1937"/>
    <x v="35"/>
    <n v="8.1"/>
    <x v="0"/>
    <s v="1BT"/>
    <x v="27"/>
    <n v="1"/>
  </r>
  <r>
    <s v="2AH"/>
    <x v="6"/>
    <x v="0"/>
    <s v="HK2589"/>
    <x v="6"/>
    <n v="6.2"/>
    <x v="1"/>
    <s v="P"/>
    <x v="4"/>
    <n v="1"/>
  </r>
  <r>
    <s v="1CG"/>
    <x v="7"/>
    <x v="0"/>
    <s v="HK2747"/>
    <x v="18"/>
    <n v="8.1"/>
    <x v="0"/>
    <s v="1CG"/>
    <x v="9"/>
    <n v="1"/>
  </r>
  <r>
    <s v="2BG"/>
    <x v="8"/>
    <x v="0"/>
    <s v="HK5189"/>
    <x v="6"/>
    <n v="4.0999999999999996"/>
    <x v="3"/>
    <s v="1BO"/>
    <x v="10"/>
    <n v="1"/>
  </r>
  <r>
    <s v="2BG"/>
    <x v="8"/>
    <x v="0"/>
    <s v="HK4808"/>
    <x v="7"/>
    <n v="6.2"/>
    <x v="1"/>
    <s v="4BD"/>
    <x v="81"/>
    <n v="2"/>
  </r>
  <r>
    <s v="4AM"/>
    <x v="9"/>
    <x v="0"/>
    <s v="HK4664"/>
    <x v="29"/>
    <n v="9.1300000000000008"/>
    <x v="6"/>
    <s v="4AM"/>
    <x v="35"/>
    <n v="1"/>
  </r>
  <r>
    <s v="4AM"/>
    <x v="9"/>
    <x v="0"/>
    <s v="HK1789"/>
    <x v="29"/>
    <n v="9.1300000000000008"/>
    <x v="6"/>
    <s v="4AM"/>
    <x v="35"/>
    <n v="1"/>
  </r>
  <r>
    <s v="1EH"/>
    <x v="11"/>
    <x v="0"/>
    <s v="HK4598"/>
    <x v="15"/>
    <n v="8.1999999999999993"/>
    <x v="0"/>
    <s v="SRC"/>
    <x v="13"/>
    <n v="2"/>
  </r>
  <r>
    <s v="1EH"/>
    <x v="11"/>
    <x v="0"/>
    <s v="HK4558"/>
    <x v="15"/>
    <n v="8.1999999999999993"/>
    <x v="0"/>
    <s v="SRC"/>
    <x v="13"/>
    <n v="1"/>
  </r>
  <r>
    <s v="1EH"/>
    <x v="11"/>
    <x v="0"/>
    <s v="HK4557"/>
    <x v="15"/>
    <n v="8.1999999999999993"/>
    <x v="0"/>
    <s v="SRC"/>
    <x v="13"/>
    <n v="1"/>
  </r>
  <r>
    <s v="1EH"/>
    <x v="11"/>
    <x v="0"/>
    <s v="HK4424"/>
    <x v="15"/>
    <n v="5.0999999999999996"/>
    <x v="4"/>
    <s v="SRC"/>
    <x v="13"/>
    <n v="1"/>
  </r>
  <r>
    <s v="2BI"/>
    <x v="12"/>
    <x v="0"/>
    <s v="HK5002"/>
    <x v="16"/>
    <n v="9.14"/>
    <x v="5"/>
    <s v="1GT"/>
    <x v="36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7"/>
    <n v="1"/>
  </r>
  <r>
    <s v="2BI"/>
    <x v="12"/>
    <x v="0"/>
    <s v="HK5123"/>
    <x v="16"/>
    <n v="6.2"/>
    <x v="1"/>
    <s v="1GQ"/>
    <x v="37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8"/>
    <n v="2"/>
  </r>
  <r>
    <s v="2FL"/>
    <x v="32"/>
    <x v="0"/>
    <s v="HK4728"/>
    <x v="53"/>
    <n v="8.1"/>
    <x v="0"/>
    <s v="ACL"/>
    <x v="38"/>
    <n v="2"/>
  </r>
  <r>
    <s v="4AE"/>
    <x v="33"/>
    <x v="0"/>
    <s v="HK5231"/>
    <x v="29"/>
    <n v="8.1"/>
    <x v="0"/>
    <s v="4AE"/>
    <x v="39"/>
    <n v="2"/>
  </r>
  <r>
    <s v="2EK"/>
    <x v="14"/>
    <x v="0"/>
    <s v="HK1750"/>
    <x v="20"/>
    <n v="3.2"/>
    <x v="7"/>
    <s v="0BM"/>
    <x v="82"/>
    <n v="1"/>
  </r>
  <r>
    <s v="2FK"/>
    <x v="15"/>
    <x v="0"/>
    <s v="HK2963"/>
    <x v="18"/>
    <n v="8.1"/>
    <x v="0"/>
    <s v="P"/>
    <x v="4"/>
    <n v="1"/>
  </r>
  <r>
    <s v="2FK"/>
    <x v="15"/>
    <x v="0"/>
    <s v="HK5097"/>
    <x v="34"/>
    <n v="8.1"/>
    <x v="0"/>
    <s v="P"/>
    <x v="4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4"/>
    <n v="4"/>
  </r>
  <r>
    <s v="2GF"/>
    <x v="20"/>
    <x v="0"/>
    <s v="HK3039"/>
    <x v="41"/>
    <n v="8.1"/>
    <x v="0"/>
    <s v="1CP"/>
    <x v="24"/>
    <n v="2"/>
  </r>
  <r>
    <s v="2GH"/>
    <x v="41"/>
    <x v="0"/>
    <s v="HK5073"/>
    <x v="18"/>
    <n v="4.3"/>
    <x v="3"/>
    <s v="P"/>
    <x v="4"/>
    <n v="1"/>
  </r>
  <r>
    <s v="2FP"/>
    <x v="21"/>
    <x v="0"/>
    <s v="HK4387"/>
    <x v="16"/>
    <n v="6.2"/>
    <x v="1"/>
    <s v="2CS"/>
    <x v="62"/>
    <n v="2"/>
  </r>
  <r>
    <s v="2FP"/>
    <x v="21"/>
    <x v="0"/>
    <s v="HK4893"/>
    <x v="9"/>
    <n v="2.1"/>
    <x v="9"/>
    <s v="2CS"/>
    <x v="62"/>
    <n v="1"/>
  </r>
  <r>
    <s v="2FZ"/>
    <x v="35"/>
    <x v="0"/>
    <s v="HK4460"/>
    <x v="16"/>
    <n v="4.0999999999999996"/>
    <x v="3"/>
    <s v="1DW"/>
    <x v="33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7"/>
    <n v="1"/>
  </r>
  <r>
    <s v="2GT"/>
    <x v="24"/>
    <x v="0"/>
    <s v="HK1736"/>
    <x v="6"/>
    <n v="8.1"/>
    <x v="0"/>
    <s v="1BT"/>
    <x v="27"/>
    <n v="1"/>
  </r>
  <r>
    <s v="2FV"/>
    <x v="25"/>
    <x v="0"/>
    <s v="HK4795"/>
    <x v="59"/>
    <n v="9.15"/>
    <x v="8"/>
    <s v="P"/>
    <x v="4"/>
    <n v="1"/>
  </r>
  <r>
    <s v="1GQ"/>
    <x v="36"/>
    <x v="0"/>
    <s v="HK2714"/>
    <x v="9"/>
    <n v="8.1"/>
    <x v="0"/>
    <s v="0EA"/>
    <x v="26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31"/>
    <n v="1"/>
  </r>
  <r>
    <s v="0BR"/>
    <x v="28"/>
    <x v="0"/>
    <s v="HK2892"/>
    <x v="28"/>
    <n v="8.1"/>
    <x v="0"/>
    <s v="0BR"/>
    <x v="31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53"/>
    <n v="1"/>
  </r>
  <r>
    <s v="2AH"/>
    <x v="6"/>
    <x v="0"/>
    <s v="HK2589"/>
    <x v="6"/>
    <n v="8.1"/>
    <x v="0"/>
    <s v="P"/>
    <x v="4"/>
    <n v="11"/>
  </r>
  <r>
    <s v="1CG"/>
    <x v="7"/>
    <x v="0"/>
    <s v="HK4761"/>
    <x v="6"/>
    <n v="8.1"/>
    <x v="0"/>
    <s v="1CG"/>
    <x v="9"/>
    <n v="1"/>
  </r>
  <r>
    <s v="1CG"/>
    <x v="7"/>
    <x v="0"/>
    <s v="HK4938"/>
    <x v="35"/>
    <n v="8.1"/>
    <x v="0"/>
    <s v="1CG"/>
    <x v="9"/>
    <n v="1"/>
  </r>
  <r>
    <s v="1CG"/>
    <x v="7"/>
    <x v="0"/>
    <s v="HK3117"/>
    <x v="62"/>
    <n v="8.1"/>
    <x v="0"/>
    <s v="1CG"/>
    <x v="9"/>
    <n v="1"/>
  </r>
  <r>
    <s v="2BG"/>
    <x v="8"/>
    <x v="0"/>
    <s v="HK5078"/>
    <x v="9"/>
    <n v="4.0999999999999996"/>
    <x v="3"/>
    <s v="2AS"/>
    <x v="65"/>
    <n v="1"/>
  </r>
  <r>
    <s v="4AM"/>
    <x v="9"/>
    <x v="0"/>
    <s v="HK4762"/>
    <x v="63"/>
    <n v="2.2000000000000002"/>
    <x v="9"/>
    <s v="4CZ"/>
    <x v="66"/>
    <n v="1"/>
  </r>
  <r>
    <s v="4AM"/>
    <x v="9"/>
    <x v="0"/>
    <s v="HK1863"/>
    <x v="29"/>
    <n v="9.1300000000000008"/>
    <x v="6"/>
    <s v="4AM"/>
    <x v="35"/>
    <n v="1"/>
  </r>
  <r>
    <s v="1EH"/>
    <x v="11"/>
    <x v="0"/>
    <s v="HK4794"/>
    <x v="13"/>
    <n v="8.1999999999999993"/>
    <x v="0"/>
    <s v="SRC"/>
    <x v="13"/>
    <n v="1"/>
  </r>
  <r>
    <s v="1EH"/>
    <x v="11"/>
    <x v="0"/>
    <s v="HK4630"/>
    <x v="15"/>
    <n v="8.1999999999999993"/>
    <x v="0"/>
    <s v="SRC"/>
    <x v="13"/>
    <n v="1"/>
  </r>
  <r>
    <s v="1EH"/>
    <x v="11"/>
    <x v="0"/>
    <s v="HK4499"/>
    <x v="15"/>
    <n v="8.1999999999999993"/>
    <x v="0"/>
    <s v="SRC"/>
    <x v="13"/>
    <n v="2"/>
  </r>
  <r>
    <s v="1EH"/>
    <x v="11"/>
    <x v="0"/>
    <s v="HK4732"/>
    <x v="15"/>
    <n v="6.2"/>
    <x v="1"/>
    <s v="SRC"/>
    <x v="13"/>
    <n v="13"/>
  </r>
  <r>
    <s v="1EH"/>
    <x v="11"/>
    <x v="0"/>
    <s v="HK4537"/>
    <x v="15"/>
    <n v="8.1999999999999993"/>
    <x v="0"/>
    <s v="SRC"/>
    <x v="13"/>
    <n v="3"/>
  </r>
  <r>
    <s v="1EH"/>
    <x v="11"/>
    <x v="0"/>
    <s v="HK4673"/>
    <x v="15"/>
    <n v="4.0999999999999996"/>
    <x v="3"/>
    <s v="SRC"/>
    <x v="13"/>
    <n v="1"/>
  </r>
  <r>
    <s v="1EH"/>
    <x v="11"/>
    <x v="0"/>
    <s v="HK4673"/>
    <x v="15"/>
    <n v="8.1999999999999993"/>
    <x v="0"/>
    <s v="SRC"/>
    <x v="13"/>
    <n v="4"/>
  </r>
  <r>
    <s v="1EH"/>
    <x v="11"/>
    <x v="0"/>
    <s v="HK4434"/>
    <x v="15"/>
    <n v="8.1999999999999993"/>
    <x v="0"/>
    <s v="SRC"/>
    <x v="13"/>
    <n v="2"/>
  </r>
  <r>
    <s v="1EH"/>
    <x v="11"/>
    <x v="0"/>
    <s v="HK4424"/>
    <x v="15"/>
    <n v="4.0999999999999996"/>
    <x v="3"/>
    <s v="SRC"/>
    <x v="13"/>
    <n v="4"/>
  </r>
  <r>
    <s v="2BI"/>
    <x v="12"/>
    <x v="0"/>
    <s v="HK5186"/>
    <x v="64"/>
    <n v="9.14"/>
    <x v="5"/>
    <s v="1BC"/>
    <x v="83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8"/>
    <n v="2"/>
  </r>
  <r>
    <s v="2EK"/>
    <x v="14"/>
    <x v="0"/>
    <s v="HK4705"/>
    <x v="65"/>
    <n v="6.1"/>
    <x v="1"/>
    <s v="1GC"/>
    <x v="76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4"/>
    <n v="0"/>
  </r>
  <r>
    <s v="2GF"/>
    <x v="20"/>
    <x v="0"/>
    <s v="HK4478"/>
    <x v="9"/>
    <n v="8.1"/>
    <x v="0"/>
    <s v="0EJ"/>
    <x v="48"/>
    <n v="0"/>
  </r>
  <r>
    <s v="2GF"/>
    <x v="20"/>
    <x v="0"/>
    <s v="HK641"/>
    <x v="6"/>
    <n v="8.1"/>
    <x v="0"/>
    <s v="1DO"/>
    <x v="41"/>
    <n v="1"/>
  </r>
  <r>
    <s v="2GF"/>
    <x v="20"/>
    <x v="0"/>
    <s v="HK5073"/>
    <x v="18"/>
    <n v="8.1"/>
    <x v="0"/>
    <s v="1CP"/>
    <x v="24"/>
    <n v="0"/>
  </r>
  <r>
    <s v="2GH"/>
    <x v="41"/>
    <x v="0"/>
    <s v="HK5379"/>
    <x v="66"/>
    <n v="4.3"/>
    <x v="3"/>
    <s v="P"/>
    <x v="4"/>
    <n v="1"/>
  </r>
  <r>
    <s v="2FP"/>
    <x v="21"/>
    <x v="0"/>
    <s v="HK2714"/>
    <x v="9"/>
    <n v="6.1"/>
    <x v="1"/>
    <s v="0EA"/>
    <x v="26"/>
    <n v="5"/>
  </r>
  <r>
    <s v="2FP"/>
    <x v="21"/>
    <x v="0"/>
    <s v="HK4280"/>
    <x v="35"/>
    <n v="3.2"/>
    <x v="7"/>
    <s v="1AE"/>
    <x v="84"/>
    <n v="1"/>
  </r>
  <r>
    <s v="2FZ"/>
    <x v="35"/>
    <x v="0"/>
    <s v="HK4812"/>
    <x v="47"/>
    <n v="4.3"/>
    <x v="3"/>
    <s v="2CS"/>
    <x v="62"/>
    <n v="3"/>
  </r>
  <r>
    <s v="2FZ"/>
    <x v="35"/>
    <x v="0"/>
    <s v="HK2205"/>
    <x v="9"/>
    <n v="5.0999999999999996"/>
    <x v="4"/>
    <s v="2FK"/>
    <x v="80"/>
    <n v="3"/>
  </r>
  <r>
    <s v="2FZ"/>
    <x v="35"/>
    <x v="0"/>
    <s v="HK5426"/>
    <x v="9"/>
    <n v="4.0999999999999996"/>
    <x v="3"/>
    <s v="2FK"/>
    <x v="80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52"/>
    <n v="2"/>
  </r>
  <r>
    <s v="2GT"/>
    <x v="24"/>
    <x v="0"/>
    <s v="HK1792"/>
    <x v="29"/>
    <n v="9.1300000000000008"/>
    <x v="6"/>
    <s v="1BT"/>
    <x v="27"/>
    <n v="1"/>
  </r>
  <r>
    <s v="2GT"/>
    <x v="24"/>
    <x v="0"/>
    <s v="HK4569"/>
    <x v="9"/>
    <n v="8.1"/>
    <x v="0"/>
    <s v="0ES"/>
    <x v="52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31"/>
    <n v="1"/>
  </r>
  <r>
    <s v="0BR"/>
    <x v="28"/>
    <x v="1"/>
    <s v="HK4644"/>
    <x v="28"/>
    <n v="8.1"/>
    <x v="0"/>
    <s v="0BR"/>
    <x v="31"/>
    <n v="1"/>
  </r>
  <r>
    <s v="0BR"/>
    <x v="28"/>
    <x v="1"/>
    <s v="HK4416"/>
    <x v="28"/>
    <n v="8.1"/>
    <x v="0"/>
    <s v="0BR"/>
    <x v="31"/>
    <n v="1"/>
  </r>
  <r>
    <s v="0BR"/>
    <x v="28"/>
    <x v="1"/>
    <s v="HK4336"/>
    <x v="28"/>
    <n v="8.1"/>
    <x v="0"/>
    <s v="0BR"/>
    <x v="31"/>
    <n v="1"/>
  </r>
  <r>
    <s v="0BR"/>
    <x v="28"/>
    <x v="1"/>
    <s v="HK4336"/>
    <x v="28"/>
    <n v="9.1300000000000008"/>
    <x v="6"/>
    <s v="0BR"/>
    <x v="31"/>
    <n v="1"/>
  </r>
  <r>
    <s v="2CU"/>
    <x v="40"/>
    <x v="1"/>
    <s v="N750AV"/>
    <x v="27"/>
    <n v="7.2"/>
    <x v="2"/>
    <s v="AVA"/>
    <x v="30"/>
    <n v="19"/>
  </r>
  <r>
    <s v="2CU"/>
    <x v="40"/>
    <x v="1"/>
    <s v="N750AV"/>
    <x v="27"/>
    <n v="8.1999999999999993"/>
    <x v="0"/>
    <s v="AVA"/>
    <x v="30"/>
    <n v="92"/>
  </r>
  <r>
    <s v="2BK"/>
    <x v="4"/>
    <x v="1"/>
    <s v="HK4829"/>
    <x v="68"/>
    <n v="4.0999999999999996"/>
    <x v="3"/>
    <s v="1GK"/>
    <x v="75"/>
    <n v="1"/>
  </r>
  <r>
    <s v="2BG"/>
    <x v="8"/>
    <x v="1"/>
    <s v="HK4490"/>
    <x v="9"/>
    <n v="4.3"/>
    <x v="3"/>
    <s v="4BD"/>
    <x v="81"/>
    <n v="1"/>
  </r>
  <r>
    <s v="2BG"/>
    <x v="8"/>
    <x v="1"/>
    <s v="HK5005"/>
    <x v="29"/>
    <n v="6.2"/>
    <x v="1"/>
    <s v="2DO"/>
    <x v="57"/>
    <n v="2"/>
  </r>
  <r>
    <s v="2BG"/>
    <x v="8"/>
    <x v="1"/>
    <s v="HK2399"/>
    <x v="29"/>
    <n v="6.2"/>
    <x v="1"/>
    <s v="2DO"/>
    <x v="57"/>
    <n v="2"/>
  </r>
  <r>
    <s v="2BG"/>
    <x v="8"/>
    <x v="1"/>
    <s v="HK4490"/>
    <x v="9"/>
    <n v="5.0999999999999996"/>
    <x v="4"/>
    <s v="4BD"/>
    <x v="81"/>
    <n v="1"/>
  </r>
  <r>
    <s v="2BG"/>
    <x v="8"/>
    <x v="1"/>
    <s v="HK5115"/>
    <x v="18"/>
    <n v="5.3"/>
    <x v="4"/>
    <s v="1FC"/>
    <x v="85"/>
    <n v="1"/>
  </r>
  <r>
    <s v="2BG"/>
    <x v="8"/>
    <x v="1"/>
    <s v="HK5383"/>
    <x v="69"/>
    <n v="4.0999999999999996"/>
    <x v="3"/>
    <s v="2DJ"/>
    <x v="59"/>
    <n v="1"/>
  </r>
  <r>
    <s v="2EB"/>
    <x v="42"/>
    <x v="1"/>
    <s v="HK4972"/>
    <x v="17"/>
    <n v="5.2"/>
    <x v="4"/>
    <s v="6AA"/>
    <x v="86"/>
    <n v="1"/>
  </r>
  <r>
    <s v="2EB"/>
    <x v="42"/>
    <x v="1"/>
    <s v="HK1476"/>
    <x v="20"/>
    <n v="5.0999999999999996"/>
    <x v="4"/>
    <s v="0BR"/>
    <x v="31"/>
    <n v="1"/>
  </r>
  <r>
    <s v="2EB"/>
    <x v="42"/>
    <x v="1"/>
    <s v="HK5380"/>
    <x v="6"/>
    <n v="5.0999999999999996"/>
    <x v="4"/>
    <s v="0EV"/>
    <x v="78"/>
    <n v="1"/>
  </r>
  <r>
    <s v="2EB"/>
    <x v="42"/>
    <x v="1"/>
    <s v="HK4810"/>
    <x v="6"/>
    <n v="5.0999999999999996"/>
    <x v="4"/>
    <s v="1EE"/>
    <x v="87"/>
    <n v="1"/>
  </r>
  <r>
    <s v="2EB"/>
    <x v="42"/>
    <x v="1"/>
    <s v="HK1131"/>
    <x v="70"/>
    <n v="4.0999999999999996"/>
    <x v="3"/>
    <s v="P"/>
    <x v="4"/>
    <n v="1"/>
  </r>
  <r>
    <s v="4AM"/>
    <x v="9"/>
    <x v="1"/>
    <s v="HK4664"/>
    <x v="29"/>
    <n v="9.1300000000000008"/>
    <x v="6"/>
    <s v="4AM"/>
    <x v="35"/>
    <n v="1"/>
  </r>
  <r>
    <s v="1EH"/>
    <x v="11"/>
    <x v="1"/>
    <s v="HK5002"/>
    <x v="16"/>
    <n v="5.0999999999999996"/>
    <x v="4"/>
    <s v="1GT"/>
    <x v="36"/>
    <n v="1"/>
  </r>
  <r>
    <s v="1EH"/>
    <x v="11"/>
    <x v="1"/>
    <s v="HK4780"/>
    <x v="15"/>
    <n v="8.1999999999999993"/>
    <x v="0"/>
    <s v="SRC"/>
    <x v="13"/>
    <n v="5"/>
  </r>
  <r>
    <s v="1EH"/>
    <x v="11"/>
    <x v="1"/>
    <s v="HK4732"/>
    <x v="15"/>
    <n v="4.0999999999999996"/>
    <x v="3"/>
    <s v="SRC"/>
    <x v="13"/>
    <n v="1"/>
  </r>
  <r>
    <s v="1EH"/>
    <x v="11"/>
    <x v="1"/>
    <s v="HK4732"/>
    <x v="15"/>
    <n v="8.1999999999999993"/>
    <x v="0"/>
    <s v="SRC"/>
    <x v="13"/>
    <n v="6"/>
  </r>
  <r>
    <s v="1EH"/>
    <x v="11"/>
    <x v="1"/>
    <s v="HK4600"/>
    <x v="15"/>
    <n v="8.1999999999999993"/>
    <x v="0"/>
    <s v="SRC"/>
    <x v="13"/>
    <n v="4"/>
  </r>
  <r>
    <s v="1EH"/>
    <x v="11"/>
    <x v="1"/>
    <s v="HK4563"/>
    <x v="15"/>
    <n v="8.1999999999999993"/>
    <x v="0"/>
    <s v="SRC"/>
    <x v="13"/>
    <n v="6"/>
  </r>
  <r>
    <s v="1EH"/>
    <x v="11"/>
    <x v="1"/>
    <s v="HK4109"/>
    <x v="36"/>
    <n v="4.0999999999999996"/>
    <x v="3"/>
    <s v="SRC"/>
    <x v="13"/>
    <n v="1"/>
  </r>
  <r>
    <s v="2CO"/>
    <x v="37"/>
    <x v="1"/>
    <s v="N536AV"/>
    <x v="27"/>
    <n v="8.1999999999999993"/>
    <x v="0"/>
    <s v="AVA"/>
    <x v="30"/>
    <n v="1"/>
  </r>
  <r>
    <s v="2FL"/>
    <x v="32"/>
    <x v="1"/>
    <s v="HK4730"/>
    <x v="53"/>
    <n v="8.1"/>
    <x v="0"/>
    <s v="ACL"/>
    <x v="38"/>
    <n v="2"/>
  </r>
  <r>
    <s v="4AE"/>
    <x v="33"/>
    <x v="1"/>
    <s v="HK1861"/>
    <x v="29"/>
    <n v="8.1"/>
    <x v="0"/>
    <s v="4AE"/>
    <x v="39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82"/>
    <n v="1"/>
  </r>
  <r>
    <s v="2FK"/>
    <x v="15"/>
    <x v="1"/>
    <s v="HK4836"/>
    <x v="18"/>
    <n v="8.1"/>
    <x v="0"/>
    <s v="P"/>
    <x v="4"/>
    <n v="1"/>
  </r>
  <r>
    <s v="2FK"/>
    <x v="15"/>
    <x v="1"/>
    <s v="HK2227"/>
    <x v="9"/>
    <n v="8.1"/>
    <x v="0"/>
    <s v="1GP"/>
    <x v="71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4"/>
    <n v="1"/>
  </r>
  <r>
    <s v="2FP"/>
    <x v="21"/>
    <x v="1"/>
    <s v="HK5311"/>
    <x v="28"/>
    <n v="6.2"/>
    <x v="1"/>
    <s v="0CR"/>
    <x v="47"/>
    <n v="1"/>
  </r>
  <r>
    <s v="2FP"/>
    <x v="21"/>
    <x v="1"/>
    <s v="HK4714"/>
    <x v="23"/>
    <n v="6.1"/>
    <x v="1"/>
    <s v="0EA"/>
    <x v="26"/>
    <n v="1"/>
  </r>
  <r>
    <s v="2FP"/>
    <x v="34"/>
    <x v="1"/>
    <s v="HK4569"/>
    <x v="9"/>
    <n v="6.1"/>
    <x v="1"/>
    <s v="0AN"/>
    <x v="42"/>
    <n v="1"/>
  </r>
  <r>
    <s v="2FP"/>
    <x v="21"/>
    <x v="1"/>
    <s v="HK5020"/>
    <x v="9"/>
    <n v="6.1"/>
    <x v="1"/>
    <s v="0EA"/>
    <x v="26"/>
    <n v="8"/>
  </r>
  <r>
    <s v="2FT"/>
    <x v="44"/>
    <x v="1"/>
    <s v="HK4713"/>
    <x v="9"/>
    <n v="5.0999999999999996"/>
    <x v="4"/>
    <s v="P"/>
    <x v="4"/>
    <n v="6"/>
  </r>
  <r>
    <s v="2FZ"/>
    <x v="35"/>
    <x v="1"/>
    <s v="HK5429"/>
    <x v="34"/>
    <n v="4.3"/>
    <x v="3"/>
    <s v="OAA"/>
    <x v="88"/>
    <n v="5"/>
  </r>
  <r>
    <s v="2HP"/>
    <x v="27"/>
    <x v="1"/>
    <s v="HK5317"/>
    <x v="7"/>
    <n v="9.1300000000000008"/>
    <x v="6"/>
    <s v="4CF"/>
    <x v="29"/>
    <n v="2"/>
  </r>
  <r>
    <s v="2HP"/>
    <x v="27"/>
    <x v="1"/>
    <s v="HK2436"/>
    <x v="35"/>
    <n v="9.1300000000000008"/>
    <x v="6"/>
    <s v="4CF"/>
    <x v="29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31"/>
    <n v="1"/>
  </r>
  <r>
    <s v="0BR"/>
    <x v="28"/>
    <x v="1"/>
    <s v="HK4542"/>
    <x v="28"/>
    <n v="9.1300000000000008"/>
    <x v="6"/>
    <s v="0BR"/>
    <x v="31"/>
    <n v="1"/>
  </r>
  <r>
    <s v="2CU"/>
    <x v="40"/>
    <x v="1"/>
    <s v="PNC0244"/>
    <x v="48"/>
    <n v="7.2"/>
    <x v="2"/>
    <s v="PNC"/>
    <x v="63"/>
    <n v="1"/>
  </r>
  <r>
    <s v="1DW"/>
    <x v="29"/>
    <x v="1"/>
    <s v="HK5015"/>
    <x v="57"/>
    <n v="8.1999999999999993"/>
    <x v="0"/>
    <s v="1DW"/>
    <x v="33"/>
    <n v="2"/>
  </r>
  <r>
    <s v="2BK"/>
    <x v="4"/>
    <x v="1"/>
    <s v="HK4829"/>
    <x v="68"/>
    <n v="4.3"/>
    <x v="3"/>
    <s v="1GK"/>
    <x v="75"/>
    <n v="1"/>
  </r>
  <r>
    <s v="2BK"/>
    <x v="4"/>
    <x v="1"/>
    <s v="HK4894"/>
    <x v="9"/>
    <n v="4.3"/>
    <x v="3"/>
    <s v="1GK"/>
    <x v="75"/>
    <n v="1"/>
  </r>
  <r>
    <s v="2AM"/>
    <x v="5"/>
    <x v="1"/>
    <s v="HK2432"/>
    <x v="35"/>
    <n v="8.1"/>
    <x v="0"/>
    <s v="1EG"/>
    <x v="56"/>
    <n v="1"/>
  </r>
  <r>
    <s v="2AM"/>
    <x v="5"/>
    <x v="1"/>
    <s v="HK1937"/>
    <x v="35"/>
    <n v="8.1"/>
    <x v="0"/>
    <s v="1BT"/>
    <x v="27"/>
    <n v="1"/>
  </r>
  <r>
    <s v="1CG"/>
    <x v="7"/>
    <x v="1"/>
    <s v="HK5226"/>
    <x v="8"/>
    <n v="8.1"/>
    <x v="0"/>
    <s v="1CG"/>
    <x v="9"/>
    <n v="1"/>
  </r>
  <r>
    <s v="1CG"/>
    <x v="7"/>
    <x v="1"/>
    <s v="HK2747"/>
    <x v="18"/>
    <n v="8.1"/>
    <x v="0"/>
    <s v="1CG"/>
    <x v="9"/>
    <n v="2"/>
  </r>
  <r>
    <s v="2BG"/>
    <x v="8"/>
    <x v="1"/>
    <s v="HK5115"/>
    <x v="18"/>
    <n v="4.3"/>
    <x v="3"/>
    <s v="1FC"/>
    <x v="85"/>
    <n v="2"/>
  </r>
  <r>
    <s v="2BG"/>
    <x v="8"/>
    <x v="1"/>
    <s v="HK4783"/>
    <x v="9"/>
    <n v="4.0999999999999996"/>
    <x v="3"/>
    <s v="2DI"/>
    <x v="89"/>
    <n v="1"/>
  </r>
  <r>
    <s v="2EB"/>
    <x v="42"/>
    <x v="1"/>
    <s v="HK4015"/>
    <x v="17"/>
    <n v="5.0999999999999996"/>
    <x v="4"/>
    <s v="1GJ"/>
    <x v="90"/>
    <n v="1"/>
  </r>
  <r>
    <s v="2EB"/>
    <x v="42"/>
    <x v="1"/>
    <s v="HK4015"/>
    <x v="6"/>
    <n v="6.2"/>
    <x v="1"/>
    <s v="1GJ"/>
    <x v="90"/>
    <n v="1"/>
  </r>
  <r>
    <s v="4AM"/>
    <x v="9"/>
    <x v="1"/>
    <s v="HK4247"/>
    <x v="17"/>
    <n v="9.1300000000000008"/>
    <x v="6"/>
    <s v="3GH"/>
    <x v="11"/>
    <n v="1"/>
  </r>
  <r>
    <s v="4AM"/>
    <x v="9"/>
    <x v="1"/>
    <s v="HK1863"/>
    <x v="29"/>
    <n v="9.1300000000000008"/>
    <x v="6"/>
    <s v="4AM"/>
    <x v="35"/>
    <n v="1"/>
  </r>
  <r>
    <s v="4AM"/>
    <x v="9"/>
    <x v="1"/>
    <s v="HK1789"/>
    <x v="29"/>
    <n v="9.1300000000000008"/>
    <x v="6"/>
    <s v="4AM"/>
    <x v="35"/>
    <n v="1"/>
  </r>
  <r>
    <s v="1ED"/>
    <x v="10"/>
    <x v="1"/>
    <s v="HK5255"/>
    <x v="10"/>
    <n v="8.1"/>
    <x v="0"/>
    <s v="1ED"/>
    <x v="12"/>
    <n v="4"/>
  </r>
  <r>
    <s v="1EH"/>
    <x v="11"/>
    <x v="1"/>
    <s v="HK5374"/>
    <x v="14"/>
    <n v="8.1999999999999993"/>
    <x v="0"/>
    <s v="P"/>
    <x v="4"/>
    <n v="1"/>
  </r>
  <r>
    <s v="1EH"/>
    <x v="11"/>
    <x v="1"/>
    <s v="CP3108"/>
    <x v="15"/>
    <n v="8.1999999999999993"/>
    <x v="0"/>
    <s v="SRC"/>
    <x v="13"/>
    <n v="1"/>
  </r>
  <r>
    <s v="1EH"/>
    <x v="11"/>
    <x v="1"/>
    <s v="HK4780"/>
    <x v="15"/>
    <n v="5.0999999999999996"/>
    <x v="4"/>
    <s v="SRC"/>
    <x v="13"/>
    <n v="1"/>
  </r>
  <r>
    <s v="1EH"/>
    <x v="11"/>
    <x v="1"/>
    <s v="HK4424"/>
    <x v="15"/>
    <n v="8.1999999999999993"/>
    <x v="0"/>
    <s v="SRC"/>
    <x v="13"/>
    <n v="4"/>
  </r>
  <r>
    <s v="2CO"/>
    <x v="37"/>
    <x v="1"/>
    <s v="N955AV"/>
    <x v="52"/>
    <n v="8.1999999999999993"/>
    <x v="0"/>
    <s v="AVA"/>
    <x v="30"/>
    <n v="1"/>
  </r>
  <r>
    <s v="4AE"/>
    <x v="33"/>
    <x v="1"/>
    <s v="HK4814"/>
    <x v="29"/>
    <n v="8.1"/>
    <x v="0"/>
    <s v="4AE"/>
    <x v="39"/>
    <n v="3"/>
  </r>
  <r>
    <s v="4AE"/>
    <x v="33"/>
    <x v="1"/>
    <s v="HK4813"/>
    <x v="29"/>
    <n v="8.1"/>
    <x v="0"/>
    <s v="4AE"/>
    <x v="39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7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70"/>
    <n v="1"/>
  </r>
  <r>
    <s v="2GX"/>
    <x v="19"/>
    <x v="1"/>
    <s v="HK4870"/>
    <x v="35"/>
    <n v="3.2"/>
    <x v="7"/>
    <s v="0EB"/>
    <x v="91"/>
    <n v="1"/>
  </r>
  <r>
    <s v="2GX"/>
    <x v="19"/>
    <x v="1"/>
    <s v="HK2034"/>
    <x v="35"/>
    <n v="3.2"/>
    <x v="7"/>
    <s v="2GP"/>
    <x v="92"/>
    <n v="1"/>
  </r>
  <r>
    <s v="2FP"/>
    <x v="21"/>
    <x v="1"/>
    <s v="HK3072"/>
    <x v="6"/>
    <n v="9.6"/>
    <x v="1"/>
    <s v="1BR"/>
    <x v="55"/>
    <n v="1"/>
  </r>
  <r>
    <s v="2FP"/>
    <x v="21"/>
    <x v="1"/>
    <s v="HK5333"/>
    <x v="71"/>
    <n v="6.2"/>
    <x v="1"/>
    <s v="1GQ"/>
    <x v="37"/>
    <n v="1"/>
  </r>
  <r>
    <s v="2FP"/>
    <x v="21"/>
    <x v="1"/>
    <s v="HK3109"/>
    <x v="31"/>
    <n v="6.1"/>
    <x v="1"/>
    <s v="1BE"/>
    <x v="93"/>
    <n v="8"/>
  </r>
  <r>
    <s v="2FT"/>
    <x v="44"/>
    <x v="1"/>
    <s v="HK1745"/>
    <x v="35"/>
    <n v="4.3"/>
    <x v="3"/>
    <s v="1BT"/>
    <x v="27"/>
    <n v="1"/>
  </r>
  <r>
    <s v="2FT"/>
    <x v="44"/>
    <x v="1"/>
    <s v="HK690"/>
    <x v="42"/>
    <n v="4.3"/>
    <x v="3"/>
    <s v="0BR"/>
    <x v="31"/>
    <n v="1"/>
  </r>
  <r>
    <s v="2FZ"/>
    <x v="35"/>
    <x v="1"/>
    <s v="HK1990"/>
    <x v="6"/>
    <n v="4.0999999999999996"/>
    <x v="3"/>
    <s v="0AH"/>
    <x v="94"/>
    <n v="1"/>
  </r>
  <r>
    <s v="2FZ"/>
    <x v="35"/>
    <x v="1"/>
    <s v="HK4984"/>
    <x v="72"/>
    <n v="5.0999999999999996"/>
    <x v="4"/>
    <s v="2GP"/>
    <x v="92"/>
    <n v="2"/>
  </r>
  <r>
    <s v="2FZ"/>
    <x v="35"/>
    <x v="1"/>
    <s v="HK5118"/>
    <x v="16"/>
    <n v="5.2"/>
    <x v="4"/>
    <s v="1DW"/>
    <x v="33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31"/>
    <n v="3"/>
  </r>
  <r>
    <s v="0BR"/>
    <x v="28"/>
    <x v="1"/>
    <s v="HK690"/>
    <x v="42"/>
    <n v="8.1"/>
    <x v="0"/>
    <s v="0BR"/>
    <x v="31"/>
    <n v="1"/>
  </r>
  <r>
    <s v="0BR"/>
    <x v="28"/>
    <x v="1"/>
    <s v="HK5428"/>
    <x v="28"/>
    <n v="8.1"/>
    <x v="0"/>
    <s v="0BR"/>
    <x v="31"/>
    <n v="1"/>
  </r>
  <r>
    <s v="0BR"/>
    <x v="28"/>
    <x v="1"/>
    <s v="HK5167"/>
    <x v="28"/>
    <n v="8.1"/>
    <x v="0"/>
    <s v="0BR"/>
    <x v="31"/>
    <n v="1"/>
  </r>
  <r>
    <s v="0BR"/>
    <x v="28"/>
    <x v="1"/>
    <s v="HK5113"/>
    <x v="28"/>
    <n v="9.1300000000000008"/>
    <x v="6"/>
    <s v="0BR"/>
    <x v="31"/>
    <n v="1"/>
  </r>
  <r>
    <s v="0BR"/>
    <x v="28"/>
    <x v="1"/>
    <s v="HK5113"/>
    <x v="28"/>
    <n v="8.1"/>
    <x v="0"/>
    <s v="0BR"/>
    <x v="31"/>
    <n v="1"/>
  </r>
  <r>
    <s v="0BR"/>
    <x v="28"/>
    <x v="1"/>
    <s v="HK4542"/>
    <x v="28"/>
    <n v="8.1"/>
    <x v="0"/>
    <s v="0BR"/>
    <x v="31"/>
    <n v="2"/>
  </r>
  <r>
    <s v="0BR"/>
    <x v="28"/>
    <x v="1"/>
    <s v="HK2892"/>
    <x v="28"/>
    <n v="9.1300000000000008"/>
    <x v="6"/>
    <s v="0BR"/>
    <x v="31"/>
    <n v="1"/>
  </r>
  <r>
    <s v="2EB"/>
    <x v="42"/>
    <x v="1"/>
    <s v="HK5112"/>
    <x v="17"/>
    <n v="6.2"/>
    <x v="1"/>
    <s v="0CR"/>
    <x v="47"/>
    <n v="1"/>
  </r>
  <r>
    <s v="2EB"/>
    <x v="42"/>
    <x v="1"/>
    <s v="HK5433"/>
    <x v="7"/>
    <n v="5.0999999999999996"/>
    <x v="4"/>
    <s v="P"/>
    <x v="4"/>
    <n v="1"/>
  </r>
  <r>
    <s v="2EB"/>
    <x v="42"/>
    <x v="1"/>
    <s v="HK4667"/>
    <x v="9"/>
    <n v="6.2"/>
    <x v="1"/>
    <s v="4AM"/>
    <x v="35"/>
    <n v="4"/>
  </r>
  <r>
    <s v="4AM"/>
    <x v="9"/>
    <x v="1"/>
    <s v="HK1290"/>
    <x v="22"/>
    <n v="2.2000000000000002"/>
    <x v="9"/>
    <s v="0DD"/>
    <x v="25"/>
    <n v="1"/>
  </r>
  <r>
    <s v="4AM"/>
    <x v="9"/>
    <x v="1"/>
    <s v="HK5217"/>
    <x v="29"/>
    <n v="8.1"/>
    <x v="0"/>
    <s v="4AM"/>
    <x v="35"/>
    <n v="1"/>
  </r>
  <r>
    <s v="1EH"/>
    <x v="11"/>
    <x v="1"/>
    <s v="HK4645"/>
    <x v="13"/>
    <n v="4.3"/>
    <x v="3"/>
    <s v="SRC"/>
    <x v="13"/>
    <n v="1"/>
  </r>
  <r>
    <s v="1EH"/>
    <x v="11"/>
    <x v="1"/>
    <s v="HK4645"/>
    <x v="13"/>
    <n v="8.1999999999999993"/>
    <x v="0"/>
    <s v="SRC"/>
    <x v="13"/>
    <n v="5"/>
  </r>
  <r>
    <s v="1EH"/>
    <x v="11"/>
    <x v="1"/>
    <s v="HK4563"/>
    <x v="15"/>
    <n v="4.0999999999999996"/>
    <x v="3"/>
    <s v="SRC"/>
    <x v="13"/>
    <n v="1"/>
  </r>
  <r>
    <s v="1EH"/>
    <x v="11"/>
    <x v="1"/>
    <s v="HK4558"/>
    <x v="15"/>
    <n v="8.1999999999999993"/>
    <x v="0"/>
    <s v="SRC"/>
    <x v="13"/>
    <n v="4"/>
  </r>
  <r>
    <s v="1EH"/>
    <x v="11"/>
    <x v="1"/>
    <s v="HK4557"/>
    <x v="15"/>
    <n v="8.1999999999999993"/>
    <x v="0"/>
    <s v="SRC"/>
    <x v="13"/>
    <n v="4"/>
  </r>
  <r>
    <s v="1EH"/>
    <x v="11"/>
    <x v="1"/>
    <s v="HK4499"/>
    <x v="15"/>
    <n v="8.1999999999999993"/>
    <x v="0"/>
    <s v="SRC"/>
    <x v="13"/>
    <n v="3"/>
  </r>
  <r>
    <s v="1EH"/>
    <x v="11"/>
    <x v="1"/>
    <s v="HK4367"/>
    <x v="36"/>
    <n v="4.0999999999999996"/>
    <x v="3"/>
    <s v="SRC"/>
    <x v="13"/>
    <n v="1"/>
  </r>
  <r>
    <s v="1EH"/>
    <x v="11"/>
    <x v="1"/>
    <s v="HK4013"/>
    <x v="36"/>
    <n v="4.0999999999999996"/>
    <x v="3"/>
    <s v="SRC"/>
    <x v="13"/>
    <n v="1"/>
  </r>
  <r>
    <s v="2CO"/>
    <x v="37"/>
    <x v="1"/>
    <s v="N686TA"/>
    <x v="27"/>
    <n v="8.1999999999999993"/>
    <x v="0"/>
    <s v="TAI"/>
    <x v="95"/>
    <n v="1"/>
  </r>
  <r>
    <s v="2CO"/>
    <x v="37"/>
    <x v="1"/>
    <s v="N281AV"/>
    <x v="27"/>
    <n v="8.1999999999999993"/>
    <x v="0"/>
    <s v="AVR"/>
    <x v="45"/>
    <n v="1"/>
  </r>
  <r>
    <s v="2CO"/>
    <x v="37"/>
    <x v="1"/>
    <s v="N931AV"/>
    <x v="27"/>
    <n v="8.1999999999999993"/>
    <x v="0"/>
    <s v="AVA"/>
    <x v="30"/>
    <n v="1"/>
  </r>
  <r>
    <s v="2CO"/>
    <x v="37"/>
    <x v="1"/>
    <s v="N958AV"/>
    <x v="27"/>
    <n v="8.1999999999999993"/>
    <x v="0"/>
    <s v="AVA"/>
    <x v="30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9"/>
    <n v="4"/>
  </r>
  <r>
    <s v="4AE"/>
    <x v="33"/>
    <x v="1"/>
    <s v="HK1798"/>
    <x v="29"/>
    <n v="8.1"/>
    <x v="0"/>
    <s v="4AE"/>
    <x v="39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73"/>
    <n v="1"/>
  </r>
  <r>
    <s v="2EK"/>
    <x v="14"/>
    <x v="1"/>
    <s v="HK5203"/>
    <x v="39"/>
    <n v="3.2"/>
    <x v="7"/>
    <s v="0DL"/>
    <x v="46"/>
    <n v="1"/>
  </r>
  <r>
    <s v="2FK"/>
    <x v="15"/>
    <x v="1"/>
    <s v="HK5055"/>
    <x v="18"/>
    <n v="8.1"/>
    <x v="0"/>
    <s v="P"/>
    <x v="4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91"/>
    <n v="1"/>
  </r>
  <r>
    <s v="2GX"/>
    <x v="19"/>
    <x v="1"/>
    <s v="HK2790"/>
    <x v="6"/>
    <n v="3.2"/>
    <x v="7"/>
    <s v="2AC"/>
    <x v="96"/>
    <n v="1"/>
  </r>
  <r>
    <s v="2GH"/>
    <x v="41"/>
    <x v="1"/>
    <s v="HK4933"/>
    <x v="17"/>
    <n v="4.3"/>
    <x v="3"/>
    <s v="P"/>
    <x v="4"/>
    <n v="1"/>
  </r>
  <r>
    <s v="2FP"/>
    <x v="21"/>
    <x v="1"/>
    <s v="HK2098"/>
    <x v="20"/>
    <n v="9.6"/>
    <x v="1"/>
    <s v="0DD"/>
    <x v="25"/>
    <n v="1"/>
  </r>
  <r>
    <s v="2FP"/>
    <x v="21"/>
    <x v="1"/>
    <s v="HK4691"/>
    <x v="9"/>
    <n v="6.2"/>
    <x v="1"/>
    <s v="1CP"/>
    <x v="24"/>
    <n v="6"/>
  </r>
  <r>
    <s v="2FP"/>
    <x v="21"/>
    <x v="1"/>
    <s v="HK4893"/>
    <x v="9"/>
    <n v="2.1"/>
    <x v="9"/>
    <s v="2CS"/>
    <x v="62"/>
    <n v="1"/>
  </r>
  <r>
    <s v="2FT"/>
    <x v="44"/>
    <x v="1"/>
    <s v="HK1131"/>
    <x v="70"/>
    <n v="4.0999999999999996"/>
    <x v="3"/>
    <s v="2AS"/>
    <x v="65"/>
    <n v="2"/>
  </r>
  <r>
    <s v="2FT"/>
    <x v="44"/>
    <x v="1"/>
    <s v="HK5333"/>
    <x v="71"/>
    <n v="5.0999999999999996"/>
    <x v="4"/>
    <s v="1GQ"/>
    <x v="37"/>
    <n v="1"/>
  </r>
  <r>
    <s v="2FT"/>
    <x v="44"/>
    <x v="1"/>
    <s v="HK4228"/>
    <x v="6"/>
    <n v="4.0999999999999996"/>
    <x v="3"/>
    <s v="1GU"/>
    <x v="51"/>
    <n v="1"/>
  </r>
  <r>
    <s v="2FZ"/>
    <x v="35"/>
    <x v="1"/>
    <s v="HK5200"/>
    <x v="46"/>
    <n v="4.0999999999999996"/>
    <x v="3"/>
    <s v="2CS"/>
    <x v="62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4"/>
    <n v="1"/>
  </r>
  <r>
    <s v="2FV"/>
    <x v="25"/>
    <x v="1"/>
    <s v="HK4490"/>
    <x v="9"/>
    <n v="1.1000000000000001"/>
    <x v="10"/>
    <s v="P"/>
    <x v="4"/>
    <n v="1"/>
  </r>
  <r>
    <s v="2HH"/>
    <x v="26"/>
    <x v="1"/>
    <s v="HK4792"/>
    <x v="12"/>
    <n v="9.1300000000000008"/>
    <x v="6"/>
    <s v="3CA"/>
    <x v="28"/>
    <n v="18"/>
  </r>
  <r>
    <s v="2HK"/>
    <x v="39"/>
    <x v="1"/>
    <s v="HK2282"/>
    <x v="40"/>
    <n v="3.2"/>
    <x v="7"/>
    <s v="2GF"/>
    <x v="97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31"/>
    <n v="1"/>
  </r>
  <r>
    <s v="0BR"/>
    <x v="28"/>
    <x v="1"/>
    <s v="HK690"/>
    <x v="42"/>
    <n v="9.1300000000000008"/>
    <x v="6"/>
    <s v="0BR"/>
    <x v="31"/>
    <n v="1"/>
  </r>
  <r>
    <s v="0BR"/>
    <x v="28"/>
    <x v="1"/>
    <s v="HK4704"/>
    <x v="28"/>
    <n v="9.1300000000000008"/>
    <x v="6"/>
    <s v="0BR"/>
    <x v="31"/>
    <n v="1"/>
  </r>
  <r>
    <s v="2DJ"/>
    <x v="45"/>
    <x v="1"/>
    <s v="HK5110"/>
    <x v="29"/>
    <n v="8.1"/>
    <x v="0"/>
    <s v="1GS"/>
    <x v="98"/>
    <n v="1"/>
  </r>
  <r>
    <s v="2DJ"/>
    <x v="45"/>
    <x v="1"/>
    <s v="HK4179"/>
    <x v="29"/>
    <n v="8.1"/>
    <x v="0"/>
    <s v="1GS"/>
    <x v="98"/>
    <n v="1"/>
  </r>
  <r>
    <s v="1DW"/>
    <x v="29"/>
    <x v="1"/>
    <s v="HK4412"/>
    <x v="14"/>
    <n v="8.1"/>
    <x v="0"/>
    <s v="1DW"/>
    <x v="33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9"/>
    <n v="1"/>
  </r>
  <r>
    <s v="2BG"/>
    <x v="8"/>
    <x v="1"/>
    <s v="HK2367"/>
    <x v="21"/>
    <n v="4.3"/>
    <x v="3"/>
    <s v="2GJ"/>
    <x v="99"/>
    <n v="1"/>
  </r>
  <r>
    <s v="2EB"/>
    <x v="42"/>
    <x v="1"/>
    <s v="HK2517"/>
    <x v="7"/>
    <n v="5.3"/>
    <x v="4"/>
    <s v="2DH"/>
    <x v="100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6"/>
    <n v="1"/>
  </r>
  <r>
    <s v="2EB"/>
    <x v="42"/>
    <x v="1"/>
    <s v="HK5050"/>
    <x v="73"/>
    <n v="4.0999999999999996"/>
    <x v="3"/>
    <s v="P"/>
    <x v="4"/>
    <n v="1"/>
  </r>
  <r>
    <s v="2EB"/>
    <x v="42"/>
    <x v="1"/>
    <s v="HK4498"/>
    <x v="6"/>
    <n v="5.0999999999999996"/>
    <x v="4"/>
    <s v="1EE"/>
    <x v="87"/>
    <n v="1"/>
  </r>
  <r>
    <s v="2EB"/>
    <x v="42"/>
    <x v="1"/>
    <s v="HK1886"/>
    <x v="29"/>
    <n v="5.0999999999999996"/>
    <x v="4"/>
    <s v="4AE"/>
    <x v="39"/>
    <n v="1"/>
  </r>
  <r>
    <s v="2EB"/>
    <x v="42"/>
    <x v="1"/>
    <s v="HK5436"/>
    <x v="29"/>
    <n v="5.0999999999999996"/>
    <x v="4"/>
    <s v="6AD"/>
    <x v="14"/>
    <n v="4"/>
  </r>
  <r>
    <s v="4AM"/>
    <x v="9"/>
    <x v="1"/>
    <s v="HK4667"/>
    <x v="9"/>
    <n v="8.1"/>
    <x v="0"/>
    <s v="3GH"/>
    <x v="11"/>
    <n v="1"/>
  </r>
  <r>
    <s v="4AM"/>
    <x v="9"/>
    <x v="1"/>
    <s v="HK1670"/>
    <x v="9"/>
    <n v="9.1300000000000008"/>
    <x v="6"/>
    <s v="3GH"/>
    <x v="11"/>
    <n v="1"/>
  </r>
  <r>
    <s v="4AM"/>
    <x v="9"/>
    <x v="1"/>
    <s v="HK2747"/>
    <x v="18"/>
    <n v="7.1"/>
    <x v="2"/>
    <s v="1CG"/>
    <x v="9"/>
    <n v="1"/>
  </r>
  <r>
    <s v="4AM"/>
    <x v="9"/>
    <x v="1"/>
    <s v="HK5217"/>
    <x v="29"/>
    <n v="9.1300000000000008"/>
    <x v="6"/>
    <s v="4AM"/>
    <x v="35"/>
    <n v="1"/>
  </r>
  <r>
    <s v="1ED"/>
    <x v="10"/>
    <x v="1"/>
    <s v="HK5330"/>
    <x v="11"/>
    <n v="8.1"/>
    <x v="0"/>
    <s v="1ED"/>
    <x v="12"/>
    <n v="11"/>
  </r>
  <r>
    <s v="1EH"/>
    <x v="11"/>
    <x v="1"/>
    <s v="CP3108"/>
    <x v="15"/>
    <n v="6.1"/>
    <x v="1"/>
    <s v="SRC"/>
    <x v="13"/>
    <n v="21"/>
  </r>
  <r>
    <s v="1EH"/>
    <x v="11"/>
    <x v="1"/>
    <s v="HK4794"/>
    <x v="13"/>
    <n v="8.1999999999999993"/>
    <x v="0"/>
    <s v="SRC"/>
    <x v="13"/>
    <n v="5"/>
  </r>
  <r>
    <s v="1EH"/>
    <x v="11"/>
    <x v="1"/>
    <s v="HK4756"/>
    <x v="13"/>
    <n v="8.1999999999999993"/>
    <x v="0"/>
    <s v="SRC"/>
    <x v="13"/>
    <n v="3"/>
  </r>
  <r>
    <s v="1EH"/>
    <x v="11"/>
    <x v="1"/>
    <s v="HK5350"/>
    <x v="15"/>
    <n v="4.0999999999999996"/>
    <x v="3"/>
    <s v="SRC"/>
    <x v="13"/>
    <n v="1"/>
  </r>
  <r>
    <s v="1EH"/>
    <x v="11"/>
    <x v="1"/>
    <s v="HK4476"/>
    <x v="15"/>
    <n v="8.1999999999999993"/>
    <x v="0"/>
    <s v="SRC"/>
    <x v="13"/>
    <n v="4"/>
  </r>
  <r>
    <s v="1EH"/>
    <x v="11"/>
    <x v="1"/>
    <s v="HK4013"/>
    <x v="36"/>
    <n v="8.1999999999999993"/>
    <x v="0"/>
    <s v="SRC"/>
    <x v="13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8"/>
    <n v="1"/>
  </r>
  <r>
    <s v="2FL"/>
    <x v="32"/>
    <x v="1"/>
    <s v="HK5139"/>
    <x v="5"/>
    <n v="6.1"/>
    <x v="1"/>
    <s v="ACL"/>
    <x v="38"/>
    <n v="2"/>
  </r>
  <r>
    <s v="AJS"/>
    <x v="46"/>
    <x v="1"/>
    <s v="HK5316"/>
    <x v="34"/>
    <n v="8.1"/>
    <x v="0"/>
    <s v="P"/>
    <x v="4"/>
    <n v="2"/>
  </r>
  <r>
    <s v="4AE"/>
    <x v="33"/>
    <x v="1"/>
    <s v="HK5297"/>
    <x v="29"/>
    <n v="8.1"/>
    <x v="0"/>
    <s v="4AE"/>
    <x v="39"/>
    <n v="2"/>
  </r>
  <r>
    <s v="2FK"/>
    <x v="15"/>
    <x v="1"/>
    <s v="HK4933"/>
    <x v="17"/>
    <n v="8.1"/>
    <x v="0"/>
    <s v="P"/>
    <x v="4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3"/>
    <n v="2"/>
  </r>
  <r>
    <s v="2GE"/>
    <x v="48"/>
    <x v="1"/>
    <s v="N901AG"/>
    <x v="74"/>
    <n v="8.1999999999999993"/>
    <x v="0"/>
    <s v="2GE"/>
    <x v="97"/>
    <n v="1"/>
  </r>
  <r>
    <s v="2FP"/>
    <x v="21"/>
    <x v="1"/>
    <s v="HK1496"/>
    <x v="20"/>
    <n v="6.2"/>
    <x v="1"/>
    <s v="0ER"/>
    <x v="49"/>
    <n v="1"/>
  </r>
  <r>
    <s v="2FP"/>
    <x v="21"/>
    <x v="1"/>
    <s v="HK4714"/>
    <x v="23"/>
    <n v="2.1"/>
    <x v="9"/>
    <s v="0EA"/>
    <x v="26"/>
    <n v="1"/>
  </r>
  <r>
    <s v="2FT"/>
    <x v="44"/>
    <x v="1"/>
    <s v="HK4787"/>
    <x v="6"/>
    <n v="4.3"/>
    <x v="3"/>
    <s v="1GQ"/>
    <x v="37"/>
    <n v="2"/>
  </r>
  <r>
    <s v="2FT"/>
    <x v="44"/>
    <x v="1"/>
    <s v="HK4713"/>
    <x v="9"/>
    <n v="4.3"/>
    <x v="3"/>
    <s v="P"/>
    <x v="4"/>
    <n v="1"/>
  </r>
  <r>
    <s v="2FT"/>
    <x v="44"/>
    <x v="1"/>
    <s v="HK1131"/>
    <x v="6"/>
    <n v="4.3"/>
    <x v="3"/>
    <s v="2AS"/>
    <x v="65"/>
    <n v="1"/>
  </r>
  <r>
    <s v="2FT"/>
    <x v="44"/>
    <x v="1"/>
    <s v="HK4784"/>
    <x v="16"/>
    <n v="4.0999999999999996"/>
    <x v="3"/>
    <s v="P"/>
    <x v="4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4"/>
    <n v="1"/>
  </r>
  <r>
    <s v="2FV"/>
    <x v="25"/>
    <x v="1"/>
    <s v="HK690"/>
    <x v="42"/>
    <n v="1.1000000000000001"/>
    <x v="10"/>
    <s v="P"/>
    <x v="4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30"/>
    <n v="8"/>
  </r>
  <r>
    <s v="0BR"/>
    <x v="28"/>
    <x v="1"/>
    <s v="HK1767"/>
    <x v="20"/>
    <n v="8.1"/>
    <x v="0"/>
    <s v="0BR"/>
    <x v="31"/>
    <n v="1"/>
  </r>
  <r>
    <s v="0BR"/>
    <x v="28"/>
    <x v="1"/>
    <s v="HK1476"/>
    <x v="20"/>
    <n v="8.1"/>
    <x v="0"/>
    <s v="0BR"/>
    <x v="31"/>
    <n v="5"/>
  </r>
  <r>
    <s v="0BR"/>
    <x v="28"/>
    <x v="1"/>
    <s v="HK5428"/>
    <x v="28"/>
    <n v="9.1300000000000008"/>
    <x v="6"/>
    <s v="0BR"/>
    <x v="31"/>
    <n v="1"/>
  </r>
  <r>
    <s v="0BR"/>
    <x v="28"/>
    <x v="1"/>
    <s v="HK5300"/>
    <x v="28"/>
    <n v="9.1300000000000008"/>
    <x v="6"/>
    <s v="0BR"/>
    <x v="31"/>
    <n v="1"/>
  </r>
  <r>
    <s v="0BR"/>
    <x v="28"/>
    <x v="1"/>
    <s v="HK4939"/>
    <x v="28"/>
    <n v="8.1"/>
    <x v="0"/>
    <s v="0BR"/>
    <x v="31"/>
    <n v="1"/>
  </r>
  <r>
    <s v="2CU"/>
    <x v="40"/>
    <x v="1"/>
    <s v="FAC1280"/>
    <x v="75"/>
    <n v="8.1999999999999993"/>
    <x v="0"/>
    <s v="FAC"/>
    <x v="101"/>
    <n v="24"/>
  </r>
  <r>
    <s v="2CU"/>
    <x v="40"/>
    <x v="1"/>
    <s v="HK1771"/>
    <x v="14"/>
    <n v="8.1"/>
    <x v="0"/>
    <s v="1GA"/>
    <x v="74"/>
    <n v="8"/>
  </r>
  <r>
    <s v="2DJ"/>
    <x v="45"/>
    <x v="1"/>
    <s v="HK5416"/>
    <x v="51"/>
    <n v="8.1"/>
    <x v="0"/>
    <s v="0EX"/>
    <x v="102"/>
    <n v="1"/>
  </r>
  <r>
    <s v="2DJ"/>
    <x v="45"/>
    <x v="1"/>
    <s v="HK4655"/>
    <x v="9"/>
    <n v="8.1"/>
    <x v="0"/>
    <s v="1GS"/>
    <x v="98"/>
    <n v="1"/>
  </r>
  <r>
    <s v="1DW"/>
    <x v="29"/>
    <x v="1"/>
    <s v="HK5211"/>
    <x v="30"/>
    <n v="8.1"/>
    <x v="0"/>
    <s v="1DW"/>
    <x v="33"/>
    <n v="1"/>
  </r>
  <r>
    <s v="1DW"/>
    <x v="29"/>
    <x v="1"/>
    <s v="HK4911"/>
    <x v="9"/>
    <n v="8.1"/>
    <x v="0"/>
    <s v="P"/>
    <x v="4"/>
    <n v="1"/>
  </r>
  <r>
    <s v="2BK"/>
    <x v="4"/>
    <x v="1"/>
    <s v="HK4894"/>
    <x v="9"/>
    <n v="4.0999999999999996"/>
    <x v="3"/>
    <s v="1GK"/>
    <x v="75"/>
    <n v="1"/>
  </r>
  <r>
    <s v="2EB"/>
    <x v="42"/>
    <x v="1"/>
    <s v="HK4015"/>
    <x v="17"/>
    <n v="6.2"/>
    <x v="1"/>
    <s v="1GJ"/>
    <x v="90"/>
    <n v="2"/>
  </r>
  <r>
    <s v="4AM"/>
    <x v="9"/>
    <x v="1"/>
    <s v="HK4666"/>
    <x v="29"/>
    <n v="9.1300000000000008"/>
    <x v="6"/>
    <s v="4AM"/>
    <x v="35"/>
    <n v="1"/>
  </r>
  <r>
    <s v="4AM"/>
    <x v="9"/>
    <x v="1"/>
    <s v="HK5179"/>
    <x v="29"/>
    <n v="9.1300000000000008"/>
    <x v="6"/>
    <s v="4AM"/>
    <x v="35"/>
    <n v="1"/>
  </r>
  <r>
    <s v="4AM"/>
    <x v="9"/>
    <x v="1"/>
    <s v="HK4998"/>
    <x v="29"/>
    <n v="9.1300000000000008"/>
    <x v="6"/>
    <s v="4AM"/>
    <x v="35"/>
    <n v="1"/>
  </r>
  <r>
    <s v="1EH"/>
    <x v="11"/>
    <x v="1"/>
    <s v="CP3108"/>
    <x v="15"/>
    <n v="4.3"/>
    <x v="3"/>
    <s v="SRC"/>
    <x v="13"/>
    <n v="1"/>
  </r>
  <r>
    <s v="1EH"/>
    <x v="11"/>
    <x v="1"/>
    <s v="HK4907"/>
    <x v="76"/>
    <n v="8.1999999999999993"/>
    <x v="0"/>
    <s v="SRC"/>
    <x v="13"/>
    <n v="2"/>
  </r>
  <r>
    <s v="1EH"/>
    <x v="11"/>
    <x v="1"/>
    <s v="HK5350"/>
    <x v="15"/>
    <n v="5.0999999999999996"/>
    <x v="4"/>
    <s v="SRC"/>
    <x v="13"/>
    <n v="1"/>
  </r>
  <r>
    <s v="1EH"/>
    <x v="11"/>
    <x v="1"/>
    <s v="HK5350"/>
    <x v="15"/>
    <n v="8.1999999999999993"/>
    <x v="0"/>
    <s v="SRC"/>
    <x v="13"/>
    <n v="5"/>
  </r>
  <r>
    <s v="1EH"/>
    <x v="11"/>
    <x v="1"/>
    <s v="HK4709"/>
    <x v="15"/>
    <n v="4.3"/>
    <x v="3"/>
    <s v="SRC"/>
    <x v="13"/>
    <n v="1"/>
  </r>
  <r>
    <s v="1EH"/>
    <x v="11"/>
    <x v="1"/>
    <s v="HK4598"/>
    <x v="15"/>
    <n v="8.1999999999999993"/>
    <x v="0"/>
    <s v="SRC"/>
    <x v="13"/>
    <n v="3"/>
  </r>
  <r>
    <s v="1EH"/>
    <x v="11"/>
    <x v="1"/>
    <s v="HK4537"/>
    <x v="15"/>
    <n v="8.1999999999999993"/>
    <x v="0"/>
    <s v="SRC"/>
    <x v="13"/>
    <n v="4"/>
  </r>
  <r>
    <s v="1EH"/>
    <x v="11"/>
    <x v="1"/>
    <s v="HK4367"/>
    <x v="36"/>
    <n v="5.0999999999999996"/>
    <x v="4"/>
    <s v="SRC"/>
    <x v="13"/>
    <n v="1"/>
  </r>
  <r>
    <s v="2CO"/>
    <x v="37"/>
    <x v="1"/>
    <s v="N782AV"/>
    <x v="77"/>
    <n v="8.1999999999999993"/>
    <x v="0"/>
    <s v="AVA"/>
    <x v="30"/>
    <n v="1"/>
  </r>
  <r>
    <s v="2CO"/>
    <x v="37"/>
    <x v="1"/>
    <s v="N766AV"/>
    <x v="27"/>
    <n v="8.1999999999999993"/>
    <x v="0"/>
    <s v="AVA"/>
    <x v="30"/>
    <n v="1"/>
  </r>
  <r>
    <s v="2CO"/>
    <x v="37"/>
    <x v="1"/>
    <s v="HK5393"/>
    <x v="27"/>
    <n v="8.1999999999999993"/>
    <x v="0"/>
    <s v="AVA"/>
    <x v="30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8"/>
    <n v="5"/>
  </r>
  <r>
    <s v="4AE"/>
    <x v="33"/>
    <x v="1"/>
    <s v="HK5436"/>
    <x v="29"/>
    <n v="8.1"/>
    <x v="0"/>
    <s v="4AE"/>
    <x v="39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4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103"/>
    <n v="2"/>
  </r>
  <r>
    <s v="2FP"/>
    <x v="21"/>
    <x v="1"/>
    <s v="HK4678"/>
    <x v="18"/>
    <n v="6.1"/>
    <x v="1"/>
    <s v="4AF"/>
    <x v="104"/>
    <n v="2"/>
  </r>
  <r>
    <s v="2FP"/>
    <x v="21"/>
    <x v="1"/>
    <s v="HK2513"/>
    <x v="6"/>
    <n v="6.1"/>
    <x v="1"/>
    <s v="1BR"/>
    <x v="55"/>
    <n v="3"/>
  </r>
  <r>
    <s v="2FT"/>
    <x v="44"/>
    <x v="1"/>
    <s v="HK4713"/>
    <x v="9"/>
    <n v="4.0999999999999996"/>
    <x v="3"/>
    <s v="P"/>
    <x v="4"/>
    <n v="2"/>
  </r>
  <r>
    <s v="2FT"/>
    <x v="44"/>
    <x v="1"/>
    <s v="HK4784"/>
    <x v="16"/>
    <n v="5.0999999999999996"/>
    <x v="4"/>
    <s v="P"/>
    <x v="4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92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29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30"/>
    <n v="12"/>
  </r>
  <r>
    <s v="0BR"/>
    <x v="28"/>
    <x v="1"/>
    <s v="HK1767"/>
    <x v="20"/>
    <n v="9.1300000000000008"/>
    <x v="6"/>
    <s v="0BR"/>
    <x v="31"/>
    <n v="1"/>
  </r>
  <r>
    <s v="0BR"/>
    <x v="28"/>
    <x v="1"/>
    <s v="HK2892"/>
    <x v="28"/>
    <n v="8.1"/>
    <x v="0"/>
    <s v="0BR"/>
    <x v="31"/>
    <n v="2"/>
  </r>
  <r>
    <s v="1DW"/>
    <x v="29"/>
    <x v="1"/>
    <s v="HK5210"/>
    <x v="30"/>
    <n v="8.1"/>
    <x v="0"/>
    <s v="1DW"/>
    <x v="33"/>
    <n v="2"/>
  </r>
  <r>
    <s v="1DW"/>
    <x v="29"/>
    <x v="1"/>
    <s v="HK4249"/>
    <x v="30"/>
    <n v="8.1"/>
    <x v="0"/>
    <s v="1DW"/>
    <x v="33"/>
    <n v="1"/>
  </r>
  <r>
    <s v="1DW"/>
    <x v="29"/>
    <x v="1"/>
    <s v="HK1934"/>
    <x v="44"/>
    <n v="8.1"/>
    <x v="0"/>
    <s v="1DW"/>
    <x v="33"/>
    <n v="1"/>
  </r>
  <r>
    <s v="2BA"/>
    <x v="49"/>
    <x v="1"/>
    <s v="HK2947"/>
    <x v="6"/>
    <n v="1"/>
    <x v="10"/>
    <s v="4AE"/>
    <x v="39"/>
    <n v="1"/>
  </r>
  <r>
    <s v="2BK"/>
    <x v="4"/>
    <x v="1"/>
    <s v="HK1937"/>
    <x v="35"/>
    <n v="4.0999999999999996"/>
    <x v="3"/>
    <s v="1BT"/>
    <x v="27"/>
    <n v="1"/>
  </r>
  <r>
    <s v="2BG"/>
    <x v="8"/>
    <x v="1"/>
    <s v="HK630"/>
    <x v="42"/>
    <n v="4.0999999999999996"/>
    <x v="3"/>
    <s v="2GJ"/>
    <x v="99"/>
    <n v="1"/>
  </r>
  <r>
    <s v="2BG"/>
    <x v="8"/>
    <x v="1"/>
    <s v="HK5115"/>
    <x v="18"/>
    <n v="5.0999999999999996"/>
    <x v="4"/>
    <s v="1FC"/>
    <x v="85"/>
    <n v="2"/>
  </r>
  <r>
    <s v="2BG"/>
    <x v="8"/>
    <x v="1"/>
    <s v="HK5383"/>
    <x v="69"/>
    <n v="5.0999999999999996"/>
    <x v="4"/>
    <s v="2DJ"/>
    <x v="59"/>
    <n v="1"/>
  </r>
  <r>
    <s v="2EB"/>
    <x v="42"/>
    <x v="1"/>
    <s v="HK3274"/>
    <x v="17"/>
    <n v="5.0999999999999996"/>
    <x v="4"/>
    <s v="6AD"/>
    <x v="14"/>
    <n v="1"/>
  </r>
  <r>
    <s v="2EB"/>
    <x v="42"/>
    <x v="1"/>
    <s v="HK5233"/>
    <x v="17"/>
    <n v="5.0999999999999996"/>
    <x v="4"/>
    <s v="6AA"/>
    <x v="86"/>
    <n v="1"/>
  </r>
  <r>
    <s v="4AM"/>
    <x v="9"/>
    <x v="1"/>
    <s v="HK5382"/>
    <x v="29"/>
    <n v="9.1300000000000008"/>
    <x v="6"/>
    <s v="4AM"/>
    <x v="35"/>
    <n v="1"/>
  </r>
  <r>
    <s v="1EH"/>
    <x v="11"/>
    <x v="1"/>
    <s v="PNC0237"/>
    <x v="15"/>
    <n v="8.1999999999999993"/>
    <x v="0"/>
    <s v="P"/>
    <x v="4"/>
    <n v="1"/>
  </r>
  <r>
    <s v="1EH"/>
    <x v="11"/>
    <x v="1"/>
    <s v="CP3108"/>
    <x v="15"/>
    <n v="6.2"/>
    <x v="1"/>
    <s v="SRC"/>
    <x v="13"/>
    <n v="9"/>
  </r>
  <r>
    <s v="1EH"/>
    <x v="11"/>
    <x v="1"/>
    <s v="CP3108"/>
    <x v="15"/>
    <n v="4.0999999999999996"/>
    <x v="3"/>
    <s v="SRC"/>
    <x v="13"/>
    <n v="3"/>
  </r>
  <r>
    <s v="1EH"/>
    <x v="11"/>
    <x v="1"/>
    <s v="HK4709"/>
    <x v="15"/>
    <n v="8.1999999999999993"/>
    <x v="0"/>
    <s v="SRC"/>
    <x v="13"/>
    <n v="4"/>
  </r>
  <r>
    <s v="1EH"/>
    <x v="11"/>
    <x v="1"/>
    <s v="HK4434"/>
    <x v="15"/>
    <n v="8.1999999999999993"/>
    <x v="0"/>
    <s v="SRC"/>
    <x v="13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8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8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70"/>
    <n v="1"/>
  </r>
  <r>
    <s v="2FK"/>
    <x v="15"/>
    <x v="1"/>
    <s v="HK5097"/>
    <x v="34"/>
    <n v="8.1"/>
    <x v="0"/>
    <s v="P"/>
    <x v="4"/>
    <n v="1"/>
  </r>
  <r>
    <s v="2FK"/>
    <x v="15"/>
    <x v="1"/>
    <s v="HK3734"/>
    <x v="34"/>
    <n v="8.1"/>
    <x v="0"/>
    <s v="P"/>
    <x v="4"/>
    <n v="1"/>
  </r>
  <r>
    <s v="2FK"/>
    <x v="15"/>
    <x v="1"/>
    <s v="HK4101"/>
    <x v="9"/>
    <n v="8.1"/>
    <x v="0"/>
    <s v="P"/>
    <x v="4"/>
    <n v="1"/>
  </r>
  <r>
    <s v="2FK"/>
    <x v="15"/>
    <x v="1"/>
    <s v="HK5429"/>
    <x v="34"/>
    <n v="8.1"/>
    <x v="0"/>
    <s v="OAA"/>
    <x v="88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30"/>
    <n v="1"/>
  </r>
  <r>
    <s v="2FP"/>
    <x v="21"/>
    <x v="1"/>
    <s v="HK3062"/>
    <x v="31"/>
    <n v="6.2"/>
    <x v="1"/>
    <s v="2CS"/>
    <x v="62"/>
    <n v="2"/>
  </r>
  <r>
    <s v="2FP"/>
    <x v="21"/>
    <x v="1"/>
    <s v="HK4927"/>
    <x v="18"/>
    <n v="6.2"/>
    <x v="1"/>
    <s v="2GF"/>
    <x v="97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4"/>
    <n v="3"/>
  </r>
  <r>
    <s v="2FT"/>
    <x v="44"/>
    <x v="1"/>
    <s v="HK3109"/>
    <x v="31"/>
    <n v="4.3"/>
    <x v="3"/>
    <s v="1BE"/>
    <x v="93"/>
    <n v="2"/>
  </r>
  <r>
    <s v="2FT"/>
    <x v="44"/>
    <x v="1"/>
    <s v="HK2336"/>
    <x v="9"/>
    <n v="5.0999999999999996"/>
    <x v="4"/>
    <s v="2AS"/>
    <x v="65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4"/>
    <n v="2"/>
  </r>
  <r>
    <s v="2FZ"/>
    <x v="35"/>
    <x v="1"/>
    <s v="HK2714"/>
    <x v="9"/>
    <n v="4.0999999999999996"/>
    <x v="3"/>
    <s v="0EA"/>
    <x v="26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4"/>
    <n v="1"/>
  </r>
  <r>
    <s v="2FV"/>
    <x v="25"/>
    <x v="1"/>
    <s v="HK2714"/>
    <x v="9"/>
    <n v="1.1000000000000001"/>
    <x v="10"/>
    <s v="P"/>
    <x v="4"/>
    <n v="1"/>
  </r>
  <r>
    <s v="1GQ"/>
    <x v="36"/>
    <x v="1"/>
    <s v="HK5123"/>
    <x v="16"/>
    <n v="8.1"/>
    <x v="0"/>
    <s v="1GQ"/>
    <x v="37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31"/>
    <n v="3"/>
  </r>
  <r>
    <s v="0BR"/>
    <x v="28"/>
    <x v="1"/>
    <s v="HK4416"/>
    <x v="28"/>
    <n v="9.1300000000000008"/>
    <x v="6"/>
    <s v="0BR"/>
    <x v="31"/>
    <n v="1"/>
  </r>
  <r>
    <s v="2CU"/>
    <x v="40"/>
    <x v="1"/>
    <s v="CCAWX"/>
    <x v="27"/>
    <n v="8.1999999999999993"/>
    <x v="0"/>
    <s v="JAT"/>
    <x v="105"/>
    <n v="16"/>
  </r>
  <r>
    <s v="2CU"/>
    <x v="40"/>
    <x v="1"/>
    <s v="PNC0242"/>
    <x v="48"/>
    <n v="8.1999999999999993"/>
    <x v="0"/>
    <s v="PNC"/>
    <x v="63"/>
    <n v="7"/>
  </r>
  <r>
    <s v="2DJ"/>
    <x v="45"/>
    <x v="1"/>
    <s v="HK4754"/>
    <x v="9"/>
    <n v="8.1"/>
    <x v="0"/>
    <s v="1GS"/>
    <x v="98"/>
    <n v="1"/>
  </r>
  <r>
    <s v="1CG"/>
    <x v="7"/>
    <x v="1"/>
    <s v="HK5111"/>
    <x v="7"/>
    <n v="8.1"/>
    <x v="0"/>
    <s v="1CG"/>
    <x v="9"/>
    <n v="1"/>
  </r>
  <r>
    <s v="1CG"/>
    <x v="7"/>
    <x v="1"/>
    <s v="HK3117"/>
    <x v="62"/>
    <n v="8.1"/>
    <x v="0"/>
    <s v="1CG"/>
    <x v="9"/>
    <n v="1"/>
  </r>
  <r>
    <s v="2BG"/>
    <x v="8"/>
    <x v="1"/>
    <s v="HK2872"/>
    <x v="21"/>
    <n v="4.3"/>
    <x v="3"/>
    <s v="2DO"/>
    <x v="57"/>
    <n v="1"/>
  </r>
  <r>
    <s v="2BG"/>
    <x v="8"/>
    <x v="1"/>
    <s v="HK5115"/>
    <x v="18"/>
    <n v="4.0999999999999996"/>
    <x v="3"/>
    <s v="1FC"/>
    <x v="85"/>
    <n v="1"/>
  </r>
  <r>
    <s v="2BG"/>
    <x v="8"/>
    <x v="1"/>
    <s v="HK2367"/>
    <x v="21"/>
    <n v="5.0999999999999996"/>
    <x v="4"/>
    <s v="2GJ"/>
    <x v="99"/>
    <n v="2"/>
  </r>
  <r>
    <s v="2EB"/>
    <x v="42"/>
    <x v="1"/>
    <s v="HK3631"/>
    <x v="20"/>
    <n v="5.0999999999999996"/>
    <x v="4"/>
    <s v="0BR"/>
    <x v="31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5"/>
    <n v="1"/>
  </r>
  <r>
    <s v="4AM"/>
    <x v="9"/>
    <x v="1"/>
    <s v="HK1786"/>
    <x v="22"/>
    <n v="2.2000000000000002"/>
    <x v="9"/>
    <s v="0DD"/>
    <x v="25"/>
    <n v="1"/>
  </r>
  <r>
    <s v="4AM"/>
    <x v="9"/>
    <x v="1"/>
    <s v="HK4856"/>
    <x v="29"/>
    <n v="9.1300000000000008"/>
    <x v="6"/>
    <s v="4AM"/>
    <x v="35"/>
    <n v="1"/>
  </r>
  <r>
    <s v="1ED"/>
    <x v="10"/>
    <x v="1"/>
    <s v="HK5329"/>
    <x v="11"/>
    <n v="8.1"/>
    <x v="0"/>
    <s v="1ED"/>
    <x v="12"/>
    <n v="6"/>
  </r>
  <r>
    <s v="1ED"/>
    <x v="10"/>
    <x v="1"/>
    <s v="HK4411"/>
    <x v="12"/>
    <n v="8.1"/>
    <x v="0"/>
    <s v="1ED"/>
    <x v="12"/>
    <n v="1"/>
  </r>
  <r>
    <s v="1EH"/>
    <x v="11"/>
    <x v="1"/>
    <s v="PNC0251"/>
    <x v="15"/>
    <n v="8.1999999999999993"/>
    <x v="0"/>
    <s v="P"/>
    <x v="4"/>
    <n v="1"/>
  </r>
  <r>
    <s v="1EH"/>
    <x v="11"/>
    <x v="1"/>
    <s v="HK4846"/>
    <x v="16"/>
    <n v="5.0999999999999996"/>
    <x v="4"/>
    <s v="1GT"/>
    <x v="36"/>
    <n v="1"/>
  </r>
  <r>
    <s v="1EH"/>
    <x v="11"/>
    <x v="1"/>
    <s v="HK4846"/>
    <x v="16"/>
    <n v="8.1"/>
    <x v="0"/>
    <s v="1GT"/>
    <x v="36"/>
    <n v="1"/>
  </r>
  <r>
    <s v="1EH"/>
    <x v="11"/>
    <x v="1"/>
    <s v="CP3108"/>
    <x v="15"/>
    <n v="5.0999999999999996"/>
    <x v="4"/>
    <s v="SRC"/>
    <x v="13"/>
    <n v="3"/>
  </r>
  <r>
    <s v="1EH"/>
    <x v="11"/>
    <x v="1"/>
    <s v="HK5340"/>
    <x v="15"/>
    <n v="8.1999999999999993"/>
    <x v="0"/>
    <s v="SRC"/>
    <x v="13"/>
    <n v="3"/>
  </r>
  <r>
    <s v="1EH"/>
    <x v="11"/>
    <x v="1"/>
    <s v="HK4673"/>
    <x v="15"/>
    <n v="8.1999999999999993"/>
    <x v="0"/>
    <s v="SRC"/>
    <x v="13"/>
    <n v="3"/>
  </r>
  <r>
    <s v="1EH"/>
    <x v="11"/>
    <x v="1"/>
    <s v="HK4630"/>
    <x v="15"/>
    <n v="8.1999999999999993"/>
    <x v="0"/>
    <s v="SRC"/>
    <x v="13"/>
    <n v="4"/>
  </r>
  <r>
    <s v="1EH"/>
    <x v="11"/>
    <x v="1"/>
    <s v="HK4512"/>
    <x v="15"/>
    <n v="8.1999999999999993"/>
    <x v="0"/>
    <s v="SRC"/>
    <x v="13"/>
    <n v="4"/>
  </r>
  <r>
    <s v="1EH"/>
    <x v="11"/>
    <x v="1"/>
    <s v="HK4109"/>
    <x v="36"/>
    <n v="8.1999999999999993"/>
    <x v="0"/>
    <s v="SRC"/>
    <x v="13"/>
    <n v="8"/>
  </r>
  <r>
    <s v="2CO"/>
    <x v="37"/>
    <x v="1"/>
    <s v="N950AV"/>
    <x v="27"/>
    <n v="8.1999999999999993"/>
    <x v="0"/>
    <s v="AVA"/>
    <x v="30"/>
    <n v="1"/>
  </r>
  <r>
    <s v="2CO"/>
    <x v="37"/>
    <x v="1"/>
    <s v="N992AV"/>
    <x v="27"/>
    <n v="8.1999999999999993"/>
    <x v="0"/>
    <s v="AVA"/>
    <x v="30"/>
    <n v="1"/>
  </r>
  <r>
    <s v="2FL"/>
    <x v="32"/>
    <x v="1"/>
    <s v="HK4729"/>
    <x v="53"/>
    <n v="8.1"/>
    <x v="0"/>
    <s v="ACL"/>
    <x v="38"/>
    <n v="2"/>
  </r>
  <r>
    <s v="4AE"/>
    <x v="33"/>
    <x v="1"/>
    <s v="HK5231"/>
    <x v="29"/>
    <n v="8.1"/>
    <x v="0"/>
    <s v="4AE"/>
    <x v="39"/>
    <n v="2"/>
  </r>
  <r>
    <s v="4AE"/>
    <x v="33"/>
    <x v="1"/>
    <s v="HK2619"/>
    <x v="29"/>
    <n v="8.1"/>
    <x v="0"/>
    <s v="4AE"/>
    <x v="39"/>
    <n v="3"/>
  </r>
  <r>
    <s v="4AE"/>
    <x v="33"/>
    <x v="1"/>
    <s v="HK1886"/>
    <x v="29"/>
    <n v="8.1"/>
    <x v="0"/>
    <s v="4AE"/>
    <x v="39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7"/>
    <n v="1"/>
  </r>
  <r>
    <s v="2EK"/>
    <x v="14"/>
    <x v="1"/>
    <s v="HK1767"/>
    <x v="20"/>
    <n v="7.1"/>
    <x v="2"/>
    <s v="0BR"/>
    <x v="31"/>
    <n v="1"/>
  </r>
  <r>
    <s v="2FK"/>
    <x v="15"/>
    <x v="1"/>
    <s v="HK5124"/>
    <x v="18"/>
    <n v="8.1"/>
    <x v="0"/>
    <s v="OAA"/>
    <x v="88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4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62"/>
    <n v="8"/>
  </r>
  <r>
    <s v="2FP"/>
    <x v="21"/>
    <x v="1"/>
    <s v="HK4897"/>
    <x v="9"/>
    <n v="6.2"/>
    <x v="1"/>
    <s v="2FK"/>
    <x v="80"/>
    <n v="6"/>
  </r>
  <r>
    <s v="2FP"/>
    <x v="21"/>
    <x v="1"/>
    <s v="HK4714"/>
    <x v="23"/>
    <n v="6.2"/>
    <x v="1"/>
    <s v="0EA"/>
    <x v="26"/>
    <n v="1"/>
  </r>
  <r>
    <s v="2FP"/>
    <x v="21"/>
    <x v="1"/>
    <s v="HK5069"/>
    <x v="18"/>
    <n v="6.1"/>
    <x v="1"/>
    <s v="4AF"/>
    <x v="104"/>
    <n v="1"/>
  </r>
  <r>
    <s v="2FP"/>
    <x v="21"/>
    <x v="1"/>
    <s v="HK1396"/>
    <x v="22"/>
    <n v="2.1"/>
    <x v="9"/>
    <s v="0CP"/>
    <x v="106"/>
    <n v="1"/>
  </r>
  <r>
    <s v="2FT"/>
    <x v="44"/>
    <x v="1"/>
    <s v="HK5111"/>
    <x v="7"/>
    <n v="5.3"/>
    <x v="4"/>
    <s v="0BO"/>
    <x v="107"/>
    <n v="1"/>
  </r>
  <r>
    <s v="2FT"/>
    <x v="44"/>
    <x v="1"/>
    <s v="HK2336"/>
    <x v="68"/>
    <n v="4.0999999999999996"/>
    <x v="3"/>
    <s v="2AS"/>
    <x v="65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7"/>
    <n v="1"/>
  </r>
  <r>
    <s v="1GQ"/>
    <x v="36"/>
    <x v="1"/>
    <s v="HK5227"/>
    <x v="16"/>
    <n v="8.1"/>
    <x v="0"/>
    <s v="1GQ"/>
    <x v="37"/>
    <n v="2"/>
  </r>
  <r>
    <s v="1GQ"/>
    <x v="36"/>
    <x v="1"/>
    <s v="HK4966"/>
    <x v="40"/>
    <n v="8.1"/>
    <x v="0"/>
    <s v="0EA"/>
    <x v="26"/>
    <n v="4"/>
  </r>
  <r>
    <s v="2HH"/>
    <x v="26"/>
    <x v="1"/>
    <s v="HK4844"/>
    <x v="12"/>
    <n v="9.1300000000000008"/>
    <x v="6"/>
    <s v="3CA"/>
    <x v="28"/>
    <n v="5"/>
  </r>
  <r>
    <s v="2HH"/>
    <x v="26"/>
    <x v="1"/>
    <s v="HK4820"/>
    <x v="12"/>
    <n v="9.1300000000000008"/>
    <x v="6"/>
    <s v="3CA"/>
    <x v="28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31"/>
    <n v="1"/>
  </r>
  <r>
    <s v="0BR"/>
    <x v="28"/>
    <x v="1"/>
    <s v="HK5167"/>
    <x v="28"/>
    <n v="9.1300000000000008"/>
    <x v="6"/>
    <s v="0BR"/>
    <x v="31"/>
    <n v="1"/>
  </r>
  <r>
    <s v="0BR"/>
    <x v="28"/>
    <x v="1"/>
    <s v="HK4939"/>
    <x v="28"/>
    <n v="9.1300000000000008"/>
    <x v="6"/>
    <s v="0BR"/>
    <x v="31"/>
    <n v="1"/>
  </r>
  <r>
    <s v="0BR"/>
    <x v="28"/>
    <x v="1"/>
    <s v="HK4704"/>
    <x v="28"/>
    <n v="8.1"/>
    <x v="0"/>
    <s v="0BR"/>
    <x v="31"/>
    <n v="5"/>
  </r>
  <r>
    <s v="0BR"/>
    <x v="28"/>
    <x v="1"/>
    <s v="HK4644"/>
    <x v="28"/>
    <n v="9.1300000000000008"/>
    <x v="6"/>
    <s v="0BR"/>
    <x v="31"/>
    <n v="1"/>
  </r>
  <r>
    <s v="1DW"/>
    <x v="29"/>
    <x v="1"/>
    <s v="HK5137"/>
    <x v="57"/>
    <n v="8.1999999999999993"/>
    <x v="0"/>
    <s v="1DW"/>
    <x v="33"/>
    <n v="1"/>
  </r>
  <r>
    <s v="1DW"/>
    <x v="29"/>
    <x v="1"/>
    <s v="HK3090"/>
    <x v="14"/>
    <n v="8.1"/>
    <x v="0"/>
    <s v="1CP"/>
    <x v="24"/>
    <n v="1"/>
  </r>
  <r>
    <s v="1CG"/>
    <x v="7"/>
    <x v="1"/>
    <s v="HK4543"/>
    <x v="16"/>
    <n v="8.1"/>
    <x v="0"/>
    <s v="1CG"/>
    <x v="9"/>
    <n v="1"/>
  </r>
  <r>
    <s v="2BG"/>
    <x v="8"/>
    <x v="1"/>
    <s v="HK2367"/>
    <x v="21"/>
    <n v="4.0999999999999996"/>
    <x v="3"/>
    <s v="2GJ"/>
    <x v="99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108"/>
    <n v="1"/>
  </r>
  <r>
    <s v="2EB"/>
    <x v="42"/>
    <x v="1"/>
    <s v="HK1767"/>
    <x v="20"/>
    <n v="5.0999999999999996"/>
    <x v="4"/>
    <s v="0BR"/>
    <x v="31"/>
    <n v="1"/>
  </r>
  <r>
    <s v="2EB"/>
    <x v="42"/>
    <x v="1"/>
    <s v="HK3274"/>
    <x v="17"/>
    <n v="6.2"/>
    <x v="1"/>
    <s v="6AD"/>
    <x v="14"/>
    <n v="1"/>
  </r>
  <r>
    <s v="2EB"/>
    <x v="42"/>
    <x v="1"/>
    <s v="HK4015"/>
    <x v="17"/>
    <n v="5.2"/>
    <x v="4"/>
    <s v="1GJ"/>
    <x v="90"/>
    <n v="1"/>
  </r>
  <r>
    <s v="2EB"/>
    <x v="42"/>
    <x v="1"/>
    <s v="HK4814"/>
    <x v="29"/>
    <n v="4.0999999999999996"/>
    <x v="3"/>
    <s v="4AE"/>
    <x v="39"/>
    <n v="1"/>
  </r>
  <r>
    <s v="2EB"/>
    <x v="42"/>
    <x v="1"/>
    <s v="HK4972"/>
    <x v="17"/>
    <n v="5.0999999999999996"/>
    <x v="4"/>
    <s v="6AD"/>
    <x v="14"/>
    <n v="1"/>
  </r>
  <r>
    <s v="2EB"/>
    <x v="42"/>
    <x v="1"/>
    <s v="HK3274"/>
    <x v="9"/>
    <n v="6.2"/>
    <x v="1"/>
    <s v="6AD"/>
    <x v="14"/>
    <n v="4"/>
  </r>
  <r>
    <s v="1ED"/>
    <x v="10"/>
    <x v="1"/>
    <s v="HK4541"/>
    <x v="12"/>
    <n v="8.1"/>
    <x v="0"/>
    <s v="1ED"/>
    <x v="12"/>
    <n v="6"/>
  </r>
  <r>
    <s v="1EH"/>
    <x v="11"/>
    <x v="1"/>
    <s v="HK4801"/>
    <x v="13"/>
    <n v="8.1999999999999993"/>
    <x v="0"/>
    <s v="SRC"/>
    <x v="13"/>
    <n v="2"/>
  </r>
  <r>
    <s v="1EH"/>
    <x v="11"/>
    <x v="1"/>
    <s v="HK4645"/>
    <x v="13"/>
    <n v="5.0999999999999996"/>
    <x v="4"/>
    <s v="SRC"/>
    <x v="13"/>
    <n v="3"/>
  </r>
  <r>
    <s v="1EH"/>
    <x v="11"/>
    <x v="1"/>
    <s v="HK4563"/>
    <x v="15"/>
    <n v="5.0999999999999996"/>
    <x v="4"/>
    <s v="SRC"/>
    <x v="13"/>
    <n v="1"/>
  </r>
  <r>
    <s v="1EH"/>
    <x v="11"/>
    <x v="1"/>
    <s v="HK4367"/>
    <x v="36"/>
    <n v="8.1999999999999993"/>
    <x v="0"/>
    <s v="SRC"/>
    <x v="13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30"/>
    <n v="1"/>
  </r>
  <r>
    <s v="2CO"/>
    <x v="37"/>
    <x v="1"/>
    <s v="HK5425"/>
    <x v="27"/>
    <n v="8.1999999999999993"/>
    <x v="0"/>
    <s v="AVA"/>
    <x v="30"/>
    <n v="1"/>
  </r>
  <r>
    <s v="2CO"/>
    <x v="37"/>
    <x v="1"/>
    <s v="N963AV"/>
    <x v="27"/>
    <n v="8.1999999999999993"/>
    <x v="0"/>
    <s v="AVA"/>
    <x v="30"/>
    <n v="1"/>
  </r>
  <r>
    <s v="4AE"/>
    <x v="33"/>
    <x v="1"/>
    <s v="HK2201"/>
    <x v="29"/>
    <n v="8.1"/>
    <x v="0"/>
    <s v="4AE"/>
    <x v="39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5"/>
    <n v="1"/>
  </r>
  <r>
    <s v="2GX"/>
    <x v="19"/>
    <x v="1"/>
    <s v="HK4291"/>
    <x v="29"/>
    <n v="3.2"/>
    <x v="7"/>
    <s v="P"/>
    <x v="4"/>
    <n v="2"/>
  </r>
  <r>
    <s v="2GH"/>
    <x v="41"/>
    <x v="1"/>
    <s v="HK3437"/>
    <x v="34"/>
    <n v="5.2"/>
    <x v="4"/>
    <s v="P"/>
    <x v="4"/>
    <n v="1"/>
  </r>
  <r>
    <s v="2FP"/>
    <x v="21"/>
    <x v="1"/>
    <s v="HK2714"/>
    <x v="9"/>
    <n v="9.6"/>
    <x v="1"/>
    <s v="0EA"/>
    <x v="26"/>
    <n v="1"/>
  </r>
  <r>
    <s v="2FP"/>
    <x v="21"/>
    <x v="1"/>
    <s v="HK2513"/>
    <x v="6"/>
    <n v="6.2"/>
    <x v="1"/>
    <s v="1BR"/>
    <x v="55"/>
    <n v="4"/>
  </r>
  <r>
    <s v="2FP"/>
    <x v="21"/>
    <x v="1"/>
    <s v="HK5193"/>
    <x v="79"/>
    <n v="6.2"/>
    <x v="1"/>
    <s v="1GM"/>
    <x v="109"/>
    <n v="1"/>
  </r>
  <r>
    <s v="2FP"/>
    <x v="21"/>
    <x v="1"/>
    <s v="HK5062"/>
    <x v="17"/>
    <n v="6.2"/>
    <x v="1"/>
    <s v="1GQ"/>
    <x v="37"/>
    <n v="1"/>
  </r>
  <r>
    <s v="2FP"/>
    <x v="21"/>
    <x v="1"/>
    <s v="HK1496"/>
    <x v="20"/>
    <n v="6.1"/>
    <x v="1"/>
    <s v="0ER"/>
    <x v="49"/>
    <n v="3"/>
  </r>
  <r>
    <s v="2FP"/>
    <x v="21"/>
    <x v="1"/>
    <s v="HK4647"/>
    <x v="18"/>
    <n v="6.1"/>
    <x v="1"/>
    <s v="1DY"/>
    <x v="79"/>
    <n v="1"/>
  </r>
  <r>
    <s v="2FP"/>
    <x v="21"/>
    <x v="1"/>
    <s v="HK4893"/>
    <x v="9"/>
    <n v="6.1"/>
    <x v="1"/>
    <s v="2CS"/>
    <x v="62"/>
    <n v="10"/>
  </r>
  <r>
    <s v="2FP"/>
    <x v="21"/>
    <x v="1"/>
    <s v="HK3062"/>
    <x v="31"/>
    <n v="6.1"/>
    <x v="1"/>
    <s v="2CS"/>
    <x v="62"/>
    <n v="3"/>
  </r>
  <r>
    <s v="2FT"/>
    <x v="44"/>
    <x v="1"/>
    <s v="HK3109"/>
    <x v="31"/>
    <n v="5.0999999999999996"/>
    <x v="4"/>
    <s v="1BE"/>
    <x v="93"/>
    <n v="6"/>
  </r>
  <r>
    <s v="2FT"/>
    <x v="44"/>
    <x v="1"/>
    <s v="HK3109"/>
    <x v="31"/>
    <n v="4.0999999999999996"/>
    <x v="3"/>
    <s v="1BE"/>
    <x v="93"/>
    <n v="2"/>
  </r>
  <r>
    <s v="2FT"/>
    <x v="44"/>
    <x v="1"/>
    <s v="HK2336"/>
    <x v="9"/>
    <n v="4.3"/>
    <x v="3"/>
    <s v="2AS"/>
    <x v="65"/>
    <n v="1"/>
  </r>
  <r>
    <s v="2FT"/>
    <x v="44"/>
    <x v="1"/>
    <s v="HK4820"/>
    <x v="12"/>
    <n v="4.0999999999999996"/>
    <x v="3"/>
    <s v="2HH"/>
    <x v="11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62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4"/>
    <n v="1"/>
  </r>
  <r>
    <s v="2HH"/>
    <x v="26"/>
    <x v="1"/>
    <s v="HK4548"/>
    <x v="12"/>
    <n v="9.1300000000000008"/>
    <x v="6"/>
    <s v="3CA"/>
    <x v="28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11"/>
    <n v="1"/>
  </r>
  <r>
    <s v="2EI"/>
    <x v="0"/>
    <x v="2"/>
    <s v="CGEZX"/>
    <x v="80"/>
    <n v="8.1999999999999993"/>
    <x v="0"/>
    <s v="TSC"/>
    <x v="111"/>
    <n v="1"/>
  </r>
  <r>
    <s v="0BR"/>
    <x v="28"/>
    <x v="2"/>
    <s v="HK3631"/>
    <x v="20"/>
    <n v="8.1"/>
    <x v="0"/>
    <s v="0BR"/>
    <x v="31"/>
    <n v="2"/>
  </r>
  <r>
    <s v="0BR"/>
    <x v="28"/>
    <x v="2"/>
    <s v="HK1767"/>
    <x v="20"/>
    <n v="9.1300000000000008"/>
    <x v="6"/>
    <s v="0BR"/>
    <x v="31"/>
    <n v="1"/>
  </r>
  <r>
    <s v="0BR"/>
    <x v="28"/>
    <x v="2"/>
    <s v="HK5428"/>
    <x v="28"/>
    <n v="8.1"/>
    <x v="0"/>
    <s v="0BR"/>
    <x v="31"/>
    <n v="1"/>
  </r>
  <r>
    <s v="0BR"/>
    <x v="28"/>
    <x v="2"/>
    <s v="HK5167"/>
    <x v="28"/>
    <n v="8.1"/>
    <x v="0"/>
    <s v="0BR"/>
    <x v="31"/>
    <n v="3"/>
  </r>
  <r>
    <s v="0BR"/>
    <x v="28"/>
    <x v="2"/>
    <s v="HK4704"/>
    <x v="28"/>
    <n v="9.1300000000000008"/>
    <x v="6"/>
    <s v="0BR"/>
    <x v="31"/>
    <n v="1"/>
  </r>
  <r>
    <s v="0BR"/>
    <x v="28"/>
    <x v="2"/>
    <s v="HK4644"/>
    <x v="28"/>
    <n v="9.1300000000000008"/>
    <x v="6"/>
    <s v="0BR"/>
    <x v="31"/>
    <n v="1"/>
  </r>
  <r>
    <s v="0BR"/>
    <x v="28"/>
    <x v="2"/>
    <s v="HK2892"/>
    <x v="28"/>
    <n v="9.1300000000000008"/>
    <x v="6"/>
    <s v="0BR"/>
    <x v="31"/>
    <n v="1"/>
  </r>
  <r>
    <s v="2CU"/>
    <x v="40"/>
    <x v="2"/>
    <s v="FAC1280"/>
    <x v="75"/>
    <n v="8.1999999999999993"/>
    <x v="0"/>
    <s v="FAC"/>
    <x v="101"/>
    <n v="57"/>
  </r>
  <r>
    <s v="2CU"/>
    <x v="40"/>
    <x v="2"/>
    <s v="PNC0242"/>
    <x v="4"/>
    <n v="8.1999999999999993"/>
    <x v="0"/>
    <s v="PNC"/>
    <x v="63"/>
    <n v="1"/>
  </r>
  <r>
    <s v="2AF"/>
    <x v="51"/>
    <x v="2"/>
    <s v="HK5001"/>
    <x v="7"/>
    <n v="5.2"/>
    <x v="4"/>
    <s v="4CF"/>
    <x v="29"/>
    <n v="1"/>
  </r>
  <r>
    <s v="2AF"/>
    <x v="51"/>
    <x v="2"/>
    <s v="HK5001"/>
    <x v="7"/>
    <n v="5.0999999999999996"/>
    <x v="4"/>
    <s v="4CF"/>
    <x v="29"/>
    <n v="2"/>
  </r>
  <r>
    <s v="2AF"/>
    <x v="51"/>
    <x v="2"/>
    <s v="HK2690"/>
    <x v="7"/>
    <n v="5.0999999999999996"/>
    <x v="4"/>
    <s v="2GT"/>
    <x v="32"/>
    <n v="1"/>
  </r>
  <r>
    <s v="2AF"/>
    <x v="51"/>
    <x v="2"/>
    <s v="HK806"/>
    <x v="20"/>
    <n v="5.0999999999999996"/>
    <x v="4"/>
    <s v="0DU"/>
    <x v="112"/>
    <n v="1"/>
  </r>
  <r>
    <s v="2AF"/>
    <x v="51"/>
    <x v="2"/>
    <s v="HK1793"/>
    <x v="35"/>
    <n v="5.2"/>
    <x v="4"/>
    <s v="1BT"/>
    <x v="27"/>
    <n v="1"/>
  </r>
  <r>
    <s v="2CO"/>
    <x v="37"/>
    <x v="2"/>
    <s v="HK5366"/>
    <x v="27"/>
    <n v="8.1999999999999993"/>
    <x v="0"/>
    <s v="AVA"/>
    <x v="30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5"/>
    <n v="2"/>
  </r>
  <r>
    <s v="2FK"/>
    <x v="15"/>
    <x v="2"/>
    <s v="HK4595"/>
    <x v="9"/>
    <n v="8.1"/>
    <x v="0"/>
    <s v="P"/>
    <x v="4"/>
    <n v="1"/>
  </r>
  <r>
    <s v="2FK"/>
    <x v="15"/>
    <x v="2"/>
    <s v="HK5429"/>
    <x v="34"/>
    <n v="8.1"/>
    <x v="0"/>
    <s v="OAA"/>
    <x v="88"/>
    <n v="1"/>
  </r>
  <r>
    <s v="2GQ"/>
    <x v="52"/>
    <x v="2"/>
    <s v="HK4974"/>
    <x v="6"/>
    <n v="1"/>
    <x v="10"/>
    <s v="2GT"/>
    <x v="32"/>
    <n v="1"/>
  </r>
  <r>
    <s v="2AS"/>
    <x v="53"/>
    <x v="2"/>
    <s v="HK4303"/>
    <x v="9"/>
    <n v="8.1"/>
    <x v="0"/>
    <s v="1GZ"/>
    <x v="113"/>
    <n v="11"/>
  </r>
  <r>
    <s v="2GF"/>
    <x v="20"/>
    <x v="2"/>
    <s v="HK4478"/>
    <x v="9"/>
    <n v="8.1"/>
    <x v="0"/>
    <s v="0EJ"/>
    <x v="48"/>
    <n v="1"/>
  </r>
  <r>
    <s v="2GF"/>
    <x v="20"/>
    <x v="2"/>
    <s v="HK2282"/>
    <x v="40"/>
    <n v="8.1"/>
    <x v="0"/>
    <s v="0EJ"/>
    <x v="48"/>
    <n v="0"/>
  </r>
  <r>
    <s v="2GF"/>
    <x v="20"/>
    <x v="2"/>
    <s v="HK3773"/>
    <x v="18"/>
    <n v="8.1"/>
    <x v="0"/>
    <s v="1CP"/>
    <x v="24"/>
    <n v="0"/>
  </r>
  <r>
    <s v="2GF"/>
    <x v="20"/>
    <x v="2"/>
    <s v="HK5316"/>
    <x v="34"/>
    <n v="8.1"/>
    <x v="0"/>
    <s v="1CP"/>
    <x v="24"/>
    <n v="0"/>
  </r>
  <r>
    <s v="2GF"/>
    <x v="20"/>
    <x v="2"/>
    <s v="HK4795"/>
    <x v="59"/>
    <n v="8.1"/>
    <x v="0"/>
    <s v="1CP"/>
    <x v="24"/>
    <n v="2"/>
  </r>
  <r>
    <s v="2FP"/>
    <x v="21"/>
    <x v="2"/>
    <s v="HK5332"/>
    <x v="28"/>
    <n v="6.2"/>
    <x v="1"/>
    <s v="0CR"/>
    <x v="47"/>
    <n v="1"/>
  </r>
  <r>
    <s v="2FP"/>
    <x v="21"/>
    <x v="2"/>
    <s v="HK3308"/>
    <x v="6"/>
    <n v="6.1"/>
    <x v="1"/>
    <s v="2CS"/>
    <x v="62"/>
    <n v="4"/>
  </r>
  <r>
    <s v="2FP"/>
    <x v="34"/>
    <x v="2"/>
    <s v="HK5369"/>
    <x v="81"/>
    <n v="3.2"/>
    <x v="7"/>
    <s v="2GP"/>
    <x v="92"/>
    <n v="1"/>
  </r>
  <r>
    <s v="2FZ"/>
    <x v="35"/>
    <x v="2"/>
    <s v="HK4991"/>
    <x v="34"/>
    <n v="4.0999999999999996"/>
    <x v="3"/>
    <s v="1CP"/>
    <x v="24"/>
    <n v="4"/>
  </r>
  <r>
    <s v="2FZ"/>
    <x v="35"/>
    <x v="2"/>
    <s v="HK1637"/>
    <x v="35"/>
    <n v="4.0999999999999996"/>
    <x v="3"/>
    <s v="1DF"/>
    <x v="73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52"/>
    <n v="1"/>
  </r>
  <r>
    <s v="2GT"/>
    <x v="24"/>
    <x v="2"/>
    <s v="HK1735"/>
    <x v="6"/>
    <n v="8.1"/>
    <x v="0"/>
    <s v="1BT"/>
    <x v="27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30"/>
    <n v="3"/>
  </r>
  <r>
    <s v="2EI"/>
    <x v="0"/>
    <x v="2"/>
    <s v="CGOIW"/>
    <x v="80"/>
    <n v="8.1999999999999993"/>
    <x v="0"/>
    <s v="TSC"/>
    <x v="111"/>
    <n v="2"/>
  </r>
  <r>
    <s v="2EI"/>
    <x v="0"/>
    <x v="2"/>
    <s v="CGOIM"/>
    <x v="80"/>
    <n v="8.1999999999999993"/>
    <x v="0"/>
    <s v="TSC"/>
    <x v="111"/>
    <n v="2"/>
  </r>
  <r>
    <s v="0BR"/>
    <x v="28"/>
    <x v="2"/>
    <s v="HK5428"/>
    <x v="28"/>
    <n v="9.1300000000000008"/>
    <x v="6"/>
    <s v="0BR"/>
    <x v="31"/>
    <n v="1"/>
  </r>
  <r>
    <s v="0BR"/>
    <x v="28"/>
    <x v="2"/>
    <s v="HK2892"/>
    <x v="28"/>
    <n v="8.1"/>
    <x v="0"/>
    <s v="0BR"/>
    <x v="31"/>
    <n v="3"/>
  </r>
  <r>
    <s v="2CU"/>
    <x v="40"/>
    <x v="2"/>
    <s v="FAC1280"/>
    <x v="75"/>
    <n v="7.2"/>
    <x v="2"/>
    <s v="FAC"/>
    <x v="101"/>
    <n v="9"/>
  </r>
  <r>
    <s v="2CU"/>
    <x v="40"/>
    <x v="2"/>
    <s v="HK5312"/>
    <x v="55"/>
    <n v="7.2"/>
    <x v="2"/>
    <s v="ACL"/>
    <x v="38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14"/>
    <n v="1"/>
  </r>
  <r>
    <s v="2AF"/>
    <x v="51"/>
    <x v="2"/>
    <s v="HK4733"/>
    <x v="22"/>
    <n v="5.0999999999999996"/>
    <x v="4"/>
    <s v="0BP"/>
    <x v="11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7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9"/>
    <n v="1"/>
  </r>
  <r>
    <s v="2FK"/>
    <x v="15"/>
    <x v="2"/>
    <s v="HK5426"/>
    <x v="9"/>
    <n v="8.1"/>
    <x v="0"/>
    <s v="P"/>
    <x v="4"/>
    <n v="1"/>
  </r>
  <r>
    <s v="2GJ"/>
    <x v="18"/>
    <x v="2"/>
    <s v="HK923"/>
    <x v="42"/>
    <n v="8.1"/>
    <x v="0"/>
    <s v="P"/>
    <x v="4"/>
    <n v="1"/>
  </r>
  <r>
    <s v="2AS"/>
    <x v="53"/>
    <x v="2"/>
    <s v="HK5050"/>
    <x v="73"/>
    <n v="8.1"/>
    <x v="0"/>
    <s v="P"/>
    <x v="4"/>
    <n v="2"/>
  </r>
  <r>
    <s v="2AS"/>
    <x v="53"/>
    <x v="2"/>
    <s v="HK4042"/>
    <x v="31"/>
    <n v="8.1"/>
    <x v="0"/>
    <s v="P"/>
    <x v="4"/>
    <n v="8"/>
  </r>
  <r>
    <s v="2AS"/>
    <x v="53"/>
    <x v="2"/>
    <s v="HK5076"/>
    <x v="31"/>
    <n v="8.1"/>
    <x v="0"/>
    <s v="1GZ"/>
    <x v="113"/>
    <n v="4"/>
  </r>
  <r>
    <s v="2GF"/>
    <x v="20"/>
    <x v="2"/>
    <s v="HK4926"/>
    <x v="59"/>
    <n v="8.1"/>
    <x v="0"/>
    <s v="1CP"/>
    <x v="24"/>
    <n v="0"/>
  </r>
  <r>
    <s v="2GF"/>
    <x v="20"/>
    <x v="2"/>
    <s v="HK641"/>
    <x v="6"/>
    <n v="8.1"/>
    <x v="0"/>
    <s v="1CP"/>
    <x v="24"/>
    <n v="0"/>
  </r>
  <r>
    <s v="2FP"/>
    <x v="21"/>
    <x v="2"/>
    <s v="HK4911"/>
    <x v="9"/>
    <n v="6.2"/>
    <x v="1"/>
    <s v="1DW"/>
    <x v="33"/>
    <n v="8"/>
  </r>
  <r>
    <s v="2FP"/>
    <x v="21"/>
    <x v="2"/>
    <s v="HK5020"/>
    <x v="9"/>
    <n v="6.2"/>
    <x v="1"/>
    <s v="0EA"/>
    <x v="26"/>
    <n v="2"/>
  </r>
  <r>
    <s v="2FP"/>
    <x v="21"/>
    <x v="2"/>
    <s v="HK5020"/>
    <x v="9"/>
    <n v="6.1"/>
    <x v="1"/>
    <s v="0EA"/>
    <x v="26"/>
    <n v="3"/>
  </r>
  <r>
    <s v="2FP"/>
    <x v="21"/>
    <x v="2"/>
    <s v="HK4911"/>
    <x v="9"/>
    <n v="2.1"/>
    <x v="9"/>
    <s v="1DW"/>
    <x v="33"/>
    <n v="2"/>
  </r>
  <r>
    <s v="2FZ"/>
    <x v="35"/>
    <x v="2"/>
    <s v="HK5316"/>
    <x v="34"/>
    <n v="4.0999999999999996"/>
    <x v="3"/>
    <s v="1CP"/>
    <x v="24"/>
    <n v="2"/>
  </r>
  <r>
    <s v="2FZ"/>
    <x v="35"/>
    <x v="2"/>
    <s v="HK3039"/>
    <x v="41"/>
    <n v="4.0999999999999996"/>
    <x v="3"/>
    <s v="1CP"/>
    <x v="24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3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53"/>
    <n v="1"/>
  </r>
  <r>
    <s v="1GQ"/>
    <x v="36"/>
    <x v="2"/>
    <s v="HK4714"/>
    <x v="23"/>
    <n v="8.1"/>
    <x v="0"/>
    <s v="0EA"/>
    <x v="26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30"/>
    <n v="1"/>
  </r>
  <r>
    <s v="2EI"/>
    <x v="0"/>
    <x v="2"/>
    <s v="CGOIP"/>
    <x v="80"/>
    <n v="8.1999999999999993"/>
    <x v="0"/>
    <s v="TSC"/>
    <x v="111"/>
    <n v="2"/>
  </r>
  <r>
    <s v="0BR"/>
    <x v="28"/>
    <x v="2"/>
    <s v="HK1767"/>
    <x v="20"/>
    <n v="8.1"/>
    <x v="0"/>
    <s v="0BR"/>
    <x v="31"/>
    <n v="2"/>
  </r>
  <r>
    <s v="2DJ"/>
    <x v="45"/>
    <x v="2"/>
    <s v="HK4655"/>
    <x v="9"/>
    <n v="8.1"/>
    <x v="0"/>
    <s v="1GS"/>
    <x v="98"/>
    <n v="1"/>
  </r>
  <r>
    <s v="2AF"/>
    <x v="51"/>
    <x v="2"/>
    <s v="HK1049"/>
    <x v="22"/>
    <n v="5.0999999999999996"/>
    <x v="4"/>
    <s v="0BP"/>
    <x v="114"/>
    <n v="2"/>
  </r>
  <r>
    <s v="2CO"/>
    <x v="37"/>
    <x v="2"/>
    <s v="N538AV"/>
    <x v="27"/>
    <n v="8.1999999999999993"/>
    <x v="0"/>
    <s v="GUG"/>
    <x v="115"/>
    <n v="1"/>
  </r>
  <r>
    <s v="2CO"/>
    <x v="37"/>
    <x v="2"/>
    <s v="N769AV"/>
    <x v="27"/>
    <n v="8.1999999999999993"/>
    <x v="0"/>
    <s v="TAI"/>
    <x v="95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1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4"/>
    <n v="1"/>
  </r>
  <r>
    <s v="2FP"/>
    <x v="21"/>
    <x v="2"/>
    <s v="HK4897"/>
    <x v="9"/>
    <n v="9.6"/>
    <x v="1"/>
    <s v="2FK"/>
    <x v="80"/>
    <n v="2"/>
  </r>
  <r>
    <s v="2FP"/>
    <x v="21"/>
    <x v="2"/>
    <s v="HK5384"/>
    <x v="60"/>
    <n v="6.2"/>
    <x v="1"/>
    <s v="0EV"/>
    <x v="78"/>
    <n v="1"/>
  </r>
  <r>
    <s v="2FP"/>
    <x v="21"/>
    <x v="2"/>
    <s v="HK4897"/>
    <x v="9"/>
    <n v="6.1"/>
    <x v="1"/>
    <s v="2FK"/>
    <x v="80"/>
    <n v="1"/>
  </r>
  <r>
    <s v="2FP"/>
    <x v="21"/>
    <x v="2"/>
    <s v="HK4927"/>
    <x v="18"/>
    <n v="6.1"/>
    <x v="1"/>
    <s v="1DO"/>
    <x v="41"/>
    <n v="1"/>
  </r>
  <r>
    <s v="2FP"/>
    <x v="21"/>
    <x v="2"/>
    <s v="HK4911"/>
    <x v="9"/>
    <n v="6.1"/>
    <x v="1"/>
    <s v="1DW"/>
    <x v="33"/>
    <n v="10"/>
  </r>
  <r>
    <s v="2FP"/>
    <x v="21"/>
    <x v="2"/>
    <s v="HK4893"/>
    <x v="9"/>
    <n v="6.1"/>
    <x v="1"/>
    <s v="2CS"/>
    <x v="62"/>
    <n v="2"/>
  </r>
  <r>
    <s v="2FZ"/>
    <x v="35"/>
    <x v="2"/>
    <s v="HK4781"/>
    <x v="35"/>
    <n v="5.0999999999999996"/>
    <x v="4"/>
    <s v="0DW"/>
    <x v="116"/>
    <n v="1"/>
  </r>
  <r>
    <s v="2FZ"/>
    <x v="35"/>
    <x v="2"/>
    <s v="HK5271"/>
    <x v="29"/>
    <n v="4.0999999999999996"/>
    <x v="3"/>
    <s v="4CS"/>
    <x v="117"/>
    <n v="2"/>
  </r>
  <r>
    <s v="2FZ"/>
    <x v="35"/>
    <x v="2"/>
    <s v="HK4241"/>
    <x v="35"/>
    <n v="5.0999999999999996"/>
    <x v="4"/>
    <s v="1DF"/>
    <x v="73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7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31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14"/>
    <n v="1"/>
  </r>
  <r>
    <s v="2AH"/>
    <x v="6"/>
    <x v="2"/>
    <s v="HK5326"/>
    <x v="49"/>
    <n v="8.1"/>
    <x v="0"/>
    <s v="P"/>
    <x v="4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14"/>
    <n v="1"/>
  </r>
  <r>
    <s v="2EK"/>
    <x v="14"/>
    <x v="2"/>
    <s v="HK1741"/>
    <x v="20"/>
    <n v="3.2"/>
    <x v="7"/>
    <s v="0BM"/>
    <x v="82"/>
    <n v="1"/>
  </r>
  <r>
    <s v="2FK"/>
    <x v="15"/>
    <x v="2"/>
    <s v="HK3945"/>
    <x v="9"/>
    <n v="8.1"/>
    <x v="0"/>
    <s v="P"/>
    <x v="4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13"/>
    <n v="2"/>
  </r>
  <r>
    <s v="2AS"/>
    <x v="53"/>
    <x v="2"/>
    <s v="HK4472"/>
    <x v="31"/>
    <n v="8.1"/>
    <x v="0"/>
    <s v="1FZ"/>
    <x v="118"/>
    <n v="7"/>
  </r>
  <r>
    <s v="2AS"/>
    <x v="53"/>
    <x v="2"/>
    <s v="HK2746"/>
    <x v="35"/>
    <n v="8.1"/>
    <x v="0"/>
    <s v="P"/>
    <x v="4"/>
    <n v="24"/>
  </r>
  <r>
    <s v="2GF"/>
    <x v="20"/>
    <x v="2"/>
    <s v="HK4991"/>
    <x v="34"/>
    <n v="8.1"/>
    <x v="0"/>
    <s v="1CP"/>
    <x v="24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62"/>
    <n v="4"/>
  </r>
  <r>
    <s v="2FZ"/>
    <x v="35"/>
    <x v="2"/>
    <s v="HK2205"/>
    <x v="9"/>
    <n v="4.0999999999999996"/>
    <x v="3"/>
    <s v="2FK"/>
    <x v="80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3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7"/>
    <n v="1"/>
  </r>
  <r>
    <s v="2GT"/>
    <x v="24"/>
    <x v="2"/>
    <s v="HK1792"/>
    <x v="29"/>
    <n v="8.1"/>
    <x v="0"/>
    <s v="1BT"/>
    <x v="27"/>
    <n v="1"/>
  </r>
  <r>
    <s v="2GT"/>
    <x v="24"/>
    <x v="2"/>
    <s v="HK5078"/>
    <x v="9"/>
    <n v="8.1"/>
    <x v="0"/>
    <s v="0ES"/>
    <x v="52"/>
    <n v="2"/>
  </r>
  <r>
    <s v="2GT"/>
    <x v="24"/>
    <x v="2"/>
    <s v="HK4787"/>
    <x v="6"/>
    <n v="9.1300000000000008"/>
    <x v="6"/>
    <s v="1GQ"/>
    <x v="37"/>
    <n v="2"/>
  </r>
  <r>
    <s v="2HK"/>
    <x v="39"/>
    <x v="2"/>
    <s v="HK4859"/>
    <x v="47"/>
    <n v="3.2"/>
    <x v="7"/>
    <s v="2CS"/>
    <x v="62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30"/>
    <n v="16"/>
  </r>
  <r>
    <s v="0BR"/>
    <x v="28"/>
    <x v="2"/>
    <s v="HK3631"/>
    <x v="20"/>
    <n v="9.1300000000000008"/>
    <x v="6"/>
    <s v="0BR"/>
    <x v="31"/>
    <n v="1"/>
  </r>
  <r>
    <s v="0BR"/>
    <x v="28"/>
    <x v="2"/>
    <s v="HK5300"/>
    <x v="28"/>
    <n v="8.1"/>
    <x v="0"/>
    <s v="0BR"/>
    <x v="31"/>
    <n v="2"/>
  </r>
  <r>
    <s v="0BR"/>
    <x v="28"/>
    <x v="2"/>
    <s v="HK5113"/>
    <x v="28"/>
    <n v="8.1"/>
    <x v="0"/>
    <s v="0BR"/>
    <x v="31"/>
    <n v="2"/>
  </r>
  <r>
    <s v="0BR"/>
    <x v="28"/>
    <x v="2"/>
    <s v="HK4644"/>
    <x v="28"/>
    <n v="8.1"/>
    <x v="0"/>
    <s v="0BR"/>
    <x v="31"/>
    <n v="4"/>
  </r>
  <r>
    <s v="0BR"/>
    <x v="28"/>
    <x v="2"/>
    <s v="HK4416"/>
    <x v="28"/>
    <n v="9.1300000000000008"/>
    <x v="6"/>
    <s v="0BR"/>
    <x v="31"/>
    <n v="1"/>
  </r>
  <r>
    <s v="0BR"/>
    <x v="28"/>
    <x v="2"/>
    <s v="HK4336"/>
    <x v="28"/>
    <n v="8.1"/>
    <x v="0"/>
    <s v="0BR"/>
    <x v="31"/>
    <n v="1"/>
  </r>
  <r>
    <s v="2AF"/>
    <x v="51"/>
    <x v="2"/>
    <s v="HK1983"/>
    <x v="20"/>
    <n v="5.0999999999999996"/>
    <x v="4"/>
    <s v="0BP"/>
    <x v="114"/>
    <n v="1"/>
  </r>
  <r>
    <s v="2AH"/>
    <x v="6"/>
    <x v="2"/>
    <s v="HK2589"/>
    <x v="6"/>
    <n v="8.1"/>
    <x v="0"/>
    <s v="P"/>
    <x v="4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30"/>
    <n v="1"/>
  </r>
  <r>
    <s v="2CO"/>
    <x v="37"/>
    <x v="2"/>
    <s v="N740AV"/>
    <x v="27"/>
    <n v="8.1999999999999993"/>
    <x v="0"/>
    <s v="AVA"/>
    <x v="30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82"/>
    <n v="1"/>
  </r>
  <r>
    <s v="2FK"/>
    <x v="15"/>
    <x v="2"/>
    <s v="HK2227"/>
    <x v="9"/>
    <n v="8.1"/>
    <x v="0"/>
    <s v="1GP"/>
    <x v="71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2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18"/>
    <n v="1"/>
  </r>
  <r>
    <s v="2GF"/>
    <x v="20"/>
    <x v="2"/>
    <s v="HK4927"/>
    <x v="18"/>
    <n v="8.1"/>
    <x v="0"/>
    <s v="0EJ"/>
    <x v="48"/>
    <n v="0"/>
  </r>
  <r>
    <s v="2GF"/>
    <x v="20"/>
    <x v="2"/>
    <s v="HK2835"/>
    <x v="9"/>
    <n v="8.1"/>
    <x v="0"/>
    <s v="1CP"/>
    <x v="24"/>
    <n v="0"/>
  </r>
  <r>
    <s v="2GF"/>
    <x v="20"/>
    <x v="2"/>
    <s v="HK3916"/>
    <x v="34"/>
    <n v="8.1"/>
    <x v="0"/>
    <s v="1CP"/>
    <x v="24"/>
    <n v="2"/>
  </r>
  <r>
    <s v="2GE"/>
    <x v="48"/>
    <x v="2"/>
    <s v="N901AG"/>
    <x v="74"/>
    <n v="8.1999999999999993"/>
    <x v="0"/>
    <s v="2GE"/>
    <x v="119"/>
    <n v="1"/>
  </r>
  <r>
    <s v="2FP"/>
    <x v="21"/>
    <x v="2"/>
    <s v="HK5224"/>
    <x v="28"/>
    <n v="6.2"/>
    <x v="1"/>
    <s v="0CR"/>
    <x v="47"/>
    <n v="1"/>
  </r>
  <r>
    <s v="2FP"/>
    <x v="21"/>
    <x v="2"/>
    <s v="HK2098"/>
    <x v="20"/>
    <n v="3.2"/>
    <x v="7"/>
    <s v="0DD"/>
    <x v="25"/>
    <n v="1"/>
  </r>
  <r>
    <s v="2FZ"/>
    <x v="35"/>
    <x v="2"/>
    <s v="HK5211"/>
    <x v="30"/>
    <n v="4.0999999999999996"/>
    <x v="3"/>
    <s v="1DW"/>
    <x v="33"/>
    <n v="4"/>
  </r>
  <r>
    <s v="2FZ"/>
    <x v="35"/>
    <x v="2"/>
    <s v="HK3216"/>
    <x v="41"/>
    <n v="4.0999999999999996"/>
    <x v="3"/>
    <s v="1CP"/>
    <x v="24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7"/>
    <n v="1"/>
  </r>
  <r>
    <s v="2GT"/>
    <x v="24"/>
    <x v="2"/>
    <s v="HK2310"/>
    <x v="6"/>
    <n v="9.1300000000000008"/>
    <x v="6"/>
    <s v="1HE"/>
    <x v="53"/>
    <n v="1"/>
  </r>
  <r>
    <s v="1GQ"/>
    <x v="36"/>
    <x v="2"/>
    <s v="HK2714"/>
    <x v="9"/>
    <n v="8.1"/>
    <x v="0"/>
    <s v="0EA"/>
    <x v="26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30"/>
    <n v="1"/>
  </r>
  <r>
    <s v="2EI"/>
    <x v="0"/>
    <x v="2"/>
    <s v="HK4609"/>
    <x v="27"/>
    <n v="8.1999999999999993"/>
    <x v="0"/>
    <s v="AVA"/>
    <x v="30"/>
    <n v="5"/>
  </r>
  <r>
    <s v="2EI"/>
    <x v="0"/>
    <x v="2"/>
    <s v="CGOIF"/>
    <x v="80"/>
    <n v="8.1999999999999993"/>
    <x v="0"/>
    <s v="TSC"/>
    <x v="111"/>
    <n v="2"/>
  </r>
  <r>
    <s v="0BR"/>
    <x v="28"/>
    <x v="2"/>
    <s v="HK1476"/>
    <x v="20"/>
    <n v="9.1300000000000008"/>
    <x v="6"/>
    <s v="0BR"/>
    <x v="31"/>
    <n v="1"/>
  </r>
  <r>
    <s v="0BR"/>
    <x v="28"/>
    <x v="2"/>
    <s v="HK5300"/>
    <x v="28"/>
    <n v="9.1300000000000008"/>
    <x v="6"/>
    <s v="0BR"/>
    <x v="31"/>
    <n v="1"/>
  </r>
  <r>
    <s v="0BR"/>
    <x v="28"/>
    <x v="2"/>
    <s v="HK5167"/>
    <x v="28"/>
    <n v="9.1300000000000008"/>
    <x v="6"/>
    <s v="0BR"/>
    <x v="31"/>
    <n v="1"/>
  </r>
  <r>
    <s v="0BR"/>
    <x v="28"/>
    <x v="2"/>
    <s v="HK4542"/>
    <x v="28"/>
    <n v="9.1300000000000008"/>
    <x v="6"/>
    <s v="0BR"/>
    <x v="31"/>
    <n v="1"/>
  </r>
  <r>
    <s v="0BR"/>
    <x v="28"/>
    <x v="2"/>
    <s v="HK4542"/>
    <x v="28"/>
    <n v="8.1"/>
    <x v="0"/>
    <s v="0BR"/>
    <x v="31"/>
    <n v="3"/>
  </r>
  <r>
    <s v="0BR"/>
    <x v="28"/>
    <x v="2"/>
    <s v="HK4416"/>
    <x v="28"/>
    <n v="8.1"/>
    <x v="0"/>
    <s v="0BR"/>
    <x v="31"/>
    <n v="3"/>
  </r>
  <r>
    <s v="2CU"/>
    <x v="40"/>
    <x v="2"/>
    <s v="HK1771"/>
    <x v="14"/>
    <n v="7.2"/>
    <x v="2"/>
    <s v="1AG"/>
    <x v="120"/>
    <n v="2"/>
  </r>
  <r>
    <s v="2CU"/>
    <x v="40"/>
    <x v="2"/>
    <s v="CCDIA"/>
    <x v="27"/>
    <n v="8.1999999999999993"/>
    <x v="0"/>
    <s v="JAT"/>
    <x v="105"/>
    <n v="2"/>
  </r>
  <r>
    <s v="2CU"/>
    <x v="40"/>
    <x v="2"/>
    <s v="CCAWZ"/>
    <x v="27"/>
    <n v="8.1999999999999993"/>
    <x v="0"/>
    <s v="JAT"/>
    <x v="105"/>
    <n v="3"/>
  </r>
  <r>
    <s v="2CU"/>
    <x v="40"/>
    <x v="2"/>
    <s v="CCAWX"/>
    <x v="27"/>
    <n v="8.1999999999999993"/>
    <x v="0"/>
    <s v="JAT"/>
    <x v="105"/>
    <n v="18"/>
  </r>
  <r>
    <s v="2DJ"/>
    <x v="45"/>
    <x v="2"/>
    <s v="HK4754"/>
    <x v="9"/>
    <n v="8.1"/>
    <x v="0"/>
    <s v="1GS"/>
    <x v="98"/>
    <n v="1"/>
  </r>
  <r>
    <s v="2DJ"/>
    <x v="45"/>
    <x v="2"/>
    <s v="HK2342"/>
    <x v="29"/>
    <n v="8.1"/>
    <x v="0"/>
    <s v="1GS"/>
    <x v="98"/>
    <n v="1"/>
  </r>
  <r>
    <s v="2AF"/>
    <x v="51"/>
    <x v="2"/>
    <s v="HK4829"/>
    <x v="68"/>
    <n v="5.0999999999999996"/>
    <x v="4"/>
    <s v="1GK"/>
    <x v="75"/>
    <n v="1"/>
  </r>
  <r>
    <s v="2CO"/>
    <x v="37"/>
    <x v="2"/>
    <s v="N336QT"/>
    <x v="52"/>
    <n v="8.1999999999999993"/>
    <x v="0"/>
    <s v="TPA"/>
    <x v="69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18"/>
    <n v="1"/>
  </r>
  <r>
    <s v="2AS"/>
    <x v="53"/>
    <x v="2"/>
    <s v="HK2127"/>
    <x v="35"/>
    <n v="8.1"/>
    <x v="0"/>
    <s v="0AC"/>
    <x v="121"/>
    <n v="1"/>
  </r>
  <r>
    <s v="2GF"/>
    <x v="20"/>
    <x v="2"/>
    <s v="HK4691"/>
    <x v="9"/>
    <n v="8.1"/>
    <x v="0"/>
    <s v="1CP"/>
    <x v="24"/>
    <n v="1"/>
  </r>
  <r>
    <s v="2GF"/>
    <x v="20"/>
    <x v="2"/>
    <s v="HK5073"/>
    <x v="18"/>
    <n v="8.1"/>
    <x v="0"/>
    <s v="1CP"/>
    <x v="24"/>
    <n v="1"/>
  </r>
  <r>
    <s v="2GE"/>
    <x v="48"/>
    <x v="2"/>
    <s v="N605PA"/>
    <x v="79"/>
    <n v="8.1999999999999993"/>
    <x v="0"/>
    <s v="2GE"/>
    <x v="119"/>
    <n v="1"/>
  </r>
  <r>
    <s v="2FP"/>
    <x v="21"/>
    <x v="2"/>
    <s v="HK5279"/>
    <x v="16"/>
    <n v="3.2"/>
    <x v="7"/>
    <s v="1GQ"/>
    <x v="37"/>
    <n v="1"/>
  </r>
  <r>
    <s v="2FZ"/>
    <x v="35"/>
    <x v="2"/>
    <s v="HK3916"/>
    <x v="34"/>
    <n v="4.0999999999999996"/>
    <x v="3"/>
    <s v="1CP"/>
    <x v="24"/>
    <n v="2"/>
  </r>
  <r>
    <s v="2FZ"/>
    <x v="35"/>
    <x v="2"/>
    <s v="HK3154"/>
    <x v="6"/>
    <n v="5.0999999999999996"/>
    <x v="4"/>
    <s v="1DF"/>
    <x v="73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7"/>
    <n v="1"/>
  </r>
  <r>
    <s v="2GT"/>
    <x v="24"/>
    <x v="2"/>
    <s v="HK4569"/>
    <x v="9"/>
    <n v="9.1300000000000008"/>
    <x v="6"/>
    <s v="0ES"/>
    <x v="52"/>
    <n v="1"/>
  </r>
  <r>
    <s v="1GQ"/>
    <x v="36"/>
    <x v="2"/>
    <s v="HK5020"/>
    <x v="9"/>
    <n v="8.1"/>
    <x v="0"/>
    <s v="0EA"/>
    <x v="26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11"/>
    <n v="1"/>
  </r>
  <r>
    <s v="2EI"/>
    <x v="0"/>
    <x v="2"/>
    <s v="CGOIJ"/>
    <x v="80"/>
    <n v="8.1999999999999993"/>
    <x v="0"/>
    <s v="TSC"/>
    <x v="111"/>
    <n v="1"/>
  </r>
  <r>
    <s v="0BR"/>
    <x v="28"/>
    <x v="2"/>
    <s v="HK660"/>
    <x v="20"/>
    <n v="8.1"/>
    <x v="0"/>
    <s v="0BR"/>
    <x v="31"/>
    <n v="1"/>
  </r>
  <r>
    <s v="0BR"/>
    <x v="28"/>
    <x v="2"/>
    <s v="HK1476"/>
    <x v="20"/>
    <n v="8.1"/>
    <x v="0"/>
    <s v="0BR"/>
    <x v="31"/>
    <n v="2"/>
  </r>
  <r>
    <s v="0BR"/>
    <x v="28"/>
    <x v="2"/>
    <s v="HK5113"/>
    <x v="28"/>
    <n v="9.1300000000000008"/>
    <x v="6"/>
    <s v="0BR"/>
    <x v="31"/>
    <n v="1"/>
  </r>
  <r>
    <s v="0BR"/>
    <x v="28"/>
    <x v="2"/>
    <s v="HK4939"/>
    <x v="28"/>
    <n v="8.1"/>
    <x v="0"/>
    <s v="0BR"/>
    <x v="31"/>
    <n v="3"/>
  </r>
  <r>
    <s v="0BR"/>
    <x v="28"/>
    <x v="2"/>
    <s v="HK4704"/>
    <x v="28"/>
    <n v="8.1"/>
    <x v="0"/>
    <s v="0BR"/>
    <x v="31"/>
    <n v="2"/>
  </r>
  <r>
    <s v="0BR"/>
    <x v="28"/>
    <x v="2"/>
    <s v="HK4336"/>
    <x v="28"/>
    <n v="9.1300000000000008"/>
    <x v="6"/>
    <s v="0BR"/>
    <x v="31"/>
    <n v="1"/>
  </r>
  <r>
    <s v="2AH"/>
    <x v="6"/>
    <x v="2"/>
    <s v="HK3578"/>
    <x v="50"/>
    <n v="8.1"/>
    <x v="0"/>
    <s v="P"/>
    <x v="4"/>
    <n v="14"/>
  </r>
  <r>
    <s v="2CO"/>
    <x v="37"/>
    <x v="2"/>
    <s v="N755AV"/>
    <x v="27"/>
    <n v="8.1999999999999993"/>
    <x v="0"/>
    <s v="AVA"/>
    <x v="30"/>
    <n v="1"/>
  </r>
  <r>
    <s v="2CO"/>
    <x v="37"/>
    <x v="2"/>
    <s v="N964AV"/>
    <x v="27"/>
    <n v="8.1999999999999993"/>
    <x v="0"/>
    <s v="AVA"/>
    <x v="30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9"/>
    <n v="2"/>
  </r>
  <r>
    <s v="2GF"/>
    <x v="20"/>
    <x v="2"/>
    <s v="HK3216"/>
    <x v="41"/>
    <n v="8.1"/>
    <x v="0"/>
    <s v="1CP"/>
    <x v="24"/>
    <n v="2"/>
  </r>
  <r>
    <s v="2GF"/>
    <x v="20"/>
    <x v="2"/>
    <s v="HK3039"/>
    <x v="41"/>
    <n v="8.1"/>
    <x v="0"/>
    <s v="1CP"/>
    <x v="24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6"/>
    <n v="2"/>
  </r>
  <r>
    <s v="2FZ"/>
    <x v="35"/>
    <x v="2"/>
    <s v="HK5015"/>
    <x v="57"/>
    <n v="4.3"/>
    <x v="3"/>
    <s v="1DW"/>
    <x v="33"/>
    <n v="5"/>
  </r>
  <r>
    <s v="2FZ"/>
    <x v="35"/>
    <x v="2"/>
    <s v="HK3404"/>
    <x v="9"/>
    <n v="4.0999999999999996"/>
    <x v="3"/>
    <s v="1CP"/>
    <x v="24"/>
    <n v="2"/>
  </r>
  <r>
    <s v="2FZ"/>
    <x v="35"/>
    <x v="2"/>
    <s v="HK4795"/>
    <x v="59"/>
    <n v="4.0999999999999996"/>
    <x v="3"/>
    <s v="1CP"/>
    <x v="24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7"/>
    <n v="2"/>
  </r>
  <r>
    <s v="2GT"/>
    <x v="24"/>
    <x v="2"/>
    <s v="HK1735"/>
    <x v="6"/>
    <n v="9.1300000000000008"/>
    <x v="6"/>
    <s v="1BT"/>
    <x v="27"/>
    <n v="1"/>
  </r>
  <r>
    <s v="2GT"/>
    <x v="24"/>
    <x v="2"/>
    <s v="HK2690"/>
    <x v="7"/>
    <n v="8.1"/>
    <x v="0"/>
    <s v="1HE"/>
    <x v="53"/>
    <n v="3"/>
  </r>
  <r>
    <s v="2GT"/>
    <x v="24"/>
    <x v="2"/>
    <s v="HK2310"/>
    <x v="6"/>
    <n v="8.1"/>
    <x v="0"/>
    <s v="1HE"/>
    <x v="53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11"/>
    <n v="4"/>
  </r>
  <r>
    <s v="2EI"/>
    <x v="0"/>
    <x v="2"/>
    <s v="CGOIO"/>
    <x v="80"/>
    <n v="8.1999999999999993"/>
    <x v="0"/>
    <s v="TSC"/>
    <x v="111"/>
    <n v="2"/>
  </r>
  <r>
    <s v="0BR"/>
    <x v="28"/>
    <x v="2"/>
    <s v="HK660"/>
    <x v="20"/>
    <n v="9.1300000000000008"/>
    <x v="6"/>
    <s v="0BR"/>
    <x v="31"/>
    <n v="1"/>
  </r>
  <r>
    <s v="0BR"/>
    <x v="28"/>
    <x v="2"/>
    <s v="HK4939"/>
    <x v="28"/>
    <n v="9.1300000000000008"/>
    <x v="6"/>
    <s v="0BR"/>
    <x v="31"/>
    <n v="1"/>
  </r>
  <r>
    <s v="2CU"/>
    <x v="40"/>
    <x v="2"/>
    <s v="HK1771"/>
    <x v="14"/>
    <n v="8.1"/>
    <x v="0"/>
    <s v="1AG"/>
    <x v="120"/>
    <n v="5"/>
  </r>
  <r>
    <s v="2BA"/>
    <x v="49"/>
    <x v="2"/>
    <s v="HK4707"/>
    <x v="6"/>
    <n v="1"/>
    <x v="10"/>
    <s v="2BA"/>
    <x v="122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82"/>
    <n v="1"/>
  </r>
  <r>
    <s v="2AS"/>
    <x v="53"/>
    <x v="2"/>
    <s v="HK5417"/>
    <x v="29"/>
    <n v="8.1"/>
    <x v="0"/>
    <s v="P"/>
    <x v="4"/>
    <n v="8"/>
  </r>
  <r>
    <s v="2AS"/>
    <x v="53"/>
    <x v="2"/>
    <s v="HK4790"/>
    <x v="31"/>
    <n v="8.1"/>
    <x v="0"/>
    <s v="1GZ"/>
    <x v="113"/>
    <n v="5"/>
  </r>
  <r>
    <s v="2AS"/>
    <x v="53"/>
    <x v="2"/>
    <s v="HK4870"/>
    <x v="35"/>
    <n v="8.1"/>
    <x v="0"/>
    <s v="0EB"/>
    <x v="91"/>
    <n v="23"/>
  </r>
  <r>
    <s v="2AS"/>
    <x v="53"/>
    <x v="2"/>
    <s v="HK4060"/>
    <x v="9"/>
    <n v="8.1"/>
    <x v="0"/>
    <s v="P"/>
    <x v="4"/>
    <n v="14"/>
  </r>
  <r>
    <s v="2GF"/>
    <x v="20"/>
    <x v="2"/>
    <s v="HK4958"/>
    <x v="18"/>
    <n v="8.1"/>
    <x v="0"/>
    <s v="0EJ"/>
    <x v="48"/>
    <n v="1"/>
  </r>
  <r>
    <s v="2GF"/>
    <x v="20"/>
    <x v="2"/>
    <s v="HK4409"/>
    <x v="17"/>
    <n v="8.1"/>
    <x v="0"/>
    <s v="0EJ"/>
    <x v="48"/>
    <n v="0"/>
  </r>
  <r>
    <s v="2FP"/>
    <x v="21"/>
    <x v="2"/>
    <s v="HK4714"/>
    <x v="23"/>
    <n v="6.2"/>
    <x v="1"/>
    <s v="0EA"/>
    <x v="26"/>
    <n v="3"/>
  </r>
  <r>
    <s v="2FP"/>
    <x v="21"/>
    <x v="2"/>
    <s v="HK5058"/>
    <x v="82"/>
    <n v="6.1"/>
    <x v="1"/>
    <s v="1EG"/>
    <x v="56"/>
    <n v="1"/>
  </r>
  <r>
    <s v="2FP"/>
    <x v="21"/>
    <x v="2"/>
    <s v="HK2714"/>
    <x v="9"/>
    <n v="6.1"/>
    <x v="1"/>
    <s v="0EA"/>
    <x v="26"/>
    <n v="3"/>
  </r>
  <r>
    <s v="2FZ"/>
    <x v="35"/>
    <x v="2"/>
    <s v="HK5272"/>
    <x v="29"/>
    <n v="4.0999999999999996"/>
    <x v="3"/>
    <s v="4CS"/>
    <x v="117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52"/>
    <n v="1"/>
  </r>
  <r>
    <s v="2GT"/>
    <x v="24"/>
    <x v="2"/>
    <s v="HK2316"/>
    <x v="7"/>
    <n v="8.1"/>
    <x v="0"/>
    <s v="1HE"/>
    <x v="53"/>
    <n v="3"/>
  </r>
  <r>
    <s v="2HK"/>
    <x v="39"/>
    <x v="2"/>
    <s v="HK4303"/>
    <x v="9"/>
    <n v="6.1"/>
    <x v="1"/>
    <s v="1GZ"/>
    <x v="11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11"/>
    <n v="3"/>
  </r>
  <r>
    <s v="2EI"/>
    <x v="0"/>
    <x v="3"/>
    <s v="HK490"/>
    <x v="27"/>
    <n v="8.1999999999999993"/>
    <x v="0"/>
    <s v="AVA"/>
    <x v="30"/>
    <n v="15"/>
  </r>
  <r>
    <s v="0BR"/>
    <x v="28"/>
    <x v="3"/>
    <s v="HK3631"/>
    <x v="20"/>
    <n v="9.1300000000000008"/>
    <x v="6"/>
    <s v="0BR"/>
    <x v="31"/>
    <n v="1"/>
  </r>
  <r>
    <s v="0BR"/>
    <x v="28"/>
    <x v="3"/>
    <s v="HK660"/>
    <x v="20"/>
    <n v="8.1"/>
    <x v="0"/>
    <s v="0BR"/>
    <x v="31"/>
    <n v="2"/>
  </r>
  <r>
    <s v="0BR"/>
    <x v="28"/>
    <x v="3"/>
    <s v="HK690"/>
    <x v="42"/>
    <n v="9.1300000000000008"/>
    <x v="6"/>
    <s v="0BR"/>
    <x v="31"/>
    <n v="1"/>
  </r>
  <r>
    <s v="0BR"/>
    <x v="28"/>
    <x v="3"/>
    <s v="HK690"/>
    <x v="42"/>
    <n v="8.1"/>
    <x v="0"/>
    <s v="0BR"/>
    <x v="31"/>
    <n v="3"/>
  </r>
  <r>
    <s v="0BR"/>
    <x v="28"/>
    <x v="3"/>
    <s v="HK5428"/>
    <x v="28"/>
    <n v="8.1"/>
    <x v="0"/>
    <s v="0BR"/>
    <x v="31"/>
    <n v="1"/>
  </r>
  <r>
    <s v="0BR"/>
    <x v="28"/>
    <x v="3"/>
    <s v="HK5300"/>
    <x v="28"/>
    <n v="9.1300000000000008"/>
    <x v="6"/>
    <s v="0BR"/>
    <x v="31"/>
    <n v="1"/>
  </r>
  <r>
    <s v="0BR"/>
    <x v="28"/>
    <x v="3"/>
    <s v="HK5113"/>
    <x v="28"/>
    <n v="9.1300000000000008"/>
    <x v="6"/>
    <s v="0BR"/>
    <x v="31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104"/>
    <n v="1"/>
  </r>
  <r>
    <s v="4AF"/>
    <x v="55"/>
    <x v="3"/>
    <s v="HK1885"/>
    <x v="29"/>
    <n v="8.1"/>
    <x v="0"/>
    <s v="4AF"/>
    <x v="104"/>
    <n v="1"/>
  </r>
  <r>
    <s v="4AF"/>
    <x v="55"/>
    <x v="3"/>
    <s v="HK2338"/>
    <x v="83"/>
    <n v="8.1"/>
    <x v="0"/>
    <s v="4AF"/>
    <x v="104"/>
    <n v="1"/>
  </r>
  <r>
    <s v="4AF"/>
    <x v="55"/>
    <x v="3"/>
    <s v="HK4678"/>
    <x v="18"/>
    <n v="8.1"/>
    <x v="0"/>
    <s v="4AF"/>
    <x v="104"/>
    <n v="1"/>
  </r>
  <r>
    <s v="4AF"/>
    <x v="55"/>
    <x v="3"/>
    <s v="HK778"/>
    <x v="42"/>
    <n v="8.1"/>
    <x v="0"/>
    <s v="4AF"/>
    <x v="104"/>
    <n v="2"/>
  </r>
  <r>
    <s v="4AF"/>
    <x v="55"/>
    <x v="3"/>
    <s v="HK3966"/>
    <x v="35"/>
    <n v="8.1"/>
    <x v="0"/>
    <s v="4AF"/>
    <x v="104"/>
    <n v="1"/>
  </r>
  <r>
    <s v="4AF"/>
    <x v="55"/>
    <x v="3"/>
    <s v="HK5065"/>
    <x v="7"/>
    <n v="8.1"/>
    <x v="0"/>
    <s v="4AF"/>
    <x v="104"/>
    <n v="6"/>
  </r>
  <r>
    <s v="4AF"/>
    <x v="55"/>
    <x v="3"/>
    <s v="HK5298"/>
    <x v="29"/>
    <n v="8.1"/>
    <x v="0"/>
    <s v="4AF"/>
    <x v="104"/>
    <n v="5"/>
  </r>
  <r>
    <s v="4AF"/>
    <x v="55"/>
    <x v="3"/>
    <s v="HK2752"/>
    <x v="35"/>
    <n v="8.1"/>
    <x v="0"/>
    <s v="4AF"/>
    <x v="104"/>
    <n v="1"/>
  </r>
  <r>
    <s v="2CU"/>
    <x v="40"/>
    <x v="3"/>
    <s v="FAC1280"/>
    <x v="75"/>
    <n v="7.2"/>
    <x v="2"/>
    <s v="FAC"/>
    <x v="101"/>
    <n v="9"/>
  </r>
  <r>
    <s v="2CU"/>
    <x v="40"/>
    <x v="3"/>
    <s v="CCAWZ"/>
    <x v="27"/>
    <n v="8.1999999999999993"/>
    <x v="0"/>
    <s v="JAT"/>
    <x v="105"/>
    <n v="3"/>
  </r>
  <r>
    <s v="2CU"/>
    <x v="40"/>
    <x v="3"/>
    <s v="CCAWX"/>
    <x v="27"/>
    <n v="8.1999999999999993"/>
    <x v="0"/>
    <s v="JAT"/>
    <x v="105"/>
    <n v="18"/>
  </r>
  <r>
    <s v="1DW"/>
    <x v="29"/>
    <x v="3"/>
    <s v="HK5211"/>
    <x v="30"/>
    <n v="8.1"/>
    <x v="0"/>
    <s v="1DW"/>
    <x v="33"/>
    <n v="1"/>
  </r>
  <r>
    <s v="1DW"/>
    <x v="29"/>
    <x v="3"/>
    <s v="HK4412"/>
    <x v="14"/>
    <n v="8.1"/>
    <x v="0"/>
    <s v="1DW"/>
    <x v="33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23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4"/>
    <n v="1"/>
  </r>
  <r>
    <s v="2AH"/>
    <x v="6"/>
    <x v="3"/>
    <s v="HK3578"/>
    <x v="50"/>
    <n v="8.1"/>
    <x v="0"/>
    <s v="P"/>
    <x v="4"/>
    <n v="15"/>
  </r>
  <r>
    <s v="2BG"/>
    <x v="8"/>
    <x v="3"/>
    <s v="HK4485"/>
    <x v="6"/>
    <n v="4.0999999999999996"/>
    <x v="3"/>
    <s v="1EE"/>
    <x v="87"/>
    <n v="1"/>
  </r>
  <r>
    <s v="2BG"/>
    <x v="8"/>
    <x v="3"/>
    <s v="HK4860"/>
    <x v="14"/>
    <n v="4.0999999999999996"/>
    <x v="3"/>
    <s v="1HB"/>
    <x v="124"/>
    <n v="1"/>
  </r>
  <r>
    <s v="1ED"/>
    <x v="10"/>
    <x v="3"/>
    <s v="HK5329"/>
    <x v="11"/>
    <n v="8.1"/>
    <x v="0"/>
    <s v="1ED"/>
    <x v="12"/>
    <n v="14"/>
  </r>
  <r>
    <s v="1EH"/>
    <x v="11"/>
    <x v="3"/>
    <s v="HK4989"/>
    <x v="14"/>
    <n v="8.1"/>
    <x v="0"/>
    <s v="P"/>
    <x v="4"/>
    <n v="1"/>
  </r>
  <r>
    <s v="1EH"/>
    <x v="11"/>
    <x v="3"/>
    <s v="HK4794"/>
    <x v="13"/>
    <n v="8.1999999999999993"/>
    <x v="0"/>
    <s v="SRC"/>
    <x v="13"/>
    <n v="3"/>
  </r>
  <r>
    <s v="1EH"/>
    <x v="11"/>
    <x v="3"/>
    <s v="HK4756"/>
    <x v="13"/>
    <n v="8.1999999999999993"/>
    <x v="0"/>
    <s v="SRC"/>
    <x v="13"/>
    <n v="3"/>
  </r>
  <r>
    <s v="1EH"/>
    <x v="11"/>
    <x v="3"/>
    <s v="HK4645"/>
    <x v="13"/>
    <n v="8.1999999999999993"/>
    <x v="0"/>
    <s v="SRC"/>
    <x v="13"/>
    <n v="3"/>
  </r>
  <r>
    <s v="1EH"/>
    <x v="11"/>
    <x v="3"/>
    <s v="HK4673"/>
    <x v="15"/>
    <n v="8.1999999999999993"/>
    <x v="0"/>
    <s v="SRC"/>
    <x v="13"/>
    <n v="3"/>
  </r>
  <r>
    <s v="1EH"/>
    <x v="11"/>
    <x v="3"/>
    <s v="HK4557"/>
    <x v="15"/>
    <n v="8.1999999999999993"/>
    <x v="0"/>
    <s v="SRC"/>
    <x v="13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30"/>
    <n v="1"/>
  </r>
  <r>
    <s v="2CO"/>
    <x v="37"/>
    <x v="3"/>
    <s v="HK5389"/>
    <x v="27"/>
    <n v="8.1999999999999993"/>
    <x v="0"/>
    <s v="AVA"/>
    <x v="30"/>
    <n v="1"/>
  </r>
  <r>
    <s v="2CO"/>
    <x v="37"/>
    <x v="3"/>
    <s v="N938AV"/>
    <x v="27"/>
    <n v="8.1999999999999993"/>
    <x v="0"/>
    <s v="AVA"/>
    <x v="30"/>
    <n v="1"/>
  </r>
  <r>
    <s v="2FL"/>
    <x v="32"/>
    <x v="3"/>
    <s v="HK4729"/>
    <x v="53"/>
    <n v="8.1"/>
    <x v="0"/>
    <s v="ACL"/>
    <x v="38"/>
    <n v="2"/>
  </r>
  <r>
    <s v="4AE"/>
    <x v="33"/>
    <x v="3"/>
    <s v="HK5297"/>
    <x v="29"/>
    <n v="8.1"/>
    <x v="0"/>
    <s v="4AE"/>
    <x v="39"/>
    <n v="3"/>
  </r>
  <r>
    <s v="1BP"/>
    <x v="56"/>
    <x v="3"/>
    <s v="HK1227"/>
    <x v="6"/>
    <n v="8.1"/>
    <x v="0"/>
    <s v="1BP"/>
    <x v="54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7"/>
    <n v="1"/>
  </r>
  <r>
    <s v="2EK"/>
    <x v="14"/>
    <x v="3"/>
    <s v="HK4582"/>
    <x v="9"/>
    <n v="6.1"/>
    <x v="1"/>
    <s v="1EG"/>
    <x v="56"/>
    <n v="2"/>
  </r>
  <r>
    <s v="2EK"/>
    <x v="14"/>
    <x v="3"/>
    <s v="HK4972"/>
    <x v="17"/>
    <n v="6.1"/>
    <x v="1"/>
    <s v="1EG"/>
    <x v="56"/>
    <n v="1"/>
  </r>
  <r>
    <s v="2EK"/>
    <x v="14"/>
    <x v="3"/>
    <s v="HK1741"/>
    <x v="20"/>
    <n v="3.2"/>
    <x v="7"/>
    <s v="0BM"/>
    <x v="82"/>
    <n v="1"/>
  </r>
  <r>
    <s v="2FK"/>
    <x v="15"/>
    <x v="3"/>
    <s v="HK5097"/>
    <x v="34"/>
    <n v="8.1"/>
    <x v="0"/>
    <s v="P"/>
    <x v="4"/>
    <n v="1"/>
  </r>
  <r>
    <s v="2FK"/>
    <x v="15"/>
    <x v="3"/>
    <s v="HK2963"/>
    <x v="18"/>
    <n v="8.1"/>
    <x v="0"/>
    <s v="P"/>
    <x v="4"/>
    <n v="1"/>
  </r>
  <r>
    <s v="4BD"/>
    <x v="57"/>
    <x v="3"/>
    <s v="HK4808"/>
    <x v="7"/>
    <n v="8.1"/>
    <x v="0"/>
    <s v="4BD"/>
    <x v="81"/>
    <n v="1"/>
  </r>
  <r>
    <s v="2GX"/>
    <x v="19"/>
    <x v="3"/>
    <s v="HK2309"/>
    <x v="29"/>
    <n v="3.2"/>
    <x v="7"/>
    <s v="1BT"/>
    <x v="27"/>
    <n v="1"/>
  </r>
  <r>
    <s v="2AS"/>
    <x v="53"/>
    <x v="3"/>
    <s v="HK4870"/>
    <x v="35"/>
    <n v="8.1"/>
    <x v="0"/>
    <s v="0EB"/>
    <x v="91"/>
    <n v="12"/>
  </r>
  <r>
    <s v="2GF"/>
    <x v="20"/>
    <x v="3"/>
    <s v="HK3916"/>
    <x v="34"/>
    <n v="8.1"/>
    <x v="0"/>
    <s v="1CP"/>
    <x v="24"/>
    <n v="3"/>
  </r>
  <r>
    <s v="2FT"/>
    <x v="44"/>
    <x v="3"/>
    <s v="HK2158"/>
    <x v="84"/>
    <n v="5.0999999999999996"/>
    <x v="4"/>
    <s v="1BE"/>
    <x v="93"/>
    <n v="1"/>
  </r>
  <r>
    <s v="2FT"/>
    <x v="44"/>
    <x v="3"/>
    <s v="HK4966"/>
    <x v="40"/>
    <n v="5.0999999999999996"/>
    <x v="4"/>
    <s v="0EA"/>
    <x v="26"/>
    <n v="1"/>
  </r>
  <r>
    <s v="2FT"/>
    <x v="44"/>
    <x v="3"/>
    <s v="HK4901"/>
    <x v="17"/>
    <n v="5.0999999999999996"/>
    <x v="4"/>
    <s v="1GB"/>
    <x v="60"/>
    <n v="1"/>
  </r>
  <r>
    <s v="2FT"/>
    <x v="44"/>
    <x v="3"/>
    <s v="HK4844"/>
    <x v="12"/>
    <n v="4.3"/>
    <x v="3"/>
    <s v="2HH"/>
    <x v="11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4"/>
    <n v="1"/>
  </r>
  <r>
    <s v="2HN"/>
    <x v="58"/>
    <x v="3"/>
    <s v="CCCOE"/>
    <x v="27"/>
    <n v="9.1300000000000008"/>
    <x v="6"/>
    <s v="ARE"/>
    <x v="125"/>
    <n v="52"/>
  </r>
  <r>
    <s v="2HN"/>
    <x v="58"/>
    <x v="3"/>
    <s v="CCBLG"/>
    <x v="27"/>
    <n v="9.1300000000000008"/>
    <x v="6"/>
    <s v="ARE"/>
    <x v="125"/>
    <n v="29"/>
  </r>
  <r>
    <s v="2HN"/>
    <x v="58"/>
    <x v="3"/>
    <s v="CCBAG"/>
    <x v="27"/>
    <n v="9.1300000000000008"/>
    <x v="6"/>
    <s v="ARE"/>
    <x v="125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11"/>
    <n v="1"/>
  </r>
  <r>
    <s v="0BR"/>
    <x v="28"/>
    <x v="3"/>
    <s v="HK5300"/>
    <x v="28"/>
    <n v="8.1"/>
    <x v="0"/>
    <s v="0BR"/>
    <x v="31"/>
    <n v="1"/>
  </r>
  <r>
    <s v="0BR"/>
    <x v="28"/>
    <x v="3"/>
    <s v="HK5167"/>
    <x v="28"/>
    <n v="8.1"/>
    <x v="0"/>
    <s v="0BR"/>
    <x v="31"/>
    <n v="1"/>
  </r>
  <r>
    <s v="0BR"/>
    <x v="28"/>
    <x v="3"/>
    <s v="HK4644"/>
    <x v="28"/>
    <n v="8.1"/>
    <x v="0"/>
    <s v="0BR"/>
    <x v="31"/>
    <n v="1"/>
  </r>
  <r>
    <s v="0BR"/>
    <x v="28"/>
    <x v="3"/>
    <s v="HK4542"/>
    <x v="28"/>
    <n v="8.1"/>
    <x v="0"/>
    <s v="0BR"/>
    <x v="31"/>
    <n v="1"/>
  </r>
  <r>
    <s v="4AF"/>
    <x v="55"/>
    <x v="3"/>
    <s v="HK2634"/>
    <x v="68"/>
    <n v="8.1"/>
    <x v="0"/>
    <s v="4AF"/>
    <x v="104"/>
    <n v="1"/>
  </r>
  <r>
    <s v="4AF"/>
    <x v="55"/>
    <x v="3"/>
    <s v="HK861"/>
    <x v="42"/>
    <n v="8.1"/>
    <x v="0"/>
    <s v="4AF"/>
    <x v="104"/>
    <n v="2"/>
  </r>
  <r>
    <s v="4AF"/>
    <x v="55"/>
    <x v="3"/>
    <s v="HK3544"/>
    <x v="29"/>
    <n v="8.1"/>
    <x v="0"/>
    <s v="4AF"/>
    <x v="104"/>
    <n v="4"/>
  </r>
  <r>
    <s v="4AF"/>
    <x v="55"/>
    <x v="3"/>
    <s v="HK3298"/>
    <x v="68"/>
    <n v="8.1"/>
    <x v="0"/>
    <s v="4AF"/>
    <x v="104"/>
    <n v="1"/>
  </r>
  <r>
    <s v="2DJ"/>
    <x v="45"/>
    <x v="3"/>
    <s v="HK5110"/>
    <x v="62"/>
    <n v="8.1"/>
    <x v="0"/>
    <s v="1GS"/>
    <x v="98"/>
    <n v="1"/>
  </r>
  <r>
    <s v="2DJ"/>
    <x v="45"/>
    <x v="3"/>
    <s v="HK5416"/>
    <x v="51"/>
    <n v="8.1"/>
    <x v="0"/>
    <s v="0EX"/>
    <x v="102"/>
    <n v="1"/>
  </r>
  <r>
    <s v="1DW"/>
    <x v="29"/>
    <x v="3"/>
    <s v="HK5118"/>
    <x v="14"/>
    <n v="8.1"/>
    <x v="0"/>
    <s v="0EU"/>
    <x v="64"/>
    <n v="2"/>
  </r>
  <r>
    <s v="1DW"/>
    <x v="29"/>
    <x v="3"/>
    <s v="HK5015"/>
    <x v="57"/>
    <n v="8.1999999999999993"/>
    <x v="0"/>
    <s v="1DW"/>
    <x v="33"/>
    <n v="2"/>
  </r>
  <r>
    <s v="2AF"/>
    <x v="51"/>
    <x v="3"/>
    <s v="HK4937"/>
    <x v="29"/>
    <n v="5.0999999999999996"/>
    <x v="4"/>
    <s v="4AG"/>
    <x v="61"/>
    <n v="1"/>
  </r>
  <r>
    <s v="2AF"/>
    <x v="51"/>
    <x v="3"/>
    <s v="HK647"/>
    <x v="20"/>
    <n v="5.0999999999999996"/>
    <x v="4"/>
    <s v="0DR"/>
    <x v="123"/>
    <n v="5"/>
  </r>
  <r>
    <s v="2AF"/>
    <x v="51"/>
    <x v="3"/>
    <s v="HK2432"/>
    <x v="35"/>
    <n v="5.0999999999999996"/>
    <x v="4"/>
    <s v="1EG"/>
    <x v="56"/>
    <n v="1"/>
  </r>
  <r>
    <s v="2AH"/>
    <x v="6"/>
    <x v="3"/>
    <s v="HK3578"/>
    <x v="50"/>
    <n v="6.1"/>
    <x v="1"/>
    <s v="P"/>
    <x v="4"/>
    <n v="6"/>
  </r>
  <r>
    <s v="2BG"/>
    <x v="8"/>
    <x v="3"/>
    <s v="HK5414"/>
    <x v="14"/>
    <n v="5.0999999999999996"/>
    <x v="4"/>
    <s v="0ED"/>
    <x v="126"/>
    <n v="1"/>
  </r>
  <r>
    <s v="2BG"/>
    <x v="8"/>
    <x v="3"/>
    <s v="HK865"/>
    <x v="7"/>
    <n v="5.0999999999999996"/>
    <x v="4"/>
    <s v="2GJ"/>
    <x v="99"/>
    <n v="2"/>
  </r>
  <r>
    <s v="2BG"/>
    <x v="8"/>
    <x v="3"/>
    <s v="HK4696"/>
    <x v="6"/>
    <n v="5.3"/>
    <x v="4"/>
    <s v="1GM"/>
    <x v="109"/>
    <n v="1"/>
  </r>
  <r>
    <s v="2BG"/>
    <x v="8"/>
    <x v="3"/>
    <s v="HK4663"/>
    <x v="29"/>
    <n v="5.3"/>
    <x v="4"/>
    <s v="2DO"/>
    <x v="57"/>
    <n v="1"/>
  </r>
  <r>
    <s v="2BG"/>
    <x v="8"/>
    <x v="3"/>
    <s v="HK2033"/>
    <x v="26"/>
    <n v="4.3"/>
    <x v="3"/>
    <s v="2DO"/>
    <x v="57"/>
    <n v="1"/>
  </r>
  <r>
    <s v="2BG"/>
    <x v="8"/>
    <x v="3"/>
    <s v="HK4306"/>
    <x v="6"/>
    <n v="4.0999999999999996"/>
    <x v="3"/>
    <s v="1HB"/>
    <x v="124"/>
    <n v="1"/>
  </r>
  <r>
    <s v="1EH"/>
    <x v="11"/>
    <x v="3"/>
    <s v="HK5002"/>
    <x v="14"/>
    <n v="5.0999999999999996"/>
    <x v="4"/>
    <s v="1GT"/>
    <x v="36"/>
    <n v="1"/>
  </r>
  <r>
    <s v="1EH"/>
    <x v="11"/>
    <x v="3"/>
    <s v="HK4558"/>
    <x v="15"/>
    <n v="8.1999999999999993"/>
    <x v="0"/>
    <s v="SRC"/>
    <x v="13"/>
    <n v="4"/>
  </r>
  <r>
    <s v="1EH"/>
    <x v="11"/>
    <x v="3"/>
    <s v="HK4367"/>
    <x v="36"/>
    <n v="8.1999999999999993"/>
    <x v="0"/>
    <s v="SRC"/>
    <x v="13"/>
    <n v="5"/>
  </r>
  <r>
    <s v="2BI"/>
    <x v="12"/>
    <x v="3"/>
    <s v="HK2201"/>
    <x v="29"/>
    <n v="9.14"/>
    <x v="5"/>
    <s v="4AE"/>
    <x v="39"/>
    <n v="1"/>
  </r>
  <r>
    <s v="2BI"/>
    <x v="12"/>
    <x v="3"/>
    <s v="HK5204"/>
    <x v="29"/>
    <n v="9.14"/>
    <x v="5"/>
    <s v="4AE"/>
    <x v="39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2"/>
    <n v="2"/>
  </r>
  <r>
    <s v="2CO"/>
    <x v="37"/>
    <x v="3"/>
    <s v="N956AV"/>
    <x v="27"/>
    <n v="8.1999999999999993"/>
    <x v="0"/>
    <s v="AVA"/>
    <x v="30"/>
    <n v="1"/>
  </r>
  <r>
    <s v="2FL"/>
    <x v="32"/>
    <x v="3"/>
    <s v="HK5357"/>
    <x v="5"/>
    <n v="8.1"/>
    <x v="0"/>
    <s v="ACL"/>
    <x v="38"/>
    <n v="2"/>
  </r>
  <r>
    <s v="2FL"/>
    <x v="32"/>
    <x v="3"/>
    <s v="HK5197"/>
    <x v="5"/>
    <n v="8.1"/>
    <x v="0"/>
    <s v="ACL"/>
    <x v="38"/>
    <n v="13"/>
  </r>
  <r>
    <s v="4AE"/>
    <x v="33"/>
    <x v="3"/>
    <s v="HK2947"/>
    <x v="9"/>
    <n v="8.1"/>
    <x v="0"/>
    <s v="4AE"/>
    <x v="39"/>
    <n v="1"/>
  </r>
  <r>
    <s v="4AE"/>
    <x v="33"/>
    <x v="3"/>
    <s v="HK5204"/>
    <x v="29"/>
    <n v="8.1"/>
    <x v="0"/>
    <s v="4AE"/>
    <x v="39"/>
    <n v="1"/>
  </r>
  <r>
    <s v="4AE"/>
    <x v="33"/>
    <x v="3"/>
    <s v="HK4814"/>
    <x v="29"/>
    <n v="8.1"/>
    <x v="0"/>
    <s v="4AE"/>
    <x v="39"/>
    <n v="3"/>
  </r>
  <r>
    <s v="4AE"/>
    <x v="33"/>
    <x v="3"/>
    <s v="HK4813"/>
    <x v="29"/>
    <n v="8.1"/>
    <x v="0"/>
    <s v="4AE"/>
    <x v="39"/>
    <n v="1"/>
  </r>
  <r>
    <s v="4AE"/>
    <x v="33"/>
    <x v="3"/>
    <s v="HK1861"/>
    <x v="29"/>
    <n v="8.1"/>
    <x v="0"/>
    <s v="4AE"/>
    <x v="39"/>
    <n v="2"/>
  </r>
  <r>
    <s v="2EK"/>
    <x v="14"/>
    <x v="3"/>
    <s v="HK5380"/>
    <x v="60"/>
    <n v="3.2"/>
    <x v="7"/>
    <s v="1EG"/>
    <x v="56"/>
    <n v="1"/>
  </r>
  <r>
    <s v="2EK"/>
    <x v="14"/>
    <x v="3"/>
    <s v="HK4179"/>
    <x v="62"/>
    <n v="3.2"/>
    <x v="7"/>
    <s v="1EG"/>
    <x v="56"/>
    <n v="2"/>
  </r>
  <r>
    <s v="2FK"/>
    <x v="15"/>
    <x v="3"/>
    <s v="HK2396"/>
    <x v="9"/>
    <n v="8.1"/>
    <x v="0"/>
    <s v="P"/>
    <x v="4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104"/>
    <n v="1"/>
  </r>
  <r>
    <s v="2GX"/>
    <x v="19"/>
    <x v="3"/>
    <s v="HK4647"/>
    <x v="18"/>
    <n v="3.2"/>
    <x v="7"/>
    <s v="1DY"/>
    <x v="79"/>
    <n v="1"/>
  </r>
  <r>
    <s v="2GX"/>
    <x v="19"/>
    <x v="3"/>
    <s v="HK2690"/>
    <x v="7"/>
    <n v="3.2"/>
    <x v="7"/>
    <s v="2GT"/>
    <x v="32"/>
    <n v="1"/>
  </r>
  <r>
    <s v="2AS"/>
    <x v="53"/>
    <x v="3"/>
    <s v="HK4303"/>
    <x v="9"/>
    <n v="8.1"/>
    <x v="0"/>
    <s v="1GZ"/>
    <x v="113"/>
    <n v="9"/>
  </r>
  <r>
    <s v="2AS"/>
    <x v="53"/>
    <x v="3"/>
    <s v="HK4174"/>
    <x v="85"/>
    <n v="8.1"/>
    <x v="0"/>
    <s v="P"/>
    <x v="4"/>
    <n v="2"/>
  </r>
  <r>
    <s v="2AS"/>
    <x v="53"/>
    <x v="3"/>
    <s v="HK4211"/>
    <x v="18"/>
    <n v="8.1"/>
    <x v="0"/>
    <s v="P"/>
    <x v="4"/>
    <n v="6"/>
  </r>
  <r>
    <s v="2GF"/>
    <x v="20"/>
    <x v="3"/>
    <s v="HK4927"/>
    <x v="18"/>
    <n v="8.1"/>
    <x v="0"/>
    <s v="0EJ"/>
    <x v="48"/>
    <n v="0"/>
  </r>
  <r>
    <s v="2GF"/>
    <x v="20"/>
    <x v="3"/>
    <s v="HK5316"/>
    <x v="34"/>
    <n v="8.1"/>
    <x v="0"/>
    <s v="1CP"/>
    <x v="24"/>
    <n v="1"/>
  </r>
  <r>
    <s v="2GH"/>
    <x v="41"/>
    <x v="3"/>
    <s v="HK4653"/>
    <x v="6"/>
    <n v="4.3"/>
    <x v="3"/>
    <s v="P"/>
    <x v="4"/>
    <n v="1"/>
  </r>
  <r>
    <s v="2GH"/>
    <x v="41"/>
    <x v="3"/>
    <s v="HK5220"/>
    <x v="29"/>
    <n v="4.2"/>
    <x v="3"/>
    <s v="P"/>
    <x v="4"/>
    <n v="1"/>
  </r>
  <r>
    <s v="2FT"/>
    <x v="44"/>
    <x v="3"/>
    <s v="HK4543"/>
    <x v="16"/>
    <n v="5.0999999999999996"/>
    <x v="4"/>
    <s v="1CG"/>
    <x v="9"/>
    <n v="1"/>
  </r>
  <r>
    <s v="2FZ"/>
    <x v="35"/>
    <x v="3"/>
    <s v="HK3916"/>
    <x v="34"/>
    <n v="5.0999999999999996"/>
    <x v="4"/>
    <s v="1CP"/>
    <x v="24"/>
    <n v="4"/>
  </r>
  <r>
    <s v="2FZ"/>
    <x v="35"/>
    <x v="3"/>
    <s v="HK3773"/>
    <x v="18"/>
    <n v="4.0999999999999996"/>
    <x v="3"/>
    <s v="1DW"/>
    <x v="33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4"/>
    <n v="1"/>
  </r>
  <r>
    <s v="1GQ"/>
    <x v="36"/>
    <x v="3"/>
    <s v="HK5123"/>
    <x v="14"/>
    <n v="8.1"/>
    <x v="0"/>
    <s v="1GQ"/>
    <x v="37"/>
    <n v="3"/>
  </r>
  <r>
    <s v="2HO"/>
    <x v="59"/>
    <x v="3"/>
    <s v="HK5279"/>
    <x v="16"/>
    <n v="7.2"/>
    <x v="2"/>
    <s v="AAC"/>
    <x v="127"/>
    <n v="1"/>
  </r>
  <r>
    <s v="2HK"/>
    <x v="39"/>
    <x v="3"/>
    <s v="HK1970"/>
    <x v="20"/>
    <n v="3.2"/>
    <x v="7"/>
    <s v="0DL"/>
    <x v="46"/>
    <n v="1"/>
  </r>
  <r>
    <s v="2HN"/>
    <x v="58"/>
    <x v="3"/>
    <s v="CCCQN"/>
    <x v="27"/>
    <n v="9.1300000000000008"/>
    <x v="6"/>
    <s v="ARE"/>
    <x v="125"/>
    <n v="39"/>
  </r>
  <r>
    <s v="2HN"/>
    <x v="58"/>
    <x v="3"/>
    <s v="CCBLN"/>
    <x v="27"/>
    <n v="9.1300000000000008"/>
    <x v="6"/>
    <s v="ARE"/>
    <x v="125"/>
    <n v="45"/>
  </r>
  <r>
    <s v="2HN"/>
    <x v="58"/>
    <x v="3"/>
    <s v="CCBFB"/>
    <x v="27"/>
    <n v="9.1300000000000008"/>
    <x v="6"/>
    <s v="ARE"/>
    <x v="125"/>
    <n v="24"/>
  </r>
  <r>
    <s v="2HN"/>
    <x v="58"/>
    <x v="3"/>
    <s v="CCBAW"/>
    <x v="27"/>
    <n v="9.1300000000000008"/>
    <x v="6"/>
    <s v="ARE"/>
    <x v="125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31"/>
    <n v="4"/>
  </r>
  <r>
    <s v="0BR"/>
    <x v="28"/>
    <x v="3"/>
    <s v="HK4939"/>
    <x v="28"/>
    <n v="8.1"/>
    <x v="0"/>
    <s v="0BR"/>
    <x v="31"/>
    <n v="1"/>
  </r>
  <r>
    <s v="4AF"/>
    <x v="55"/>
    <x v="3"/>
    <s v="HK4646"/>
    <x v="7"/>
    <n v="8.1"/>
    <x v="0"/>
    <s v="4AF"/>
    <x v="104"/>
    <n v="6"/>
  </r>
  <r>
    <s v="4AF"/>
    <x v="55"/>
    <x v="3"/>
    <s v="HK2308"/>
    <x v="29"/>
    <n v="8.1"/>
    <x v="0"/>
    <s v="4AF"/>
    <x v="104"/>
    <n v="3"/>
  </r>
  <r>
    <s v="4AF"/>
    <x v="55"/>
    <x v="3"/>
    <s v="HK5220"/>
    <x v="29"/>
    <n v="8.1"/>
    <x v="0"/>
    <s v="4AF"/>
    <x v="104"/>
    <n v="6"/>
  </r>
  <r>
    <s v="2CU"/>
    <x v="40"/>
    <x v="3"/>
    <s v="HK5312"/>
    <x v="55"/>
    <n v="7.2"/>
    <x v="2"/>
    <s v="ACL"/>
    <x v="38"/>
    <n v="1"/>
  </r>
  <r>
    <s v="2CU"/>
    <x v="40"/>
    <x v="3"/>
    <s v="HK1771"/>
    <x v="14"/>
    <n v="8.1"/>
    <x v="0"/>
    <s v="1GA"/>
    <x v="74"/>
    <n v="5"/>
  </r>
  <r>
    <s v="2DJ"/>
    <x v="45"/>
    <x v="3"/>
    <s v="HK4754"/>
    <x v="9"/>
    <n v="8.1"/>
    <x v="0"/>
    <s v="1GS"/>
    <x v="98"/>
    <n v="2"/>
  </r>
  <r>
    <s v="1DW"/>
    <x v="29"/>
    <x v="3"/>
    <s v="HK4911"/>
    <x v="9"/>
    <n v="8.1"/>
    <x v="0"/>
    <s v="P"/>
    <x v="4"/>
    <n v="2"/>
  </r>
  <r>
    <s v="1CG"/>
    <x v="7"/>
    <x v="3"/>
    <s v="HK4761"/>
    <x v="6"/>
    <n v="8.1"/>
    <x v="0"/>
    <s v="1CG"/>
    <x v="9"/>
    <n v="2"/>
  </r>
  <r>
    <s v="2BG"/>
    <x v="8"/>
    <x v="3"/>
    <s v="HK865"/>
    <x v="7"/>
    <n v="4.0999999999999996"/>
    <x v="3"/>
    <s v="2GJ"/>
    <x v="99"/>
    <n v="1"/>
  </r>
  <r>
    <s v="2BG"/>
    <x v="8"/>
    <x v="3"/>
    <s v="HK2964"/>
    <x v="18"/>
    <n v="5.0999999999999996"/>
    <x v="4"/>
    <s v="1FC"/>
    <x v="85"/>
    <n v="3"/>
  </r>
  <r>
    <s v="2BG"/>
    <x v="8"/>
    <x v="3"/>
    <s v="HK4663"/>
    <x v="29"/>
    <n v="4.0999999999999996"/>
    <x v="3"/>
    <s v="2DO"/>
    <x v="57"/>
    <n v="1"/>
  </r>
  <r>
    <s v="2BG"/>
    <x v="8"/>
    <x v="3"/>
    <s v="HK4936"/>
    <x v="6"/>
    <n v="4.0999999999999996"/>
    <x v="3"/>
    <s v="1HB"/>
    <x v="124"/>
    <n v="1"/>
  </r>
  <r>
    <s v="1EH"/>
    <x v="11"/>
    <x v="3"/>
    <s v="HK5350"/>
    <x v="15"/>
    <n v="8.1999999999999993"/>
    <x v="0"/>
    <s v="SRC"/>
    <x v="13"/>
    <n v="3"/>
  </r>
  <r>
    <s v="1EH"/>
    <x v="11"/>
    <x v="3"/>
    <s v="HK4630"/>
    <x v="15"/>
    <n v="4.0999999999999996"/>
    <x v="3"/>
    <s v="SRC"/>
    <x v="13"/>
    <n v="1"/>
  </r>
  <r>
    <s v="1EH"/>
    <x v="11"/>
    <x v="3"/>
    <s v="HK4630"/>
    <x v="15"/>
    <n v="8.1999999999999993"/>
    <x v="0"/>
    <s v="SRC"/>
    <x v="13"/>
    <n v="4"/>
  </r>
  <r>
    <s v="1EH"/>
    <x v="11"/>
    <x v="3"/>
    <s v="HK4476"/>
    <x v="15"/>
    <n v="8.1999999999999993"/>
    <x v="0"/>
    <s v="SRC"/>
    <x v="13"/>
    <n v="5"/>
  </r>
  <r>
    <s v="1EH"/>
    <x v="11"/>
    <x v="3"/>
    <s v="HK4013"/>
    <x v="36"/>
    <n v="8.1999999999999993"/>
    <x v="0"/>
    <s v="SRC"/>
    <x v="13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28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129"/>
    <n v="1"/>
  </r>
  <r>
    <s v="2CO"/>
    <x v="37"/>
    <x v="3"/>
    <s v="N818AV"/>
    <x v="27"/>
    <n v="8.1999999999999993"/>
    <x v="0"/>
    <s v="AVA"/>
    <x v="30"/>
    <n v="1"/>
  </r>
  <r>
    <s v="2FL"/>
    <x v="32"/>
    <x v="3"/>
    <s v="HK5197"/>
    <x v="5"/>
    <n v="6.1"/>
    <x v="1"/>
    <s v="ACL"/>
    <x v="38"/>
    <n v="1"/>
  </r>
  <r>
    <s v="2FL"/>
    <x v="32"/>
    <x v="3"/>
    <s v="HK5139"/>
    <x v="5"/>
    <n v="8.1"/>
    <x v="0"/>
    <s v="ACL"/>
    <x v="38"/>
    <n v="5"/>
  </r>
  <r>
    <s v="1BP"/>
    <x v="56"/>
    <x v="3"/>
    <s v="HK89"/>
    <x v="42"/>
    <n v="8.1"/>
    <x v="0"/>
    <s v="1BP"/>
    <x v="54"/>
    <n v="3"/>
  </r>
  <r>
    <s v="1BP"/>
    <x v="56"/>
    <x v="3"/>
    <s v="HK1664"/>
    <x v="6"/>
    <n v="8.1"/>
    <x v="0"/>
    <s v="1BP"/>
    <x v="54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4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5"/>
    <n v="1"/>
  </r>
  <r>
    <s v="2GQ"/>
    <x v="52"/>
    <x v="3"/>
    <s v="HK1729"/>
    <x v="20"/>
    <n v="1"/>
    <x v="10"/>
    <s v="1GK"/>
    <x v="75"/>
    <n v="1"/>
  </r>
  <r>
    <s v="2GX"/>
    <x v="19"/>
    <x v="3"/>
    <s v="HK4569"/>
    <x v="29"/>
    <n v="3.2"/>
    <x v="7"/>
    <s v="2GT"/>
    <x v="32"/>
    <n v="2"/>
  </r>
  <r>
    <s v="2GF"/>
    <x v="20"/>
    <x v="3"/>
    <s v="HK4958"/>
    <x v="18"/>
    <n v="8.1"/>
    <x v="0"/>
    <s v="0EJ"/>
    <x v="48"/>
    <n v="1"/>
  </r>
  <r>
    <s v="2GF"/>
    <x v="20"/>
    <x v="3"/>
    <s v="HK2282"/>
    <x v="40"/>
    <n v="8.1"/>
    <x v="0"/>
    <s v="0EJ"/>
    <x v="48"/>
    <n v="0"/>
  </r>
  <r>
    <s v="2GF"/>
    <x v="20"/>
    <x v="3"/>
    <s v="HK5073"/>
    <x v="18"/>
    <n v="8.1"/>
    <x v="0"/>
    <s v="1CP"/>
    <x v="24"/>
    <n v="1"/>
  </r>
  <r>
    <s v="2GH"/>
    <x v="41"/>
    <x v="3"/>
    <s v="HK4714"/>
    <x v="17"/>
    <n v="4.0999999999999996"/>
    <x v="3"/>
    <s v="P"/>
    <x v="4"/>
    <n v="1"/>
  </r>
  <r>
    <s v="2FT"/>
    <x v="44"/>
    <x v="3"/>
    <s v="HK5333"/>
    <x v="14"/>
    <n v="5.0999999999999996"/>
    <x v="4"/>
    <s v="1GQ"/>
    <x v="37"/>
    <n v="1"/>
  </r>
  <r>
    <s v="2FZ"/>
    <x v="35"/>
    <x v="3"/>
    <s v="HK3308"/>
    <x v="6"/>
    <n v="4.3"/>
    <x v="3"/>
    <s v="2CS"/>
    <x v="62"/>
    <n v="3"/>
  </r>
  <r>
    <s v="2FZ"/>
    <x v="35"/>
    <x v="3"/>
    <s v="HK4836"/>
    <x v="18"/>
    <n v="4.0999999999999996"/>
    <x v="3"/>
    <s v="2FK"/>
    <x v="80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7"/>
    <n v="1"/>
  </r>
  <r>
    <s v="2HO"/>
    <x v="59"/>
    <x v="3"/>
    <s v="HK5052"/>
    <x v="16"/>
    <n v="7.2"/>
    <x v="2"/>
    <s v="AAC"/>
    <x v="127"/>
    <n v="1"/>
  </r>
  <r>
    <s v="2HO"/>
    <x v="59"/>
    <x v="3"/>
    <s v="HK5123"/>
    <x v="16"/>
    <n v="7.2"/>
    <x v="2"/>
    <s v="AAC"/>
    <x v="127"/>
    <n v="2"/>
  </r>
  <r>
    <s v="2HK"/>
    <x v="39"/>
    <x v="3"/>
    <s v="HK1664"/>
    <x v="6"/>
    <n v="3.1"/>
    <x v="7"/>
    <s v="1BP"/>
    <x v="54"/>
    <n v="1"/>
  </r>
  <r>
    <s v="2HK"/>
    <x v="39"/>
    <x v="3"/>
    <s v="HK1971"/>
    <x v="20"/>
    <n v="3.2"/>
    <x v="7"/>
    <s v="0DU"/>
    <x v="112"/>
    <n v="1"/>
  </r>
  <r>
    <s v="2HN"/>
    <x v="58"/>
    <x v="3"/>
    <s v="CCCOD"/>
    <x v="27"/>
    <n v="9.1300000000000008"/>
    <x v="6"/>
    <s v="ARE"/>
    <x v="125"/>
    <n v="31"/>
  </r>
  <r>
    <s v="2HN"/>
    <x v="58"/>
    <x v="3"/>
    <s v="CCBLL"/>
    <x v="27"/>
    <n v="9.1300000000000008"/>
    <x v="6"/>
    <s v="ARE"/>
    <x v="125"/>
    <n v="36"/>
  </r>
  <r>
    <s v="2HN"/>
    <x v="58"/>
    <x v="3"/>
    <s v="CCBLK"/>
    <x v="27"/>
    <n v="9.1300000000000008"/>
    <x v="6"/>
    <s v="ARE"/>
    <x v="125"/>
    <n v="25"/>
  </r>
  <r>
    <s v="2HN"/>
    <x v="58"/>
    <x v="3"/>
    <s v="CCBLH"/>
    <x v="27"/>
    <n v="9.1300000000000008"/>
    <x v="6"/>
    <s v="ARE"/>
    <x v="125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30"/>
    <n v="2"/>
  </r>
  <r>
    <s v="0BR"/>
    <x v="28"/>
    <x v="3"/>
    <s v="HK660"/>
    <x v="20"/>
    <n v="9.1300000000000008"/>
    <x v="6"/>
    <s v="0BR"/>
    <x v="31"/>
    <n v="1"/>
  </r>
  <r>
    <s v="0BR"/>
    <x v="28"/>
    <x v="3"/>
    <s v="HK1476"/>
    <x v="20"/>
    <n v="9.1300000000000008"/>
    <x v="6"/>
    <s v="0BR"/>
    <x v="31"/>
    <n v="1"/>
  </r>
  <r>
    <s v="0BR"/>
    <x v="28"/>
    <x v="3"/>
    <s v="HK4939"/>
    <x v="28"/>
    <n v="9.1300000000000008"/>
    <x v="6"/>
    <s v="0BR"/>
    <x v="31"/>
    <n v="1"/>
  </r>
  <r>
    <s v="0BR"/>
    <x v="28"/>
    <x v="3"/>
    <s v="HK4542"/>
    <x v="28"/>
    <n v="9.1300000000000008"/>
    <x v="6"/>
    <s v="0BR"/>
    <x v="31"/>
    <n v="1"/>
  </r>
  <r>
    <s v="0BR"/>
    <x v="28"/>
    <x v="3"/>
    <s v="HK4416"/>
    <x v="28"/>
    <n v="9.1300000000000008"/>
    <x v="6"/>
    <s v="0BR"/>
    <x v="31"/>
    <n v="1"/>
  </r>
  <r>
    <s v="0BR"/>
    <x v="28"/>
    <x v="3"/>
    <s v="HK2892"/>
    <x v="28"/>
    <n v="9.1300000000000008"/>
    <x v="6"/>
    <s v="0BR"/>
    <x v="31"/>
    <n v="1"/>
  </r>
  <r>
    <s v="4AF"/>
    <x v="55"/>
    <x v="3"/>
    <s v="HK4992"/>
    <x v="67"/>
    <n v="8.1"/>
    <x v="0"/>
    <s v="4AF"/>
    <x v="104"/>
    <n v="1"/>
  </r>
  <r>
    <s v="4AF"/>
    <x v="55"/>
    <x v="3"/>
    <s v="HK4352"/>
    <x v="17"/>
    <n v="8.1"/>
    <x v="0"/>
    <s v="4AF"/>
    <x v="104"/>
    <n v="1"/>
  </r>
  <r>
    <s v="4AF"/>
    <x v="55"/>
    <x v="3"/>
    <s v="HK5069"/>
    <x v="18"/>
    <n v="8.1"/>
    <x v="0"/>
    <s v="4AF"/>
    <x v="104"/>
    <n v="2"/>
  </r>
  <r>
    <s v="4AF"/>
    <x v="55"/>
    <x v="3"/>
    <s v="HK2978"/>
    <x v="29"/>
    <n v="8.1"/>
    <x v="0"/>
    <s v="4AF"/>
    <x v="104"/>
    <n v="4"/>
  </r>
  <r>
    <s v="2CU"/>
    <x v="40"/>
    <x v="3"/>
    <s v="HK1771"/>
    <x v="14"/>
    <n v="7.2"/>
    <x v="2"/>
    <s v="1GA"/>
    <x v="74"/>
    <n v="2"/>
  </r>
  <r>
    <s v="1DW"/>
    <x v="29"/>
    <x v="3"/>
    <s v="HK5280"/>
    <x v="29"/>
    <n v="8.1"/>
    <x v="0"/>
    <s v="1DW"/>
    <x v="33"/>
    <n v="1"/>
  </r>
  <r>
    <s v="1DW"/>
    <x v="29"/>
    <x v="3"/>
    <s v="HK5137"/>
    <x v="57"/>
    <n v="8.1999999999999993"/>
    <x v="0"/>
    <s v="1DW"/>
    <x v="33"/>
    <n v="2"/>
  </r>
  <r>
    <s v="1DW"/>
    <x v="29"/>
    <x v="3"/>
    <s v="HK4490"/>
    <x v="9"/>
    <n v="8.1"/>
    <x v="0"/>
    <s v="0EU"/>
    <x v="64"/>
    <n v="2"/>
  </r>
  <r>
    <s v="2BK"/>
    <x v="4"/>
    <x v="3"/>
    <s v="HK5247"/>
    <x v="29"/>
    <n v="4.0999999999999996"/>
    <x v="3"/>
    <s v="AAG"/>
    <x v="34"/>
    <n v="1"/>
  </r>
  <r>
    <s v="2BG"/>
    <x v="8"/>
    <x v="3"/>
    <s v="HK4696"/>
    <x v="6"/>
    <n v="5.0999999999999996"/>
    <x v="4"/>
    <s v="1GM"/>
    <x v="109"/>
    <n v="1"/>
  </r>
  <r>
    <s v="2BG"/>
    <x v="8"/>
    <x v="3"/>
    <s v="HK2964"/>
    <x v="18"/>
    <n v="4.0999999999999996"/>
    <x v="3"/>
    <s v="1FC"/>
    <x v="85"/>
    <n v="1"/>
  </r>
  <r>
    <s v="2BG"/>
    <x v="8"/>
    <x v="3"/>
    <s v="HK4348"/>
    <x v="6"/>
    <n v="4.0999999999999996"/>
    <x v="3"/>
    <s v="1CV"/>
    <x v="130"/>
    <n v="1"/>
  </r>
  <r>
    <s v="1EH"/>
    <x v="11"/>
    <x v="3"/>
    <s v="HK4780"/>
    <x v="15"/>
    <n v="8.1999999999999993"/>
    <x v="0"/>
    <s v="SRC"/>
    <x v="13"/>
    <n v="4"/>
  </r>
  <r>
    <s v="1EH"/>
    <x v="11"/>
    <x v="3"/>
    <s v="HK4732"/>
    <x v="15"/>
    <n v="8.1999999999999993"/>
    <x v="0"/>
    <s v="SRC"/>
    <x v="13"/>
    <n v="4"/>
  </r>
  <r>
    <s v="1EH"/>
    <x v="11"/>
    <x v="3"/>
    <s v="HK4598"/>
    <x v="15"/>
    <n v="8.1999999999999993"/>
    <x v="0"/>
    <s v="SRC"/>
    <x v="13"/>
    <n v="4"/>
  </r>
  <r>
    <s v="2BI"/>
    <x v="12"/>
    <x v="3"/>
    <s v="HK5184"/>
    <x v="86"/>
    <n v="6.2"/>
    <x v="1"/>
    <s v="1BO"/>
    <x v="10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30"/>
    <n v="1"/>
  </r>
  <r>
    <s v="2CO"/>
    <x v="37"/>
    <x v="3"/>
    <s v="HK5273"/>
    <x v="27"/>
    <n v="8.1999999999999993"/>
    <x v="0"/>
    <s v="AVA"/>
    <x v="30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31"/>
    <n v="1"/>
  </r>
  <r>
    <s v="2FK"/>
    <x v="15"/>
    <x v="3"/>
    <s v="HK4668"/>
    <x v="9"/>
    <n v="8.1"/>
    <x v="0"/>
    <s v="P"/>
    <x v="4"/>
    <n v="1"/>
  </r>
  <r>
    <s v="TPA"/>
    <x v="50"/>
    <x v="3"/>
    <s v="N795AV"/>
    <x v="77"/>
    <n v="8.1999999999999993"/>
    <x v="0"/>
    <s v="AVA"/>
    <x v="30"/>
    <n v="1"/>
  </r>
  <r>
    <s v="2GX"/>
    <x v="19"/>
    <x v="3"/>
    <s v="HK4911"/>
    <x v="29"/>
    <n v="3.2"/>
    <x v="7"/>
    <s v="1DW"/>
    <x v="33"/>
    <n v="2"/>
  </r>
  <r>
    <s v="2GX"/>
    <x v="19"/>
    <x v="3"/>
    <s v="HK5073"/>
    <x v="29"/>
    <n v="3.2"/>
    <x v="7"/>
    <s v="1DO"/>
    <x v="41"/>
    <n v="1"/>
  </r>
  <r>
    <s v="2GX"/>
    <x v="19"/>
    <x v="3"/>
    <s v="HK4803"/>
    <x v="12"/>
    <n v="3.2"/>
    <x v="7"/>
    <s v="1ED"/>
    <x v="12"/>
    <n v="1"/>
  </r>
  <r>
    <s v="2AS"/>
    <x v="53"/>
    <x v="3"/>
    <s v="HK2452"/>
    <x v="47"/>
    <n v="8.1"/>
    <x v="0"/>
    <s v="P"/>
    <x v="4"/>
    <n v="3"/>
  </r>
  <r>
    <s v="2AS"/>
    <x v="53"/>
    <x v="3"/>
    <s v="HK4860"/>
    <x v="14"/>
    <n v="8.1"/>
    <x v="0"/>
    <s v="2AS"/>
    <x v="65"/>
    <n v="4"/>
  </r>
  <r>
    <s v="2GF"/>
    <x v="20"/>
    <x v="3"/>
    <s v="HK4478"/>
    <x v="9"/>
    <n v="8.1"/>
    <x v="0"/>
    <s v="0EJ"/>
    <x v="48"/>
    <n v="2"/>
  </r>
  <r>
    <s v="2GF"/>
    <x v="20"/>
    <x v="3"/>
    <s v="HK4795"/>
    <x v="59"/>
    <n v="8.1"/>
    <x v="0"/>
    <s v="1CP"/>
    <x v="24"/>
    <n v="3"/>
  </r>
  <r>
    <s v="2GF"/>
    <x v="20"/>
    <x v="3"/>
    <s v="HK3039"/>
    <x v="41"/>
    <n v="8.1"/>
    <x v="0"/>
    <s v="1CP"/>
    <x v="24"/>
    <n v="3"/>
  </r>
  <r>
    <s v="2GH"/>
    <x v="41"/>
    <x v="3"/>
    <s v="HK4870"/>
    <x v="35"/>
    <n v="4.3"/>
    <x v="3"/>
    <s v="P"/>
    <x v="4"/>
    <n v="1"/>
  </r>
  <r>
    <s v="2FT"/>
    <x v="44"/>
    <x v="3"/>
    <s v="HK4844"/>
    <x v="12"/>
    <n v="5.0999999999999996"/>
    <x v="4"/>
    <s v="2HH"/>
    <x v="110"/>
    <n v="1"/>
  </r>
  <r>
    <s v="2FZ"/>
    <x v="35"/>
    <x v="3"/>
    <s v="HK5042"/>
    <x v="46"/>
    <n v="4.3"/>
    <x v="3"/>
    <s v="2CS"/>
    <x v="62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104"/>
    <n v="1"/>
  </r>
  <r>
    <s v="2HN"/>
    <x v="58"/>
    <x v="3"/>
    <s v="CCCOG"/>
    <x v="27"/>
    <n v="9.1300000000000008"/>
    <x v="6"/>
    <s v="ARE"/>
    <x v="125"/>
    <n v="23"/>
  </r>
  <r>
    <s v="2HN"/>
    <x v="58"/>
    <x v="3"/>
    <s v="CCBLB"/>
    <x v="27"/>
    <n v="9.1300000000000008"/>
    <x v="6"/>
    <s v="ARE"/>
    <x v="125"/>
    <n v="40"/>
  </r>
  <r>
    <s v="2HN"/>
    <x v="58"/>
    <x v="3"/>
    <s v="CCBFD"/>
    <x v="27"/>
    <n v="9.1300000000000008"/>
    <x v="6"/>
    <s v="ARE"/>
    <x v="125"/>
    <n v="28"/>
  </r>
  <r>
    <s v="2HN"/>
    <x v="58"/>
    <x v="3"/>
    <s v="CCBFA"/>
    <x v="27"/>
    <n v="9.1300000000000008"/>
    <x v="6"/>
    <s v="ARE"/>
    <x v="125"/>
    <n v="27"/>
  </r>
  <r>
    <s v="2HN"/>
    <x v="58"/>
    <x v="3"/>
    <s v="CCBAX"/>
    <x v="27"/>
    <n v="9.1300000000000008"/>
    <x v="6"/>
    <s v="ARE"/>
    <x v="125"/>
    <n v="10"/>
  </r>
  <r>
    <s v="2HN"/>
    <x v="58"/>
    <x v="3"/>
    <s v="CCBAT"/>
    <x v="27"/>
    <n v="9.1300000000000008"/>
    <x v="6"/>
    <s v="ARE"/>
    <x v="125"/>
    <n v="9"/>
  </r>
  <r>
    <s v="2HN"/>
    <x v="58"/>
    <x v="3"/>
    <s v="CCBAQ"/>
    <x v="27"/>
    <n v="9.1300000000000008"/>
    <x v="6"/>
    <s v="ARE"/>
    <x v="125"/>
    <n v="17"/>
  </r>
  <r>
    <s v="2HN"/>
    <x v="58"/>
    <x v="3"/>
    <s v="CCBAI"/>
    <x v="27"/>
    <n v="9.1300000000000008"/>
    <x v="6"/>
    <s v="ARE"/>
    <x v="125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11"/>
    <n v="1"/>
  </r>
  <r>
    <s v="2EI"/>
    <x v="0"/>
    <x v="3"/>
    <s v="CGOIF"/>
    <x v="80"/>
    <n v="8.1999999999999993"/>
    <x v="0"/>
    <s v="TSC"/>
    <x v="111"/>
    <n v="2"/>
  </r>
  <r>
    <s v="0BR"/>
    <x v="28"/>
    <x v="3"/>
    <s v="HK5113"/>
    <x v="28"/>
    <n v="8.1"/>
    <x v="0"/>
    <s v="0BR"/>
    <x v="31"/>
    <n v="4"/>
  </r>
  <r>
    <s v="0BR"/>
    <x v="28"/>
    <x v="3"/>
    <s v="HK4644"/>
    <x v="28"/>
    <n v="9.1300000000000008"/>
    <x v="6"/>
    <s v="0BR"/>
    <x v="31"/>
    <n v="1"/>
  </r>
  <r>
    <s v="4AF"/>
    <x v="55"/>
    <x v="3"/>
    <s v="HK4980"/>
    <x v="18"/>
    <n v="8.1"/>
    <x v="0"/>
    <s v="4AF"/>
    <x v="104"/>
    <n v="1"/>
  </r>
  <r>
    <s v="4AF"/>
    <x v="55"/>
    <x v="3"/>
    <s v="HK5309"/>
    <x v="29"/>
    <n v="8.1"/>
    <x v="0"/>
    <s v="4AF"/>
    <x v="104"/>
    <n v="9"/>
  </r>
  <r>
    <s v="2CU"/>
    <x v="40"/>
    <x v="3"/>
    <s v="CCDIA"/>
    <x v="27"/>
    <n v="8.1999999999999993"/>
    <x v="0"/>
    <s v="JAT"/>
    <x v="105"/>
    <n v="2"/>
  </r>
  <r>
    <s v="1DW"/>
    <x v="29"/>
    <x v="3"/>
    <s v="HK4249"/>
    <x v="30"/>
    <n v="8.1"/>
    <x v="0"/>
    <s v="1DW"/>
    <x v="33"/>
    <n v="2"/>
  </r>
  <r>
    <s v="2BK"/>
    <x v="4"/>
    <x v="3"/>
    <s v="HK4976"/>
    <x v="29"/>
    <n v="4.3"/>
    <x v="3"/>
    <s v="AAG"/>
    <x v="3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4"/>
    <n v="7"/>
  </r>
  <r>
    <s v="1CG"/>
    <x v="7"/>
    <x v="3"/>
    <s v="HK3117"/>
    <x v="62"/>
    <n v="8.1"/>
    <x v="0"/>
    <s v="1CG"/>
    <x v="9"/>
    <n v="1"/>
  </r>
  <r>
    <s v="2BG"/>
    <x v="8"/>
    <x v="3"/>
    <s v="HK865"/>
    <x v="7"/>
    <n v="5.3"/>
    <x v="4"/>
    <s v="2GJ"/>
    <x v="99"/>
    <n v="1"/>
  </r>
  <r>
    <s v="2BG"/>
    <x v="8"/>
    <x v="3"/>
    <s v="HK1759"/>
    <x v="26"/>
    <n v="4.3"/>
    <x v="3"/>
    <s v="2DO"/>
    <x v="57"/>
    <n v="1"/>
  </r>
  <r>
    <s v="2BG"/>
    <x v="8"/>
    <x v="3"/>
    <s v="HK5295"/>
    <x v="17"/>
    <n v="4.0999999999999996"/>
    <x v="3"/>
    <s v="1HB"/>
    <x v="124"/>
    <n v="1"/>
  </r>
  <r>
    <s v="2BG"/>
    <x v="8"/>
    <x v="3"/>
    <s v="HK5062"/>
    <x v="17"/>
    <n v="4.0999999999999996"/>
    <x v="3"/>
    <s v="2AS"/>
    <x v="65"/>
    <n v="1"/>
  </r>
  <r>
    <s v="1ED"/>
    <x v="10"/>
    <x v="3"/>
    <s v="HK5330"/>
    <x v="11"/>
    <n v="8.1"/>
    <x v="0"/>
    <s v="1ED"/>
    <x v="12"/>
    <n v="13"/>
  </r>
  <r>
    <s v="1EH"/>
    <x v="11"/>
    <x v="3"/>
    <s v="HK5340"/>
    <x v="14"/>
    <n v="4.0999999999999996"/>
    <x v="3"/>
    <s v="SRC"/>
    <x v="13"/>
    <n v="2"/>
  </r>
  <r>
    <s v="1EH"/>
    <x v="11"/>
    <x v="3"/>
    <s v="HK4801"/>
    <x v="13"/>
    <n v="8.1999999999999993"/>
    <x v="0"/>
    <s v="SRC"/>
    <x v="13"/>
    <n v="2"/>
  </r>
  <r>
    <s v="1EH"/>
    <x v="11"/>
    <x v="3"/>
    <s v="HK4709"/>
    <x v="15"/>
    <n v="8.1999999999999993"/>
    <x v="0"/>
    <s v="SRC"/>
    <x v="13"/>
    <n v="3"/>
  </r>
  <r>
    <s v="1EH"/>
    <x v="11"/>
    <x v="3"/>
    <s v="HK4537"/>
    <x v="15"/>
    <n v="8.1999999999999993"/>
    <x v="0"/>
    <s v="SRC"/>
    <x v="13"/>
    <n v="3"/>
  </r>
  <r>
    <s v="1EH"/>
    <x v="11"/>
    <x v="3"/>
    <s v="HK4512"/>
    <x v="15"/>
    <n v="8.1999999999999993"/>
    <x v="0"/>
    <s v="SRC"/>
    <x v="13"/>
    <n v="4"/>
  </r>
  <r>
    <s v="1EH"/>
    <x v="11"/>
    <x v="3"/>
    <s v="HK4434"/>
    <x v="15"/>
    <n v="8.1999999999999993"/>
    <x v="0"/>
    <s v="SRC"/>
    <x v="13"/>
    <n v="4"/>
  </r>
  <r>
    <s v="1EH"/>
    <x v="11"/>
    <x v="3"/>
    <s v="HK4424"/>
    <x v="15"/>
    <n v="8.1999999999999993"/>
    <x v="0"/>
    <s v="SRC"/>
    <x v="13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6"/>
    <n v="1"/>
  </r>
  <r>
    <s v="2BI"/>
    <x v="12"/>
    <x v="3"/>
    <s v="HK5333"/>
    <x v="71"/>
    <n v="6.2"/>
    <x v="1"/>
    <s v="1GQ"/>
    <x v="37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95"/>
    <n v="1"/>
  </r>
  <r>
    <s v="2CO"/>
    <x v="37"/>
    <x v="3"/>
    <s v="HK5422"/>
    <x v="27"/>
    <n v="8.1999999999999993"/>
    <x v="0"/>
    <s v="AVA"/>
    <x v="30"/>
    <n v="1"/>
  </r>
  <r>
    <s v="2FL"/>
    <x v="32"/>
    <x v="3"/>
    <s v="HK4729"/>
    <x v="53"/>
    <n v="6.1"/>
    <x v="1"/>
    <s v="ACL"/>
    <x v="38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7"/>
    <n v="1"/>
  </r>
  <r>
    <s v="4BD"/>
    <x v="57"/>
    <x v="3"/>
    <s v="HK2084"/>
    <x v="9"/>
    <n v="8.1"/>
    <x v="0"/>
    <s v="OEF"/>
    <x v="132"/>
    <n v="1"/>
  </r>
  <r>
    <s v="2GX"/>
    <x v="19"/>
    <x v="3"/>
    <s v="HK5097"/>
    <x v="17"/>
    <n v="3.2"/>
    <x v="7"/>
    <s v="1FK"/>
    <x v="133"/>
    <n v="1"/>
  </r>
  <r>
    <s v="2GX"/>
    <x v="19"/>
    <x v="3"/>
    <s v="HK4708"/>
    <x v="29"/>
    <n v="3.2"/>
    <x v="7"/>
    <s v="2DJ"/>
    <x v="59"/>
    <n v="2"/>
  </r>
  <r>
    <s v="2AS"/>
    <x v="53"/>
    <x v="3"/>
    <s v="HK4433"/>
    <x v="14"/>
    <n v="8.1"/>
    <x v="0"/>
    <s v="P"/>
    <x v="4"/>
    <n v="13"/>
  </r>
  <r>
    <s v="2GF"/>
    <x v="20"/>
    <x v="3"/>
    <s v="HK3404"/>
    <x v="9"/>
    <n v="8.1"/>
    <x v="0"/>
    <s v="1CP"/>
    <x v="24"/>
    <n v="1"/>
  </r>
  <r>
    <s v="2GF"/>
    <x v="20"/>
    <x v="3"/>
    <s v="HK4691"/>
    <x v="9"/>
    <n v="8.1"/>
    <x v="0"/>
    <s v="1CP"/>
    <x v="24"/>
    <n v="2"/>
  </r>
  <r>
    <s v="2GF"/>
    <x v="20"/>
    <x v="3"/>
    <s v="HK4991"/>
    <x v="34"/>
    <n v="8.1"/>
    <x v="0"/>
    <s v="1CP"/>
    <x v="24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60"/>
    <n v="1"/>
  </r>
  <r>
    <s v="2FZ"/>
    <x v="35"/>
    <x v="3"/>
    <s v="HK4984"/>
    <x v="72"/>
    <n v="4.3"/>
    <x v="3"/>
    <s v="2GP"/>
    <x v="92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80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25"/>
    <n v="39"/>
  </r>
  <r>
    <s v="2HN"/>
    <x v="58"/>
    <x v="3"/>
    <s v="CCBFC"/>
    <x v="27"/>
    <n v="9.1300000000000008"/>
    <x v="6"/>
    <s v="ARE"/>
    <x v="125"/>
    <n v="24"/>
  </r>
  <r>
    <s v="2HN"/>
    <x v="58"/>
    <x v="3"/>
    <s v="CCBAU"/>
    <x v="27"/>
    <n v="9.1300000000000008"/>
    <x v="6"/>
    <s v="ARE"/>
    <x v="125"/>
    <n v="2"/>
  </r>
  <r>
    <s v="2HN"/>
    <x v="58"/>
    <x v="3"/>
    <s v="CCBAM"/>
    <x v="27"/>
    <n v="9.1300000000000008"/>
    <x v="6"/>
    <s v="ARE"/>
    <x v="125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30"/>
    <n v="2"/>
  </r>
  <r>
    <s v="2EI"/>
    <x v="0"/>
    <x v="3"/>
    <s v="CGOIJ"/>
    <x v="80"/>
    <n v="8.1999999999999993"/>
    <x v="0"/>
    <s v="TSC"/>
    <x v="111"/>
    <n v="2"/>
  </r>
  <r>
    <s v="0BR"/>
    <x v="28"/>
    <x v="3"/>
    <s v="HK1767"/>
    <x v="20"/>
    <n v="9.1300000000000008"/>
    <x v="6"/>
    <s v="0BR"/>
    <x v="31"/>
    <n v="1"/>
  </r>
  <r>
    <s v="0BR"/>
    <x v="28"/>
    <x v="3"/>
    <s v="HK5167"/>
    <x v="28"/>
    <n v="9.1300000000000008"/>
    <x v="6"/>
    <s v="0BR"/>
    <x v="31"/>
    <n v="1"/>
  </r>
  <r>
    <s v="0BR"/>
    <x v="28"/>
    <x v="3"/>
    <s v="HK4704"/>
    <x v="28"/>
    <n v="8.1"/>
    <x v="0"/>
    <s v="0BR"/>
    <x v="31"/>
    <n v="1"/>
  </r>
  <r>
    <s v="0BR"/>
    <x v="28"/>
    <x v="3"/>
    <s v="HK4336"/>
    <x v="28"/>
    <n v="9.1300000000000008"/>
    <x v="6"/>
    <s v="0BR"/>
    <x v="31"/>
    <n v="1"/>
  </r>
  <r>
    <s v="5AD"/>
    <x v="2"/>
    <x v="3"/>
    <s v="HK5427"/>
    <x v="6"/>
    <n v="8.1"/>
    <x v="0"/>
    <s v="5AD"/>
    <x v="43"/>
    <n v="1"/>
  </r>
  <r>
    <s v="4AF"/>
    <x v="55"/>
    <x v="3"/>
    <s v="HK2425"/>
    <x v="35"/>
    <n v="8.1"/>
    <x v="0"/>
    <s v="4AF"/>
    <x v="104"/>
    <n v="1"/>
  </r>
  <r>
    <s v="4AF"/>
    <x v="55"/>
    <x v="3"/>
    <s v="HK1223"/>
    <x v="6"/>
    <n v="8.1"/>
    <x v="0"/>
    <s v="4AF"/>
    <x v="104"/>
    <n v="1"/>
  </r>
  <r>
    <s v="2CU"/>
    <x v="40"/>
    <x v="3"/>
    <s v="FAC1280"/>
    <x v="75"/>
    <n v="8.1999999999999993"/>
    <x v="0"/>
    <s v="FAC"/>
    <x v="101"/>
    <n v="57"/>
  </r>
  <r>
    <s v="1DW"/>
    <x v="29"/>
    <x v="3"/>
    <s v="HK1934"/>
    <x v="44"/>
    <n v="8.1"/>
    <x v="0"/>
    <s v="1DW"/>
    <x v="33"/>
    <n v="4"/>
  </r>
  <r>
    <s v="2BK"/>
    <x v="4"/>
    <x v="3"/>
    <s v="HK89"/>
    <x v="29"/>
    <n v="4.3"/>
    <x v="3"/>
    <s v="1BP"/>
    <x v="54"/>
    <n v="1"/>
  </r>
  <r>
    <s v="2AM"/>
    <x v="5"/>
    <x v="3"/>
    <s v="HK1937"/>
    <x v="35"/>
    <n v="8.1"/>
    <x v="0"/>
    <s v="1BT"/>
    <x v="27"/>
    <n v="2"/>
  </r>
  <r>
    <s v="2AF"/>
    <x v="51"/>
    <x v="3"/>
    <s v="HK1664"/>
    <x v="6"/>
    <n v="5.3"/>
    <x v="4"/>
    <s v="1BP"/>
    <x v="54"/>
    <n v="1"/>
  </r>
  <r>
    <s v="1CG"/>
    <x v="7"/>
    <x v="3"/>
    <s v="HK5062"/>
    <x v="17"/>
    <n v="9.15"/>
    <x v="8"/>
    <s v="1GB"/>
    <x v="60"/>
    <n v="1"/>
  </r>
  <r>
    <s v="1CG"/>
    <x v="7"/>
    <x v="3"/>
    <s v="HK4901"/>
    <x v="17"/>
    <n v="9.15"/>
    <x v="8"/>
    <s v="1GB"/>
    <x v="60"/>
    <n v="1"/>
  </r>
  <r>
    <s v="2BG"/>
    <x v="8"/>
    <x v="3"/>
    <s v="HK5414"/>
    <x v="14"/>
    <n v="4.0999999999999996"/>
    <x v="3"/>
    <s v="0ED"/>
    <x v="126"/>
    <n v="1"/>
  </r>
  <r>
    <s v="2BG"/>
    <x v="8"/>
    <x v="3"/>
    <s v="HK5414"/>
    <x v="14"/>
    <n v="4.3"/>
    <x v="3"/>
    <s v="0ED"/>
    <x v="126"/>
    <n v="2"/>
  </r>
  <r>
    <s v="2BG"/>
    <x v="8"/>
    <x v="3"/>
    <s v="HK2964"/>
    <x v="18"/>
    <n v="5.3"/>
    <x v="4"/>
    <s v="1FC"/>
    <x v="85"/>
    <n v="1"/>
  </r>
  <r>
    <s v="2BG"/>
    <x v="8"/>
    <x v="3"/>
    <s v="HK5062"/>
    <x v="17"/>
    <n v="5.0999999999999996"/>
    <x v="4"/>
    <s v="2AS"/>
    <x v="65"/>
    <n v="1"/>
  </r>
  <r>
    <s v="1ED"/>
    <x v="10"/>
    <x v="3"/>
    <s v="HK5255"/>
    <x v="10"/>
    <n v="8.1"/>
    <x v="0"/>
    <s v="1ED"/>
    <x v="12"/>
    <n v="1"/>
  </r>
  <r>
    <s v="1ED"/>
    <x v="10"/>
    <x v="3"/>
    <s v="HK4411"/>
    <x v="12"/>
    <n v="8.1"/>
    <x v="0"/>
    <s v="1ED"/>
    <x v="12"/>
    <n v="3"/>
  </r>
  <r>
    <s v="1EH"/>
    <x v="11"/>
    <x v="3"/>
    <s v="HK5002"/>
    <x v="14"/>
    <n v="8.1"/>
    <x v="0"/>
    <s v="1GT"/>
    <x v="36"/>
    <n v="1"/>
  </r>
  <r>
    <s v="1EH"/>
    <x v="11"/>
    <x v="3"/>
    <s v="HK5002"/>
    <x v="14"/>
    <n v="6.2"/>
    <x v="1"/>
    <s v="SRC"/>
    <x v="13"/>
    <n v="4"/>
  </r>
  <r>
    <s v="1EH"/>
    <x v="11"/>
    <x v="3"/>
    <s v="HK4563"/>
    <x v="15"/>
    <n v="8.1999999999999993"/>
    <x v="0"/>
    <s v="SRC"/>
    <x v="13"/>
    <n v="5"/>
  </r>
  <r>
    <s v="1EH"/>
    <x v="11"/>
    <x v="3"/>
    <s v="HK4109"/>
    <x v="36"/>
    <n v="8.1999999999999993"/>
    <x v="0"/>
    <s v="SRC"/>
    <x v="13"/>
    <n v="5"/>
  </r>
  <r>
    <s v="2BI"/>
    <x v="12"/>
    <x v="3"/>
    <s v="HK4871"/>
    <x v="41"/>
    <n v="6.2"/>
    <x v="1"/>
    <s v="1BO"/>
    <x v="10"/>
    <n v="1"/>
  </r>
  <r>
    <s v="2BI"/>
    <x v="12"/>
    <x v="3"/>
    <s v="HK5255"/>
    <x v="10"/>
    <n v="6.2"/>
    <x v="1"/>
    <s v="1ED"/>
    <x v="12"/>
    <n v="1"/>
  </r>
  <r>
    <s v="2BI"/>
    <x v="12"/>
    <x v="3"/>
    <s v="HK5123"/>
    <x v="16"/>
    <n v="6.2"/>
    <x v="1"/>
    <s v="1GQ"/>
    <x v="37"/>
    <n v="1"/>
  </r>
  <r>
    <s v="2BI"/>
    <x v="12"/>
    <x v="3"/>
    <s v="HK4966"/>
    <x v="40"/>
    <n v="6.2"/>
    <x v="1"/>
    <s v="0EA"/>
    <x v="26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9"/>
    <n v="1"/>
  </r>
  <r>
    <s v="2CO"/>
    <x v="37"/>
    <x v="3"/>
    <s v="HK5390"/>
    <x v="27"/>
    <n v="8.1999999999999993"/>
    <x v="0"/>
    <s v="AVA"/>
    <x v="30"/>
    <n v="2"/>
  </r>
  <r>
    <s v="2CO"/>
    <x v="37"/>
    <x v="3"/>
    <s v="HK5406"/>
    <x v="27"/>
    <n v="8.1999999999999993"/>
    <x v="0"/>
    <s v="AVA"/>
    <x v="30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4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7"/>
    <n v="2"/>
  </r>
  <r>
    <s v="2AS"/>
    <x v="53"/>
    <x v="3"/>
    <s v="HK5012"/>
    <x v="17"/>
    <n v="8.1"/>
    <x v="0"/>
    <s v="1GU"/>
    <x v="51"/>
    <n v="4"/>
  </r>
  <r>
    <s v="2AS"/>
    <x v="53"/>
    <x v="3"/>
    <s v="HK4060"/>
    <x v="9"/>
    <n v="8.1"/>
    <x v="0"/>
    <s v="P"/>
    <x v="4"/>
    <n v="2"/>
  </r>
  <r>
    <s v="2GF"/>
    <x v="20"/>
    <x v="3"/>
    <s v="HK3216"/>
    <x v="41"/>
    <n v="8.1"/>
    <x v="0"/>
    <s v="1CP"/>
    <x v="24"/>
    <n v="2"/>
  </r>
  <r>
    <s v="2GH"/>
    <x v="41"/>
    <x v="3"/>
    <s v="HK3734"/>
    <x v="34"/>
    <n v="4.3"/>
    <x v="3"/>
    <s v="P"/>
    <x v="4"/>
    <n v="1"/>
  </r>
  <r>
    <s v="2GH"/>
    <x v="41"/>
    <x v="3"/>
    <s v="HK5436"/>
    <x v="29"/>
    <n v="4.3"/>
    <x v="3"/>
    <s v="P"/>
    <x v="4"/>
    <n v="1"/>
  </r>
  <r>
    <s v="2GH"/>
    <x v="41"/>
    <x v="3"/>
    <s v="HK4485"/>
    <x v="6"/>
    <n v="4.3"/>
    <x v="3"/>
    <s v="P"/>
    <x v="4"/>
    <n v="1"/>
  </r>
  <r>
    <s v="2FT"/>
    <x v="44"/>
    <x v="3"/>
    <s v="HK4228"/>
    <x v="6"/>
    <n v="4.0999999999999996"/>
    <x v="3"/>
    <s v="1GU"/>
    <x v="51"/>
    <n v="1"/>
  </r>
  <r>
    <s v="2FZ"/>
    <x v="35"/>
    <x v="3"/>
    <s v="HK5019"/>
    <x v="29"/>
    <n v="4.3"/>
    <x v="3"/>
    <s v="4AC"/>
    <x v="23"/>
    <n v="1"/>
  </r>
  <r>
    <s v="2FZ"/>
    <x v="35"/>
    <x v="3"/>
    <s v="HK4991"/>
    <x v="34"/>
    <n v="5.0999999999999996"/>
    <x v="4"/>
    <s v="1CP"/>
    <x v="24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4"/>
    <n v="1"/>
  </r>
  <r>
    <s v="2FV"/>
    <x v="25"/>
    <x v="3"/>
    <s v="HK5110"/>
    <x v="88"/>
    <n v="9.15"/>
    <x v="8"/>
    <s v="P"/>
    <x v="4"/>
    <n v="1"/>
  </r>
  <r>
    <s v="2HO"/>
    <x v="59"/>
    <x v="3"/>
    <s v="CCAWV"/>
    <x v="89"/>
    <n v="7.2"/>
    <x v="2"/>
    <s v="JAT"/>
    <x v="105"/>
    <n v="1"/>
  </r>
  <r>
    <s v="2HN"/>
    <x v="58"/>
    <x v="3"/>
    <s v="CCCOP"/>
    <x v="27"/>
    <n v="9.1300000000000008"/>
    <x v="6"/>
    <s v="ARE"/>
    <x v="125"/>
    <n v="33"/>
  </r>
  <r>
    <s v="2HN"/>
    <x v="58"/>
    <x v="3"/>
    <s v="CCCOF"/>
    <x v="27"/>
    <n v="9.1300000000000008"/>
    <x v="6"/>
    <s v="ARE"/>
    <x v="125"/>
    <n v="38"/>
  </r>
  <r>
    <s v="2HN"/>
    <x v="58"/>
    <x v="3"/>
    <s v="CCBLM"/>
    <x v="27"/>
    <n v="9.1300000000000008"/>
    <x v="6"/>
    <s v="ARE"/>
    <x v="125"/>
    <n v="41"/>
  </r>
  <r>
    <s v="2HN"/>
    <x v="58"/>
    <x v="3"/>
    <s v="CCBFG"/>
    <x v="27"/>
    <n v="9.1300000000000008"/>
    <x v="6"/>
    <s v="ARE"/>
    <x v="125"/>
    <n v="3"/>
  </r>
  <r>
    <s v="2HN"/>
    <x v="58"/>
    <x v="3"/>
    <s v="CCBAR"/>
    <x v="27"/>
    <n v="9.1300000000000008"/>
    <x v="6"/>
    <s v="ARE"/>
    <x v="125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11"/>
    <n v="1"/>
  </r>
  <r>
    <s v="0BR"/>
    <x v="28"/>
    <x v="3"/>
    <s v="HK5428"/>
    <x v="28"/>
    <n v="9.1300000000000008"/>
    <x v="6"/>
    <s v="0BR"/>
    <x v="31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104"/>
    <n v="1"/>
  </r>
  <r>
    <s v="2CU"/>
    <x v="40"/>
    <x v="3"/>
    <s v="PNC0242"/>
    <x v="48"/>
    <n v="8.1999999999999993"/>
    <x v="0"/>
    <s v="PNC"/>
    <x v="63"/>
    <n v="1"/>
  </r>
  <r>
    <s v="1DW"/>
    <x v="29"/>
    <x v="3"/>
    <s v="HK5210"/>
    <x v="30"/>
    <n v="8.1"/>
    <x v="0"/>
    <s v="1DW"/>
    <x v="33"/>
    <n v="1"/>
  </r>
  <r>
    <s v="2BK"/>
    <x v="4"/>
    <x v="3"/>
    <s v="HK1664"/>
    <x v="6"/>
    <n v="4.3"/>
    <x v="3"/>
    <s v="1BP"/>
    <x v="54"/>
    <n v="1"/>
  </r>
  <r>
    <s v="2AF"/>
    <x v="51"/>
    <x v="3"/>
    <s v="HK5163"/>
    <x v="29"/>
    <n v="5.2"/>
    <x v="4"/>
    <s v="4AG"/>
    <x v="61"/>
    <n v="1"/>
  </r>
  <r>
    <s v="2AH"/>
    <x v="6"/>
    <x v="3"/>
    <s v="HK2589"/>
    <x v="6"/>
    <n v="8.1"/>
    <x v="0"/>
    <s v="P"/>
    <x v="4"/>
    <n v="3"/>
  </r>
  <r>
    <s v="1CG"/>
    <x v="7"/>
    <x v="3"/>
    <s v="HK598"/>
    <x v="29"/>
    <n v="8.1"/>
    <x v="0"/>
    <s v="1CG"/>
    <x v="9"/>
    <n v="1"/>
  </r>
  <r>
    <s v="1CG"/>
    <x v="7"/>
    <x v="3"/>
    <s v="HK2747"/>
    <x v="18"/>
    <n v="8.1"/>
    <x v="0"/>
    <s v="1CG"/>
    <x v="9"/>
    <n v="1"/>
  </r>
  <r>
    <s v="2BG"/>
    <x v="8"/>
    <x v="3"/>
    <s v="HK865"/>
    <x v="7"/>
    <n v="4.3"/>
    <x v="3"/>
    <s v="2GJ"/>
    <x v="99"/>
    <n v="1"/>
  </r>
  <r>
    <s v="1EH"/>
    <x v="11"/>
    <x v="3"/>
    <s v="HK4907"/>
    <x v="76"/>
    <n v="8.1999999999999993"/>
    <x v="0"/>
    <s v="SRC"/>
    <x v="13"/>
    <n v="2"/>
  </r>
  <r>
    <s v="1EH"/>
    <x v="11"/>
    <x v="3"/>
    <s v="HK5340"/>
    <x v="15"/>
    <n v="8.1999999999999993"/>
    <x v="0"/>
    <s v="SRC"/>
    <x v="13"/>
    <n v="4"/>
  </r>
  <r>
    <s v="1EH"/>
    <x v="11"/>
    <x v="3"/>
    <s v="HK4630"/>
    <x v="15"/>
    <n v="5.0999999999999996"/>
    <x v="4"/>
    <s v="SRC"/>
    <x v="13"/>
    <n v="1"/>
  </r>
  <r>
    <s v="1EH"/>
    <x v="11"/>
    <x v="3"/>
    <s v="HK4630"/>
    <x v="15"/>
    <n v="4.3"/>
    <x v="3"/>
    <s v="SRC"/>
    <x v="13"/>
    <n v="1"/>
  </r>
  <r>
    <s v="1EH"/>
    <x v="11"/>
    <x v="3"/>
    <s v="HK4600"/>
    <x v="15"/>
    <n v="8.1999999999999993"/>
    <x v="0"/>
    <s v="SRC"/>
    <x v="13"/>
    <n v="4"/>
  </r>
  <r>
    <s v="2BI"/>
    <x v="12"/>
    <x v="3"/>
    <s v="HK1861"/>
    <x v="29"/>
    <n v="9.14"/>
    <x v="5"/>
    <s v="4AE"/>
    <x v="39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7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8"/>
    <n v="3"/>
  </r>
  <r>
    <s v="4AE"/>
    <x v="33"/>
    <x v="3"/>
    <s v="HK2619"/>
    <x v="29"/>
    <n v="8.1"/>
    <x v="0"/>
    <s v="4AE"/>
    <x v="39"/>
    <n v="1"/>
  </r>
  <r>
    <s v="4AE"/>
    <x v="33"/>
    <x v="3"/>
    <s v="HK2201"/>
    <x v="29"/>
    <n v="8.1"/>
    <x v="0"/>
    <s v="4AE"/>
    <x v="39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81"/>
    <n v="1"/>
  </r>
  <r>
    <s v="4BD"/>
    <x v="57"/>
    <x v="3"/>
    <s v="HK5023"/>
    <x v="7"/>
    <n v="8.1"/>
    <x v="0"/>
    <s v="4BD"/>
    <x v="81"/>
    <n v="1"/>
  </r>
  <r>
    <s v="4BD"/>
    <x v="57"/>
    <x v="3"/>
    <s v="HK4360"/>
    <x v="9"/>
    <n v="8.1"/>
    <x v="0"/>
    <s v="OEF"/>
    <x v="132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2"/>
    <n v="1"/>
  </r>
  <r>
    <s v="2AS"/>
    <x v="53"/>
    <x v="3"/>
    <s v="HK4712"/>
    <x v="82"/>
    <n v="8.1"/>
    <x v="0"/>
    <s v="1FZ"/>
    <x v="118"/>
    <n v="9"/>
  </r>
  <r>
    <s v="2AS"/>
    <x v="53"/>
    <x v="3"/>
    <s v="HK1131"/>
    <x v="70"/>
    <n v="8.1"/>
    <x v="0"/>
    <s v="P"/>
    <x v="4"/>
    <n v="6"/>
  </r>
  <r>
    <s v="2AS"/>
    <x v="53"/>
    <x v="3"/>
    <s v="HK5061"/>
    <x v="6"/>
    <n v="8.1"/>
    <x v="0"/>
    <s v="0EB"/>
    <x v="91"/>
    <n v="11"/>
  </r>
  <r>
    <s v="2GF"/>
    <x v="20"/>
    <x v="3"/>
    <s v="HK4926"/>
    <x v="59"/>
    <n v="8.1"/>
    <x v="0"/>
    <s v="1CP"/>
    <x v="24"/>
    <n v="1"/>
  </r>
  <r>
    <s v="2GF"/>
    <x v="20"/>
    <x v="3"/>
    <s v="HK3773"/>
    <x v="18"/>
    <n v="8.1"/>
    <x v="0"/>
    <s v="1CP"/>
    <x v="24"/>
    <n v="1"/>
  </r>
  <r>
    <s v="2GF"/>
    <x v="20"/>
    <x v="3"/>
    <s v="HK2835"/>
    <x v="9"/>
    <n v="8.1"/>
    <x v="0"/>
    <s v="1CP"/>
    <x v="24"/>
    <n v="0"/>
  </r>
  <r>
    <s v="2GF"/>
    <x v="20"/>
    <x v="3"/>
    <s v="HK641"/>
    <x v="6"/>
    <n v="8.1"/>
    <x v="0"/>
    <s v="1CP"/>
    <x v="24"/>
    <n v="0"/>
  </r>
  <r>
    <s v="2GE"/>
    <x v="48"/>
    <x v="3"/>
    <s v="N605PA"/>
    <x v="79"/>
    <n v="8.1999999999999993"/>
    <x v="0"/>
    <s v="2GE"/>
    <x v="119"/>
    <n v="1"/>
  </r>
  <r>
    <s v="2GE"/>
    <x v="48"/>
    <x v="3"/>
    <s v="N650PP"/>
    <x v="79"/>
    <n v="8.1999999999999993"/>
    <x v="0"/>
    <s v="2GE"/>
    <x v="119"/>
    <n v="1"/>
  </r>
  <r>
    <s v="2FT"/>
    <x v="44"/>
    <x v="3"/>
    <s v="HK5050"/>
    <x v="73"/>
    <n v="4.3"/>
    <x v="3"/>
    <s v="2AS"/>
    <x v="65"/>
    <n v="2"/>
  </r>
  <r>
    <s v="2FT"/>
    <x v="44"/>
    <x v="3"/>
    <s v="HK4844"/>
    <x v="12"/>
    <n v="4.0999999999999996"/>
    <x v="3"/>
    <s v="2HH"/>
    <x v="110"/>
    <n v="1"/>
  </r>
  <r>
    <s v="2FZ"/>
    <x v="35"/>
    <x v="3"/>
    <s v="HK5020"/>
    <x v="9"/>
    <n v="5.0999999999999996"/>
    <x v="4"/>
    <s v="0EA"/>
    <x v="26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4"/>
    <n v="1"/>
  </r>
  <r>
    <s v="1GQ"/>
    <x v="36"/>
    <x v="3"/>
    <s v="HK4966"/>
    <x v="40"/>
    <n v="8.1"/>
    <x v="0"/>
    <s v="0EA"/>
    <x v="26"/>
    <n v="2"/>
  </r>
  <r>
    <s v="2HO"/>
    <x v="59"/>
    <x v="3"/>
    <s v="HK4966"/>
    <x v="40"/>
    <n v="7.2"/>
    <x v="2"/>
    <s v="COL"/>
    <x v="134"/>
    <n v="1"/>
  </r>
  <r>
    <s v="2HN"/>
    <x v="58"/>
    <x v="3"/>
    <s v="CCBLP"/>
    <x v="27"/>
    <n v="9.1300000000000008"/>
    <x v="6"/>
    <s v="ARE"/>
    <x v="125"/>
    <n v="39"/>
  </r>
  <r>
    <s v="2HN"/>
    <x v="58"/>
    <x v="3"/>
    <s v="CCBFE"/>
    <x v="27"/>
    <n v="9.1300000000000008"/>
    <x v="6"/>
    <s v="ARE"/>
    <x v="125"/>
    <n v="4"/>
  </r>
  <r>
    <s v="2HN"/>
    <x v="58"/>
    <x v="3"/>
    <s v="CCBAA"/>
    <x v="27"/>
    <n v="9.1300000000000008"/>
    <x v="6"/>
    <s v="ARE"/>
    <x v="125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11"/>
    <n v="1"/>
  </r>
  <r>
    <s v="0BR"/>
    <x v="28"/>
    <x v="3"/>
    <s v="HK1767"/>
    <x v="20"/>
    <n v="8.1"/>
    <x v="0"/>
    <s v="0BR"/>
    <x v="31"/>
    <n v="2"/>
  </r>
  <r>
    <s v="0BR"/>
    <x v="28"/>
    <x v="3"/>
    <s v="HK1476"/>
    <x v="20"/>
    <n v="8.1"/>
    <x v="0"/>
    <s v="0BR"/>
    <x v="31"/>
    <n v="2"/>
  </r>
  <r>
    <s v="0BR"/>
    <x v="28"/>
    <x v="3"/>
    <s v="HK4704"/>
    <x v="28"/>
    <n v="9.1300000000000008"/>
    <x v="6"/>
    <s v="0BR"/>
    <x v="31"/>
    <n v="1"/>
  </r>
  <r>
    <s v="0BR"/>
    <x v="28"/>
    <x v="3"/>
    <s v="HK4416"/>
    <x v="28"/>
    <n v="8.1"/>
    <x v="0"/>
    <s v="0BR"/>
    <x v="31"/>
    <n v="1"/>
  </r>
  <r>
    <s v="0BR"/>
    <x v="28"/>
    <x v="3"/>
    <s v="HK2892"/>
    <x v="28"/>
    <n v="8.1"/>
    <x v="0"/>
    <s v="0BR"/>
    <x v="31"/>
    <n v="2"/>
  </r>
  <r>
    <s v="4AF"/>
    <x v="55"/>
    <x v="3"/>
    <s v="HK3077"/>
    <x v="35"/>
    <n v="8.1"/>
    <x v="0"/>
    <s v="4AF"/>
    <x v="104"/>
    <n v="2"/>
  </r>
  <r>
    <s v="4AF"/>
    <x v="55"/>
    <x v="3"/>
    <s v="HK1958"/>
    <x v="7"/>
    <n v="8.1"/>
    <x v="0"/>
    <s v="4AF"/>
    <x v="104"/>
    <n v="6"/>
  </r>
  <r>
    <s v="4AF"/>
    <x v="55"/>
    <x v="3"/>
    <s v="HK5209"/>
    <x v="90"/>
    <n v="8.1"/>
    <x v="0"/>
    <s v="4AF"/>
    <x v="104"/>
    <n v="2"/>
  </r>
  <r>
    <s v="2DJ"/>
    <x v="45"/>
    <x v="3"/>
    <s v="HK2227"/>
    <x v="9"/>
    <n v="8.1"/>
    <x v="0"/>
    <s v="1GP"/>
    <x v="71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4"/>
    <n v="1"/>
  </r>
  <r>
    <s v="2BK"/>
    <x v="4"/>
    <x v="3"/>
    <s v="HK1480"/>
    <x v="7"/>
    <n v="4.0999999999999996"/>
    <x v="3"/>
    <s v="1BP"/>
    <x v="54"/>
    <n v="1"/>
  </r>
  <r>
    <s v="2BK"/>
    <x v="4"/>
    <x v="3"/>
    <s v="HK2360"/>
    <x v="7"/>
    <n v="4.0999999999999996"/>
    <x v="3"/>
    <s v="1AE"/>
    <x v="84"/>
    <n v="1"/>
  </r>
  <r>
    <s v="2BG"/>
    <x v="8"/>
    <x v="3"/>
    <s v="HK4663"/>
    <x v="29"/>
    <n v="5.0999999999999996"/>
    <x v="4"/>
    <s v="2DO"/>
    <x v="57"/>
    <n v="3"/>
  </r>
  <r>
    <s v="2BG"/>
    <x v="8"/>
    <x v="3"/>
    <s v="HK4663"/>
    <x v="29"/>
    <n v="4.3"/>
    <x v="3"/>
    <s v="2DO"/>
    <x v="57"/>
    <n v="1"/>
  </r>
  <r>
    <s v="1ED"/>
    <x v="10"/>
    <x v="3"/>
    <s v="HK4541"/>
    <x v="12"/>
    <n v="8.1"/>
    <x v="0"/>
    <s v="1ED"/>
    <x v="12"/>
    <n v="4"/>
  </r>
  <r>
    <s v="1EH"/>
    <x v="11"/>
    <x v="3"/>
    <s v="HK5340"/>
    <x v="14"/>
    <n v="6.1"/>
    <x v="1"/>
    <s v="SRC"/>
    <x v="13"/>
    <n v="17"/>
  </r>
  <r>
    <s v="1EH"/>
    <x v="11"/>
    <x v="3"/>
    <s v="HK5340"/>
    <x v="15"/>
    <n v="4.0999999999999996"/>
    <x v="3"/>
    <s v="SRC"/>
    <x v="13"/>
    <n v="1"/>
  </r>
  <r>
    <s v="1EH"/>
    <x v="11"/>
    <x v="3"/>
    <s v="HK4499"/>
    <x v="15"/>
    <n v="8.1999999999999993"/>
    <x v="0"/>
    <s v="SRC"/>
    <x v="13"/>
    <n v="3"/>
  </r>
  <r>
    <s v="1EH"/>
    <x v="11"/>
    <x v="3"/>
    <s v="HK4476"/>
    <x v="15"/>
    <n v="4.0999999999999996"/>
    <x v="3"/>
    <s v="SRC"/>
    <x v="13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8"/>
    <n v="1"/>
  </r>
  <r>
    <s v="2BI"/>
    <x v="12"/>
    <x v="3"/>
    <s v="HK5279"/>
    <x v="16"/>
    <n v="6.2"/>
    <x v="1"/>
    <s v="1GQ"/>
    <x v="37"/>
    <n v="1"/>
  </r>
  <r>
    <s v="2BI"/>
    <x v="12"/>
    <x v="3"/>
    <s v="HK4758"/>
    <x v="74"/>
    <n v="6.2"/>
    <x v="1"/>
    <s v="HTS"/>
    <x v="135"/>
    <n v="1"/>
  </r>
  <r>
    <s v="2FL"/>
    <x v="32"/>
    <x v="3"/>
    <s v="HK5357"/>
    <x v="5"/>
    <n v="6.1"/>
    <x v="1"/>
    <s v="ACL"/>
    <x v="38"/>
    <n v="4"/>
  </r>
  <r>
    <s v="2FL"/>
    <x v="32"/>
    <x v="3"/>
    <s v="HK4730"/>
    <x v="53"/>
    <n v="8.1"/>
    <x v="0"/>
    <s v="ACL"/>
    <x v="38"/>
    <n v="2"/>
  </r>
  <r>
    <s v="4AE"/>
    <x v="33"/>
    <x v="3"/>
    <s v="HK5231"/>
    <x v="29"/>
    <n v="8.1"/>
    <x v="0"/>
    <s v="4AE"/>
    <x v="39"/>
    <n v="2"/>
  </r>
  <r>
    <s v="4AE"/>
    <x v="33"/>
    <x v="3"/>
    <s v="HK1886"/>
    <x v="29"/>
    <n v="8.1"/>
    <x v="0"/>
    <s v="4AE"/>
    <x v="39"/>
    <n v="2"/>
  </r>
  <r>
    <s v="4AE"/>
    <x v="33"/>
    <x v="3"/>
    <s v="HK1798"/>
    <x v="29"/>
    <n v="8.1"/>
    <x v="0"/>
    <s v="4AE"/>
    <x v="39"/>
    <n v="2"/>
  </r>
  <r>
    <s v="1BP"/>
    <x v="56"/>
    <x v="3"/>
    <s v="HK1480"/>
    <x v="7"/>
    <n v="8.1"/>
    <x v="0"/>
    <s v="1BP"/>
    <x v="54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6"/>
    <n v="1"/>
  </r>
  <r>
    <s v="2EK"/>
    <x v="14"/>
    <x v="3"/>
    <s v="HK4732"/>
    <x v="15"/>
    <n v="3.2"/>
    <x v="7"/>
    <s v="1EG"/>
    <x v="56"/>
    <n v="1"/>
  </r>
  <r>
    <s v="2EK"/>
    <x v="14"/>
    <x v="3"/>
    <s v="HK5172"/>
    <x v="54"/>
    <n v="3.2"/>
    <x v="7"/>
    <s v="0BE"/>
    <x v="70"/>
    <n v="1"/>
  </r>
  <r>
    <s v="TPA"/>
    <x v="50"/>
    <x v="3"/>
    <s v="N332QT"/>
    <x v="52"/>
    <n v="8.1999999999999993"/>
    <x v="0"/>
    <s v="TPA"/>
    <x v="69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3"/>
    <n v="1"/>
  </r>
  <r>
    <s v="2AS"/>
    <x v="53"/>
    <x v="3"/>
    <s v="HK1634"/>
    <x v="35"/>
    <n v="8.1"/>
    <x v="0"/>
    <s v="2AS"/>
    <x v="65"/>
    <n v="1"/>
  </r>
  <r>
    <s v="2AS"/>
    <x v="53"/>
    <x v="3"/>
    <s v="HK2726"/>
    <x v="31"/>
    <n v="8.1"/>
    <x v="0"/>
    <s v="P"/>
    <x v="4"/>
    <n v="17"/>
  </r>
  <r>
    <s v="2GF"/>
    <x v="20"/>
    <x v="3"/>
    <s v="HK4409"/>
    <x v="17"/>
    <n v="8.1"/>
    <x v="0"/>
    <s v="0EJ"/>
    <x v="48"/>
    <n v="0"/>
  </r>
  <r>
    <s v="2FZ"/>
    <x v="35"/>
    <x v="3"/>
    <s v="HK3216"/>
    <x v="41"/>
    <n v="5.0999999999999996"/>
    <x v="4"/>
    <s v="1CP"/>
    <x v="24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4"/>
    <n v="1"/>
  </r>
  <r>
    <s v="1GQ"/>
    <x v="36"/>
    <x v="3"/>
    <s v="HK5279"/>
    <x v="14"/>
    <n v="8.1"/>
    <x v="0"/>
    <s v="1GQ"/>
    <x v="37"/>
    <n v="2"/>
  </r>
  <r>
    <s v="2HK"/>
    <x v="39"/>
    <x v="3"/>
    <s v="HK2360"/>
    <x v="7"/>
    <n v="6.1"/>
    <x v="1"/>
    <s v="2FC"/>
    <x v="136"/>
    <n v="1"/>
  </r>
  <r>
    <s v="2HN"/>
    <x v="58"/>
    <x v="3"/>
    <s v="CCCOQ"/>
    <x v="27"/>
    <n v="9.1300000000000008"/>
    <x v="6"/>
    <s v="ARE"/>
    <x v="125"/>
    <n v="27"/>
  </r>
  <r>
    <s v="2HN"/>
    <x v="58"/>
    <x v="3"/>
    <s v="CCCOH"/>
    <x v="27"/>
    <n v="9.1300000000000008"/>
    <x v="6"/>
    <s v="ARE"/>
    <x v="125"/>
    <n v="3"/>
  </r>
  <r>
    <s v="2HN"/>
    <x v="58"/>
    <x v="3"/>
    <s v="CCBLJ"/>
    <x v="27"/>
    <n v="9.1300000000000008"/>
    <x v="6"/>
    <s v="ARE"/>
    <x v="125"/>
    <n v="39"/>
  </r>
  <r>
    <s v="2HN"/>
    <x v="58"/>
    <x v="3"/>
    <s v="CCBLI"/>
    <x v="27"/>
    <n v="9.1300000000000008"/>
    <x v="6"/>
    <s v="ARE"/>
    <x v="125"/>
    <n v="14"/>
  </r>
  <r>
    <s v="2HN"/>
    <x v="58"/>
    <x v="3"/>
    <s v="CCBAS"/>
    <x v="27"/>
    <n v="9.1300000000000008"/>
    <x v="6"/>
    <s v="ARE"/>
    <x v="125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31"/>
    <n v="1"/>
  </r>
  <r>
    <s v="0BR"/>
    <x v="28"/>
    <x v="4"/>
    <s v="HK4416"/>
    <x v="28"/>
    <n v="9.1300000000000008"/>
    <x v="6"/>
    <s v="0BR"/>
    <x v="31"/>
    <n v="1"/>
  </r>
  <r>
    <s v="0BR"/>
    <x v="28"/>
    <x v="4"/>
    <s v="HK2892"/>
    <x v="28"/>
    <n v="9.1300000000000008"/>
    <x v="6"/>
    <s v="0BR"/>
    <x v="31"/>
    <n v="1"/>
  </r>
  <r>
    <s v="2CU"/>
    <x v="40"/>
    <x v="4"/>
    <s v="CCAWX"/>
    <x v="27"/>
    <n v="7.2"/>
    <x v="2"/>
    <s v="JAT"/>
    <x v="105"/>
    <n v="5"/>
  </r>
  <r>
    <s v="2CU"/>
    <x v="40"/>
    <x v="4"/>
    <s v="CCAWV"/>
    <x v="27"/>
    <n v="8.1999999999999993"/>
    <x v="0"/>
    <s v="JAT"/>
    <x v="105"/>
    <n v="24"/>
  </r>
  <r>
    <s v="2BK"/>
    <x v="4"/>
    <x v="4"/>
    <s v="HK987"/>
    <x v="42"/>
    <n v="4.3"/>
    <x v="3"/>
    <s v="AAG"/>
    <x v="34"/>
    <n v="1"/>
  </r>
  <r>
    <s v="2BK"/>
    <x v="4"/>
    <x v="4"/>
    <s v="HK5392"/>
    <x v="26"/>
    <n v="4.0999999999999996"/>
    <x v="3"/>
    <s v="4CO"/>
    <x v="137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9"/>
    <n v="2"/>
  </r>
  <r>
    <s v="2BG"/>
    <x v="8"/>
    <x v="4"/>
    <s v="HK5251"/>
    <x v="51"/>
    <n v="5.0999999999999996"/>
    <x v="4"/>
    <s v="0EX"/>
    <x v="102"/>
    <n v="2"/>
  </r>
  <r>
    <s v="1ED"/>
    <x v="10"/>
    <x v="4"/>
    <s v="HK5330"/>
    <x v="11"/>
    <n v="8.1"/>
    <x v="0"/>
    <s v="1ED"/>
    <x v="12"/>
    <n v="12"/>
  </r>
  <r>
    <s v="1EH"/>
    <x v="11"/>
    <x v="4"/>
    <s v="PNC0250"/>
    <x v="15"/>
    <n v="5.0999999999999996"/>
    <x v="4"/>
    <s v="P"/>
    <x v="4"/>
    <n v="2"/>
  </r>
  <r>
    <s v="1EH"/>
    <x v="11"/>
    <x v="4"/>
    <s v="HK5340"/>
    <x v="15"/>
    <n v="4.0999999999999996"/>
    <x v="3"/>
    <s v="SRC"/>
    <x v="13"/>
    <n v="2"/>
  </r>
  <r>
    <s v="1EH"/>
    <x v="11"/>
    <x v="4"/>
    <s v="HK4645"/>
    <x v="13"/>
    <n v="8.1999999999999993"/>
    <x v="0"/>
    <s v="SRC"/>
    <x v="13"/>
    <n v="3"/>
  </r>
  <r>
    <s v="1EH"/>
    <x v="11"/>
    <x v="4"/>
    <s v="HK4598"/>
    <x v="15"/>
    <n v="8.1999999999999993"/>
    <x v="0"/>
    <s v="SRC"/>
    <x v="13"/>
    <n v="3"/>
  </r>
  <r>
    <s v="1EH"/>
    <x v="11"/>
    <x v="4"/>
    <s v="HK4537"/>
    <x v="15"/>
    <n v="8.1999999999999993"/>
    <x v="0"/>
    <s v="SRC"/>
    <x v="13"/>
    <n v="5"/>
  </r>
  <r>
    <s v="2CO"/>
    <x v="37"/>
    <x v="4"/>
    <s v="N788AV"/>
    <x v="27"/>
    <n v="8.1999999999999993"/>
    <x v="0"/>
    <s v="TAI"/>
    <x v="95"/>
    <n v="1"/>
  </r>
  <r>
    <s v="2CO"/>
    <x v="37"/>
    <x v="4"/>
    <s v="N691AV"/>
    <x v="37"/>
    <n v="8.1999999999999993"/>
    <x v="0"/>
    <s v="AVA"/>
    <x v="30"/>
    <n v="1"/>
  </r>
  <r>
    <s v="2CO"/>
    <x v="37"/>
    <x v="4"/>
    <s v="HK5320"/>
    <x v="27"/>
    <n v="8.1999999999999993"/>
    <x v="0"/>
    <s v="AVA"/>
    <x v="30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8"/>
    <n v="10"/>
  </r>
  <r>
    <s v="4AE"/>
    <x v="33"/>
    <x v="4"/>
    <s v="HK2201"/>
    <x v="29"/>
    <n v="8.1"/>
    <x v="0"/>
    <s v="4AE"/>
    <x v="39"/>
    <n v="1"/>
  </r>
  <r>
    <s v="1BP"/>
    <x v="56"/>
    <x v="4"/>
    <s v="HK1480"/>
    <x v="7"/>
    <n v="8.1"/>
    <x v="0"/>
    <s v="1BP"/>
    <x v="54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9"/>
    <n v="1"/>
  </r>
  <r>
    <s v="2AS"/>
    <x v="53"/>
    <x v="4"/>
    <s v="HK2899"/>
    <x v="6"/>
    <n v="8.1"/>
    <x v="0"/>
    <s v="0AC"/>
    <x v="121"/>
    <n v="1"/>
  </r>
  <r>
    <s v="2GF"/>
    <x v="20"/>
    <x v="4"/>
    <s v="HK3916"/>
    <x v="34"/>
    <n v="8.1"/>
    <x v="0"/>
    <s v="1CP"/>
    <x v="24"/>
    <n v="5"/>
  </r>
  <r>
    <s v="2FP"/>
    <x v="21"/>
    <x v="4"/>
    <s v="HK4714"/>
    <x v="23"/>
    <n v="6.2"/>
    <x v="1"/>
    <s v="0EA"/>
    <x v="26"/>
    <n v="1"/>
  </r>
  <r>
    <s v="2FP"/>
    <x v="21"/>
    <x v="4"/>
    <s v="HK2714"/>
    <x v="9"/>
    <n v="6.2"/>
    <x v="1"/>
    <s v="0EA"/>
    <x v="26"/>
    <n v="1"/>
  </r>
  <r>
    <s v="2FP"/>
    <x v="21"/>
    <x v="4"/>
    <s v="HK1957"/>
    <x v="7"/>
    <n v="6.2"/>
    <x v="1"/>
    <s v="1BT"/>
    <x v="27"/>
    <n v="2"/>
  </r>
  <r>
    <s v="2FP"/>
    <x v="21"/>
    <x v="4"/>
    <s v="HK5065"/>
    <x v="7"/>
    <n v="6.1"/>
    <x v="1"/>
    <s v="4AF"/>
    <x v="104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5"/>
    <n v="1"/>
  </r>
  <r>
    <s v="2FZ"/>
    <x v="35"/>
    <x v="4"/>
    <s v="HK3773"/>
    <x v="18"/>
    <n v="5.0999999999999996"/>
    <x v="4"/>
    <s v="1CP"/>
    <x v="24"/>
    <n v="1"/>
  </r>
  <r>
    <s v="2FZ"/>
    <x v="35"/>
    <x v="4"/>
    <s v="HK641"/>
    <x v="6"/>
    <n v="4.0999999999999996"/>
    <x v="3"/>
    <s v="1CP"/>
    <x v="24"/>
    <n v="5"/>
  </r>
  <r>
    <s v="2FZ"/>
    <x v="35"/>
    <x v="4"/>
    <s v="HK4795"/>
    <x v="59"/>
    <n v="5.0999999999999996"/>
    <x v="4"/>
    <s v="1CP"/>
    <x v="24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53"/>
    <n v="2"/>
  </r>
  <r>
    <s v="2GT"/>
    <x v="24"/>
    <x v="4"/>
    <s v="HK2310"/>
    <x v="6"/>
    <n v="8.1"/>
    <x v="0"/>
    <s v="1HE"/>
    <x v="53"/>
    <n v="3"/>
  </r>
  <r>
    <s v="2FV"/>
    <x v="25"/>
    <x v="4"/>
    <s v="HK5414"/>
    <x v="16"/>
    <n v="9.15"/>
    <x v="8"/>
    <s v="P"/>
    <x v="4"/>
    <n v="1"/>
  </r>
  <r>
    <s v="1GQ"/>
    <x v="36"/>
    <x v="4"/>
    <s v="HK4714"/>
    <x v="23"/>
    <n v="8.1"/>
    <x v="0"/>
    <s v="0EA"/>
    <x v="26"/>
    <n v="2"/>
  </r>
  <r>
    <s v="2HO"/>
    <x v="59"/>
    <x v="4"/>
    <s v="HK5052"/>
    <x v="14"/>
    <n v="7.2"/>
    <x v="2"/>
    <s v="AAC"/>
    <x v="127"/>
    <n v="4"/>
  </r>
  <r>
    <s v="2HO"/>
    <x v="59"/>
    <x v="4"/>
    <s v="HK5123"/>
    <x v="14"/>
    <n v="7.2"/>
    <x v="2"/>
    <s v="AAC"/>
    <x v="127"/>
    <n v="2"/>
  </r>
  <r>
    <s v="2HK"/>
    <x v="39"/>
    <x v="4"/>
    <s v="HK589"/>
    <x v="22"/>
    <n v="3.2"/>
    <x v="7"/>
    <s v="0DD"/>
    <x v="25"/>
    <n v="1"/>
  </r>
  <r>
    <s v="2HP"/>
    <x v="27"/>
    <x v="4"/>
    <s v="HK5001"/>
    <x v="7"/>
    <n v="9.1300000000000008"/>
    <x v="6"/>
    <s v="4CF"/>
    <x v="29"/>
    <n v="1"/>
  </r>
  <r>
    <s v="2HP"/>
    <x v="27"/>
    <x v="4"/>
    <s v="HK3641"/>
    <x v="91"/>
    <n v="9.1300000000000008"/>
    <x v="6"/>
    <s v="1BT"/>
    <x v="27"/>
    <n v="1"/>
  </r>
  <r>
    <s v="2HN"/>
    <x v="58"/>
    <x v="4"/>
    <s v="CCCOF"/>
    <x v="27"/>
    <n v="9.1300000000000008"/>
    <x v="6"/>
    <s v="ARE"/>
    <x v="125"/>
    <n v="58"/>
  </r>
  <r>
    <s v="2HN"/>
    <x v="58"/>
    <x v="4"/>
    <s v="CCBLK"/>
    <x v="27"/>
    <n v="9.1300000000000008"/>
    <x v="6"/>
    <s v="ARE"/>
    <x v="125"/>
    <n v="17"/>
  </r>
  <r>
    <s v="2HN"/>
    <x v="58"/>
    <x v="4"/>
    <s v="CCBLB"/>
    <x v="27"/>
    <n v="9.1300000000000008"/>
    <x v="6"/>
    <s v="ARE"/>
    <x v="125"/>
    <n v="41"/>
  </r>
  <r>
    <s v="2HN"/>
    <x v="58"/>
    <x v="4"/>
    <s v="CCBAX"/>
    <x v="27"/>
    <n v="9.1300000000000008"/>
    <x v="6"/>
    <s v="ARE"/>
    <x v="125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31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105"/>
    <n v="4"/>
  </r>
  <r>
    <s v="2CU"/>
    <x v="40"/>
    <x v="4"/>
    <s v="CCDIA"/>
    <x v="27"/>
    <n v="8.1999999999999993"/>
    <x v="0"/>
    <s v="JAT"/>
    <x v="105"/>
    <n v="9"/>
  </r>
  <r>
    <s v="2CU"/>
    <x v="40"/>
    <x v="4"/>
    <s v="CCAWZ"/>
    <x v="27"/>
    <n v="8.1999999999999993"/>
    <x v="0"/>
    <s v="JAT"/>
    <x v="105"/>
    <n v="17"/>
  </r>
  <r>
    <s v="1DW"/>
    <x v="29"/>
    <x v="4"/>
    <s v="HK4490"/>
    <x v="9"/>
    <n v="8.1"/>
    <x v="0"/>
    <s v="0EU"/>
    <x v="64"/>
    <n v="2"/>
  </r>
  <r>
    <s v="1DW"/>
    <x v="29"/>
    <x v="4"/>
    <s v="HK3704"/>
    <x v="14"/>
    <n v="8.1"/>
    <x v="0"/>
    <s v="P"/>
    <x v="4"/>
    <n v="1"/>
  </r>
  <r>
    <s v="1ED"/>
    <x v="10"/>
    <x v="4"/>
    <s v="HK4411"/>
    <x v="12"/>
    <n v="6.1"/>
    <x v="1"/>
    <s v="1ED"/>
    <x v="12"/>
    <n v="10"/>
  </r>
  <r>
    <s v="1EH"/>
    <x v="11"/>
    <x v="4"/>
    <s v="PNC0252"/>
    <x v="15"/>
    <n v="4.0999999999999996"/>
    <x v="3"/>
    <s v="P"/>
    <x v="4"/>
    <n v="1"/>
  </r>
  <r>
    <s v="1EH"/>
    <x v="11"/>
    <x v="4"/>
    <s v="PNC0250"/>
    <x v="15"/>
    <n v="8.1999999999999993"/>
    <x v="0"/>
    <s v="P"/>
    <x v="4"/>
    <n v="1"/>
  </r>
  <r>
    <s v="1EH"/>
    <x v="11"/>
    <x v="4"/>
    <s v="HK5350"/>
    <x v="15"/>
    <n v="8.1999999999999993"/>
    <x v="0"/>
    <s v="SRC"/>
    <x v="13"/>
    <n v="5"/>
  </r>
  <r>
    <s v="1EH"/>
    <x v="11"/>
    <x v="4"/>
    <s v="HK4557"/>
    <x v="15"/>
    <n v="8.1999999999999993"/>
    <x v="0"/>
    <s v="SRC"/>
    <x v="13"/>
    <n v="3"/>
  </r>
  <r>
    <s v="2CO"/>
    <x v="37"/>
    <x v="4"/>
    <s v="N647AV"/>
    <x v="37"/>
    <n v="8.1999999999999993"/>
    <x v="0"/>
    <s v="AVA"/>
    <x v="30"/>
    <n v="1"/>
  </r>
  <r>
    <s v="2FL"/>
    <x v="32"/>
    <x v="4"/>
    <s v="HK5357"/>
    <x v="5"/>
    <n v="6.1"/>
    <x v="1"/>
    <s v="ACL"/>
    <x v="38"/>
    <n v="4"/>
  </r>
  <r>
    <s v="4AE"/>
    <x v="33"/>
    <x v="4"/>
    <s v="HK4814"/>
    <x v="29"/>
    <n v="8.1"/>
    <x v="0"/>
    <s v="4AE"/>
    <x v="39"/>
    <n v="3"/>
  </r>
  <r>
    <s v="2EK"/>
    <x v="14"/>
    <x v="4"/>
    <s v="HK4754"/>
    <x v="9"/>
    <n v="3.2"/>
    <x v="7"/>
    <s v="1EG"/>
    <x v="56"/>
    <n v="1"/>
  </r>
  <r>
    <s v="2EK"/>
    <x v="14"/>
    <x v="4"/>
    <s v="HK3631"/>
    <x v="20"/>
    <n v="7.1"/>
    <x v="2"/>
    <s v="0BR"/>
    <x v="31"/>
    <n v="1"/>
  </r>
  <r>
    <s v="2FK"/>
    <x v="15"/>
    <x v="4"/>
    <s v="HK4273"/>
    <x v="17"/>
    <n v="8.1"/>
    <x v="0"/>
    <s v="P"/>
    <x v="4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3"/>
    <n v="1"/>
  </r>
  <r>
    <s v="2GX"/>
    <x v="19"/>
    <x v="4"/>
    <s v="HK4411"/>
    <x v="12"/>
    <n v="3.2"/>
    <x v="7"/>
    <s v="1ED"/>
    <x v="12"/>
    <n v="1"/>
  </r>
  <r>
    <s v="2GX"/>
    <x v="19"/>
    <x v="4"/>
    <s v="HK2084"/>
    <x v="29"/>
    <n v="3.2"/>
    <x v="7"/>
    <s v="P"/>
    <x v="4"/>
    <n v="2"/>
  </r>
  <r>
    <s v="2AS"/>
    <x v="53"/>
    <x v="4"/>
    <s v="HK5061"/>
    <x v="6"/>
    <n v="8.1"/>
    <x v="0"/>
    <s v="0EB"/>
    <x v="91"/>
    <n v="9"/>
  </r>
  <r>
    <s v="2AS"/>
    <x v="53"/>
    <x v="4"/>
    <s v="HK4303"/>
    <x v="9"/>
    <n v="8.1"/>
    <x v="0"/>
    <s v="1GZ"/>
    <x v="113"/>
    <n v="12"/>
  </r>
  <r>
    <s v="2GF"/>
    <x v="20"/>
    <x v="4"/>
    <s v="HK4927"/>
    <x v="18"/>
    <n v="8.1"/>
    <x v="0"/>
    <s v="0EJ"/>
    <x v="48"/>
    <n v="0"/>
  </r>
  <r>
    <s v="2GF"/>
    <x v="20"/>
    <x v="4"/>
    <s v="HK4958"/>
    <x v="18"/>
    <n v="8.1"/>
    <x v="0"/>
    <s v="0EJ"/>
    <x v="48"/>
    <n v="1"/>
  </r>
  <r>
    <s v="2GF"/>
    <x v="20"/>
    <x v="4"/>
    <s v="HK3773"/>
    <x v="18"/>
    <n v="8.1"/>
    <x v="0"/>
    <s v="1CP"/>
    <x v="24"/>
    <n v="1"/>
  </r>
  <r>
    <s v="2GF"/>
    <x v="20"/>
    <x v="4"/>
    <s v="HK4691"/>
    <x v="9"/>
    <n v="8.1"/>
    <x v="0"/>
    <s v="1CP"/>
    <x v="24"/>
    <n v="0"/>
  </r>
  <r>
    <s v="2GF"/>
    <x v="20"/>
    <x v="4"/>
    <s v="HK2835"/>
    <x v="9"/>
    <n v="8.1"/>
    <x v="0"/>
    <s v="1CP"/>
    <x v="24"/>
    <n v="4"/>
  </r>
  <r>
    <s v="2GF"/>
    <x v="20"/>
    <x v="4"/>
    <s v="HK5073"/>
    <x v="18"/>
    <n v="8.1"/>
    <x v="0"/>
    <s v="1CP"/>
    <x v="24"/>
    <n v="1"/>
  </r>
  <r>
    <s v="2FP"/>
    <x v="21"/>
    <x v="4"/>
    <s v="HK2522"/>
    <x v="17"/>
    <n v="9.6"/>
    <x v="1"/>
    <s v="1GR"/>
    <x v="10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5"/>
    <n v="1"/>
  </r>
  <r>
    <s v="2FZ"/>
    <x v="35"/>
    <x v="4"/>
    <s v="HK4691"/>
    <x v="9"/>
    <n v="4.3"/>
    <x v="3"/>
    <s v="1CP"/>
    <x v="24"/>
    <n v="5"/>
  </r>
  <r>
    <s v="2FZ"/>
    <x v="35"/>
    <x v="4"/>
    <s v="HK3216"/>
    <x v="41"/>
    <n v="5.0999999999999996"/>
    <x v="4"/>
    <s v="1CP"/>
    <x v="24"/>
    <n v="1"/>
  </r>
  <r>
    <s v="2FZ"/>
    <x v="35"/>
    <x v="4"/>
    <s v="HK3916"/>
    <x v="34"/>
    <n v="4.0999999999999996"/>
    <x v="3"/>
    <s v="1CP"/>
    <x v="24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53"/>
    <n v="2"/>
  </r>
  <r>
    <s v="2GT"/>
    <x v="24"/>
    <x v="4"/>
    <s v="HK4783"/>
    <x v="9"/>
    <n v="8.1"/>
    <x v="0"/>
    <s v="0ES"/>
    <x v="52"/>
    <n v="1"/>
  </r>
  <r>
    <s v="2GT"/>
    <x v="24"/>
    <x v="4"/>
    <s v="HK4974"/>
    <x v="6"/>
    <n v="8.1"/>
    <x v="0"/>
    <s v="1HE"/>
    <x v="53"/>
    <n v="1"/>
  </r>
  <r>
    <s v="2FV"/>
    <x v="25"/>
    <x v="4"/>
    <s v="HK1759"/>
    <x v="26"/>
    <n v="1.1000000000000001"/>
    <x v="10"/>
    <s v="P"/>
    <x v="4"/>
    <n v="1"/>
  </r>
  <r>
    <s v="2HP"/>
    <x v="27"/>
    <x v="4"/>
    <s v="HK2309"/>
    <x v="29"/>
    <n v="9.1300000000000008"/>
    <x v="6"/>
    <s v="1BT"/>
    <x v="27"/>
    <n v="1"/>
  </r>
  <r>
    <s v="2HN"/>
    <x v="58"/>
    <x v="4"/>
    <s v="CCCOQ"/>
    <x v="27"/>
    <n v="9.1300000000000008"/>
    <x v="6"/>
    <s v="ARE"/>
    <x v="125"/>
    <n v="38"/>
  </r>
  <r>
    <s v="2HN"/>
    <x v="58"/>
    <x v="4"/>
    <s v="CCCOD"/>
    <x v="27"/>
    <n v="9.1300000000000008"/>
    <x v="6"/>
    <s v="ARE"/>
    <x v="125"/>
    <n v="39"/>
  </r>
  <r>
    <s v="2HN"/>
    <x v="58"/>
    <x v="4"/>
    <s v="CCBLO"/>
    <x v="27"/>
    <n v="9.1300000000000008"/>
    <x v="6"/>
    <s v="ARE"/>
    <x v="125"/>
    <n v="42"/>
  </r>
  <r>
    <s v="2HN"/>
    <x v="58"/>
    <x v="4"/>
    <s v="CCBLG"/>
    <x v="27"/>
    <n v="9.1300000000000008"/>
    <x v="6"/>
    <s v="ARE"/>
    <x v="125"/>
    <n v="40"/>
  </r>
  <r>
    <s v="2HN"/>
    <x v="58"/>
    <x v="4"/>
    <s v="CCBAW"/>
    <x v="27"/>
    <n v="9.1300000000000008"/>
    <x v="6"/>
    <s v="ARE"/>
    <x v="125"/>
    <n v="24"/>
  </r>
  <r>
    <s v="2HN"/>
    <x v="58"/>
    <x v="4"/>
    <s v="CCBAU"/>
    <x v="27"/>
    <n v="9.1300000000000008"/>
    <x v="6"/>
    <s v="ARE"/>
    <x v="125"/>
    <n v="11"/>
  </r>
  <r>
    <s v="2HN"/>
    <x v="58"/>
    <x v="4"/>
    <s v="CCBAG"/>
    <x v="27"/>
    <n v="9.1300000000000008"/>
    <x v="6"/>
    <s v="ARE"/>
    <x v="125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30"/>
    <n v="1"/>
  </r>
  <r>
    <s v="0BR"/>
    <x v="28"/>
    <x v="4"/>
    <s v="HK660"/>
    <x v="20"/>
    <n v="9.1300000000000008"/>
    <x v="6"/>
    <s v="0BR"/>
    <x v="31"/>
    <n v="1"/>
  </r>
  <r>
    <s v="0BR"/>
    <x v="28"/>
    <x v="4"/>
    <s v="HK1767"/>
    <x v="20"/>
    <n v="8.1"/>
    <x v="0"/>
    <s v="0BR"/>
    <x v="31"/>
    <n v="4"/>
  </r>
  <r>
    <s v="0BR"/>
    <x v="28"/>
    <x v="4"/>
    <s v="HK690"/>
    <x v="42"/>
    <n v="8.1"/>
    <x v="0"/>
    <s v="0BR"/>
    <x v="31"/>
    <n v="2"/>
  </r>
  <r>
    <s v="0BR"/>
    <x v="28"/>
    <x v="4"/>
    <s v="HK4704"/>
    <x v="28"/>
    <n v="9.1300000000000008"/>
    <x v="6"/>
    <s v="0BR"/>
    <x v="31"/>
    <n v="1"/>
  </r>
  <r>
    <s v="2CU"/>
    <x v="40"/>
    <x v="4"/>
    <s v="CCAWX"/>
    <x v="27"/>
    <n v="8.1999999999999993"/>
    <x v="0"/>
    <s v="JAT"/>
    <x v="105"/>
    <n v="27"/>
  </r>
  <r>
    <s v="1DW"/>
    <x v="29"/>
    <x v="4"/>
    <s v="HK4412"/>
    <x v="14"/>
    <n v="8.1"/>
    <x v="0"/>
    <s v="1DW"/>
    <x v="33"/>
    <n v="2"/>
  </r>
  <r>
    <s v="2BK"/>
    <x v="4"/>
    <x v="4"/>
    <s v="HK1792"/>
    <x v="29"/>
    <n v="4.3"/>
    <x v="3"/>
    <s v="1BT"/>
    <x v="27"/>
    <n v="1"/>
  </r>
  <r>
    <s v="2BK"/>
    <x v="4"/>
    <x v="4"/>
    <s v="HK3641"/>
    <x v="9"/>
    <n v="4.0999999999999996"/>
    <x v="3"/>
    <s v="4CO"/>
    <x v="137"/>
    <n v="4"/>
  </r>
  <r>
    <s v="2AH"/>
    <x v="6"/>
    <x v="4"/>
    <s v="HK5326"/>
    <x v="49"/>
    <n v="8.1"/>
    <x v="0"/>
    <s v="P"/>
    <x v="4"/>
    <n v="30"/>
  </r>
  <r>
    <s v="1CG"/>
    <x v="7"/>
    <x v="4"/>
    <s v="HK598"/>
    <x v="29"/>
    <n v="9.15"/>
    <x v="8"/>
    <s v="1CG"/>
    <x v="9"/>
    <n v="1"/>
  </r>
  <r>
    <s v="1CG"/>
    <x v="7"/>
    <x v="4"/>
    <s v="HK3117"/>
    <x v="62"/>
    <n v="8.1"/>
    <x v="0"/>
    <s v="1CG"/>
    <x v="9"/>
    <n v="1"/>
  </r>
  <r>
    <s v="2BG"/>
    <x v="8"/>
    <x v="4"/>
    <s v="HK716"/>
    <x v="93"/>
    <n v="4.0999999999999996"/>
    <x v="3"/>
    <s v="2GJ"/>
    <x v="99"/>
    <n v="1"/>
  </r>
  <r>
    <s v="1ED"/>
    <x v="10"/>
    <x v="4"/>
    <s v="HK4541"/>
    <x v="12"/>
    <n v="2.2999999999999998"/>
    <x v="9"/>
    <s v="1ED"/>
    <x v="12"/>
    <n v="1"/>
  </r>
  <r>
    <s v="1EH"/>
    <x v="11"/>
    <x v="4"/>
    <s v="HK4794"/>
    <x v="13"/>
    <n v="8.1999999999999993"/>
    <x v="0"/>
    <s v="SRC"/>
    <x v="13"/>
    <n v="2"/>
  </r>
  <r>
    <s v="1EH"/>
    <x v="11"/>
    <x v="4"/>
    <s v="HK4756"/>
    <x v="13"/>
    <n v="8.1999999999999993"/>
    <x v="0"/>
    <s v="SRC"/>
    <x v="13"/>
    <n v="3"/>
  </r>
  <r>
    <s v="1EH"/>
    <x v="11"/>
    <x v="4"/>
    <s v="HK4630"/>
    <x v="15"/>
    <n v="8.1999999999999993"/>
    <x v="0"/>
    <s v="SRC"/>
    <x v="13"/>
    <n v="3"/>
  </r>
  <r>
    <s v="1EH"/>
    <x v="11"/>
    <x v="4"/>
    <s v="HK4499"/>
    <x v="15"/>
    <n v="8.1999999999999993"/>
    <x v="0"/>
    <s v="SRC"/>
    <x v="13"/>
    <n v="4"/>
  </r>
  <r>
    <s v="1EH"/>
    <x v="11"/>
    <x v="4"/>
    <s v="HK4367"/>
    <x v="36"/>
    <n v="8.1999999999999993"/>
    <x v="0"/>
    <s v="SRC"/>
    <x v="13"/>
    <n v="5"/>
  </r>
  <r>
    <s v="2CO"/>
    <x v="37"/>
    <x v="4"/>
    <s v="N335QT"/>
    <x v="52"/>
    <n v="8.1999999999999993"/>
    <x v="0"/>
    <s v="TPA"/>
    <x v="69"/>
    <n v="1"/>
  </r>
  <r>
    <s v="2CO"/>
    <x v="37"/>
    <x v="4"/>
    <s v="N422AV"/>
    <x v="37"/>
    <n v="8.1999999999999993"/>
    <x v="0"/>
    <s v="AVA"/>
    <x v="30"/>
    <n v="1"/>
  </r>
  <r>
    <s v="2CO"/>
    <x v="37"/>
    <x v="4"/>
    <s v="N742AV"/>
    <x v="27"/>
    <n v="8.1999999999999993"/>
    <x v="0"/>
    <s v="AVA"/>
    <x v="30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8"/>
    <n v="3"/>
  </r>
  <r>
    <s v="2FL"/>
    <x v="32"/>
    <x v="4"/>
    <s v="HK4730"/>
    <x v="53"/>
    <n v="8.1"/>
    <x v="0"/>
    <s v="ACL"/>
    <x v="38"/>
    <n v="2"/>
  </r>
  <r>
    <s v="4AE"/>
    <x v="33"/>
    <x v="4"/>
    <s v="HK5297"/>
    <x v="29"/>
    <n v="8.1"/>
    <x v="0"/>
    <s v="4AE"/>
    <x v="39"/>
    <n v="3"/>
  </r>
  <r>
    <s v="4AE"/>
    <x v="33"/>
    <x v="4"/>
    <s v="HK1861"/>
    <x v="29"/>
    <n v="8.1"/>
    <x v="0"/>
    <s v="4AE"/>
    <x v="39"/>
    <n v="1"/>
  </r>
  <r>
    <s v="2EK"/>
    <x v="14"/>
    <x v="4"/>
    <s v="HK4792"/>
    <x v="12"/>
    <n v="3.2"/>
    <x v="7"/>
    <s v="1ED"/>
    <x v="12"/>
    <n v="1"/>
  </r>
  <r>
    <s v="2FK"/>
    <x v="15"/>
    <x v="4"/>
    <s v="HK2219"/>
    <x v="29"/>
    <n v="8.1"/>
    <x v="0"/>
    <s v="P"/>
    <x v="4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38"/>
    <n v="1"/>
  </r>
  <r>
    <s v="2GX"/>
    <x v="19"/>
    <x v="4"/>
    <s v="HK2065"/>
    <x v="20"/>
    <n v="3.2"/>
    <x v="7"/>
    <s v="0BM"/>
    <x v="82"/>
    <n v="1"/>
  </r>
  <r>
    <s v="2AS"/>
    <x v="53"/>
    <x v="4"/>
    <s v="HK4042"/>
    <x v="31"/>
    <n v="8.1"/>
    <x v="0"/>
    <s v="P"/>
    <x v="4"/>
    <n v="9"/>
  </r>
  <r>
    <s v="2AS"/>
    <x v="53"/>
    <x v="4"/>
    <s v="HK1053"/>
    <x v="35"/>
    <n v="8.1"/>
    <x v="0"/>
    <s v="P"/>
    <x v="4"/>
    <n v="12"/>
  </r>
  <r>
    <s v="2GF"/>
    <x v="20"/>
    <x v="4"/>
    <s v="HK3090"/>
    <x v="41"/>
    <n v="8.1999999999999993"/>
    <x v="0"/>
    <s v="1CP"/>
    <x v="24"/>
    <n v="1"/>
  </r>
  <r>
    <s v="2GF"/>
    <x v="20"/>
    <x v="4"/>
    <s v="HK3404"/>
    <x v="9"/>
    <n v="8.1"/>
    <x v="0"/>
    <s v="1CP"/>
    <x v="24"/>
    <n v="1"/>
  </r>
  <r>
    <s v="2GF"/>
    <x v="20"/>
    <x v="4"/>
    <s v="HK4991"/>
    <x v="34"/>
    <n v="8.1"/>
    <x v="0"/>
    <s v="1CP"/>
    <x v="24"/>
    <n v="1"/>
  </r>
  <r>
    <s v="2GH"/>
    <x v="41"/>
    <x v="4"/>
    <s v="HK4714"/>
    <x v="17"/>
    <n v="4.0999999999999996"/>
    <x v="3"/>
    <s v="P"/>
    <x v="4"/>
    <n v="1"/>
  </r>
  <r>
    <s v="2FP"/>
    <x v="21"/>
    <x v="4"/>
    <s v="HK5279"/>
    <x v="16"/>
    <n v="6.2"/>
    <x v="1"/>
    <s v="1GQ"/>
    <x v="37"/>
    <n v="1"/>
  </r>
  <r>
    <s v="2FZ"/>
    <x v="35"/>
    <x v="4"/>
    <s v="HK5091"/>
    <x v="7"/>
    <n v="5.0999999999999996"/>
    <x v="4"/>
    <s v="2GP"/>
    <x v="92"/>
    <n v="2"/>
  </r>
  <r>
    <s v="2FZ"/>
    <x v="35"/>
    <x v="4"/>
    <s v="HK4667"/>
    <x v="9"/>
    <n v="4.0999999999999996"/>
    <x v="3"/>
    <s v="4AM"/>
    <x v="35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52"/>
    <n v="1"/>
  </r>
  <r>
    <s v="2GT"/>
    <x v="24"/>
    <x v="4"/>
    <s v="HK1526"/>
    <x v="6"/>
    <n v="9.1300000000000008"/>
    <x v="6"/>
    <s v="1BT"/>
    <x v="27"/>
    <n v="1"/>
  </r>
  <r>
    <s v="1GQ"/>
    <x v="36"/>
    <x v="4"/>
    <s v="HK5020"/>
    <x v="9"/>
    <n v="8.1"/>
    <x v="0"/>
    <s v="0EA"/>
    <x v="26"/>
    <n v="5"/>
  </r>
  <r>
    <s v="1GQ"/>
    <x v="36"/>
    <x v="4"/>
    <s v="HK2714"/>
    <x v="9"/>
    <n v="8.1"/>
    <x v="0"/>
    <s v="0EA"/>
    <x v="26"/>
    <n v="3"/>
  </r>
  <r>
    <s v="2HK"/>
    <x v="39"/>
    <x v="4"/>
    <s v="HK2555"/>
    <x v="73"/>
    <n v="6.1"/>
    <x v="1"/>
    <s v="2CS"/>
    <x v="62"/>
    <n v="2"/>
  </r>
  <r>
    <s v="2HN"/>
    <x v="58"/>
    <x v="4"/>
    <s v="CCBLL"/>
    <x v="27"/>
    <n v="9.1300000000000008"/>
    <x v="6"/>
    <s v="ARE"/>
    <x v="125"/>
    <n v="24"/>
  </r>
  <r>
    <s v="2HN"/>
    <x v="58"/>
    <x v="4"/>
    <s v="CCBFA"/>
    <x v="27"/>
    <n v="9.1300000000000008"/>
    <x v="6"/>
    <s v="ARE"/>
    <x v="125"/>
    <n v="16"/>
  </r>
  <r>
    <s v="2HN"/>
    <x v="58"/>
    <x v="4"/>
    <s v="CCBAR"/>
    <x v="27"/>
    <n v="9.1300000000000008"/>
    <x v="6"/>
    <s v="ARE"/>
    <x v="125"/>
    <n v="28"/>
  </r>
  <r>
    <s v="2HN"/>
    <x v="58"/>
    <x v="4"/>
    <s v="CCBAM"/>
    <x v="27"/>
    <n v="9.1300000000000008"/>
    <x v="6"/>
    <s v="ARE"/>
    <x v="125"/>
    <n v="32"/>
  </r>
  <r>
    <s v="2HN"/>
    <x v="58"/>
    <x v="4"/>
    <s v="CCBAI"/>
    <x v="27"/>
    <n v="9.1300000000000008"/>
    <x v="6"/>
    <s v="ARE"/>
    <x v="125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31"/>
    <n v="1"/>
  </r>
  <r>
    <s v="0BR"/>
    <x v="28"/>
    <x v="4"/>
    <s v="HK1476"/>
    <x v="20"/>
    <n v="9.1300000000000008"/>
    <x v="6"/>
    <s v="0BR"/>
    <x v="31"/>
    <n v="1"/>
  </r>
  <r>
    <s v="0BR"/>
    <x v="28"/>
    <x v="4"/>
    <s v="HK690"/>
    <x v="42"/>
    <n v="9.1300000000000008"/>
    <x v="6"/>
    <s v="0BR"/>
    <x v="31"/>
    <n v="1"/>
  </r>
  <r>
    <s v="0BR"/>
    <x v="28"/>
    <x v="4"/>
    <s v="HK5167"/>
    <x v="28"/>
    <n v="9.1300000000000008"/>
    <x v="6"/>
    <s v="0BR"/>
    <x v="31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108"/>
    <n v="1"/>
  </r>
  <r>
    <s v="2BK"/>
    <x v="4"/>
    <x v="4"/>
    <s v="HK3641"/>
    <x v="9"/>
    <n v="4.2"/>
    <x v="3"/>
    <s v="4CO"/>
    <x v="137"/>
    <n v="3"/>
  </r>
  <r>
    <s v="2BG"/>
    <x v="8"/>
    <x v="4"/>
    <s v="HK4808"/>
    <x v="7"/>
    <n v="4.3"/>
    <x v="3"/>
    <s v="4BD"/>
    <x v="81"/>
    <n v="1"/>
  </r>
  <r>
    <s v="2BG"/>
    <x v="8"/>
    <x v="4"/>
    <s v="HK716"/>
    <x v="93"/>
    <n v="4.3"/>
    <x v="3"/>
    <s v="2GJ"/>
    <x v="99"/>
    <n v="1"/>
  </r>
  <r>
    <s v="1EH"/>
    <x v="11"/>
    <x v="4"/>
    <s v="HK4600"/>
    <x v="15"/>
    <n v="8.1999999999999993"/>
    <x v="0"/>
    <s v="SRC"/>
    <x v="13"/>
    <n v="3"/>
  </r>
  <r>
    <s v="1EH"/>
    <x v="11"/>
    <x v="4"/>
    <s v="HK4013"/>
    <x v="36"/>
    <n v="8.1999999999999993"/>
    <x v="0"/>
    <s v="SRC"/>
    <x v="13"/>
    <n v="5"/>
  </r>
  <r>
    <s v="2CO"/>
    <x v="37"/>
    <x v="4"/>
    <s v="N519AV"/>
    <x v="37"/>
    <n v="8.1999999999999993"/>
    <x v="0"/>
    <s v="AVA"/>
    <x v="30"/>
    <n v="1"/>
  </r>
  <r>
    <s v="2CO"/>
    <x v="37"/>
    <x v="4"/>
    <s v="N937AV"/>
    <x v="27"/>
    <n v="8.1999999999999993"/>
    <x v="0"/>
    <s v="AVA"/>
    <x v="30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8"/>
    <n v="2"/>
  </r>
  <r>
    <s v="4AE"/>
    <x v="33"/>
    <x v="4"/>
    <s v="HK1798"/>
    <x v="29"/>
    <n v="8.1"/>
    <x v="0"/>
    <s v="4AE"/>
    <x v="39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39"/>
    <n v="1"/>
  </r>
  <r>
    <s v="2FK"/>
    <x v="15"/>
    <x v="4"/>
    <s v="HK4933"/>
    <x v="17"/>
    <n v="8.1"/>
    <x v="0"/>
    <s v="P"/>
    <x v="4"/>
    <n v="1"/>
  </r>
  <r>
    <s v="TPA"/>
    <x v="50"/>
    <x v="4"/>
    <s v="N332QT"/>
    <x v="52"/>
    <n v="8.1999999999999993"/>
    <x v="0"/>
    <s v="TPA"/>
    <x v="69"/>
    <n v="1"/>
  </r>
  <r>
    <s v="4BD"/>
    <x v="57"/>
    <x v="4"/>
    <s v="HK1943"/>
    <x v="6"/>
    <n v="8.1"/>
    <x v="0"/>
    <s v="4BD"/>
    <x v="81"/>
    <n v="2"/>
  </r>
  <r>
    <s v="2GX"/>
    <x v="19"/>
    <x v="4"/>
    <s v="HK5386"/>
    <x v="12"/>
    <n v="3.2"/>
    <x v="7"/>
    <s v="0EB"/>
    <x v="91"/>
    <n v="1"/>
  </r>
  <r>
    <s v="2AS"/>
    <x v="53"/>
    <x v="4"/>
    <s v="HK5148"/>
    <x v="7"/>
    <n v="8.1"/>
    <x v="0"/>
    <s v="4AU"/>
    <x v="140"/>
    <n v="3"/>
  </r>
  <r>
    <s v="2AS"/>
    <x v="53"/>
    <x v="4"/>
    <s v="HK4860"/>
    <x v="14"/>
    <n v="8.1"/>
    <x v="0"/>
    <s v="2AS"/>
    <x v="65"/>
    <n v="1"/>
  </r>
  <r>
    <s v="2AS"/>
    <x v="53"/>
    <x v="4"/>
    <s v="HK5437"/>
    <x v="17"/>
    <n v="8.1"/>
    <x v="0"/>
    <s v="1FZ"/>
    <x v="118"/>
    <n v="2"/>
  </r>
  <r>
    <s v="2GF"/>
    <x v="20"/>
    <x v="4"/>
    <s v="HK4795"/>
    <x v="59"/>
    <n v="8.1"/>
    <x v="0"/>
    <s v="1CP"/>
    <x v="24"/>
    <n v="3"/>
  </r>
  <r>
    <s v="2FP"/>
    <x v="21"/>
    <x v="4"/>
    <s v="HK370"/>
    <x v="22"/>
    <n v="2.1"/>
    <x v="9"/>
    <s v="0DX"/>
    <x v="141"/>
    <n v="1"/>
  </r>
  <r>
    <s v="2FZ"/>
    <x v="35"/>
    <x v="4"/>
    <s v="HK4984"/>
    <x v="72"/>
    <n v="4.0999999999999996"/>
    <x v="3"/>
    <s v="1CP"/>
    <x v="24"/>
    <n v="1"/>
  </r>
  <r>
    <s v="2FZ"/>
    <x v="35"/>
    <x v="4"/>
    <s v="HK5065"/>
    <x v="7"/>
    <n v="5.0999999999999996"/>
    <x v="4"/>
    <s v="4AF"/>
    <x v="104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51"/>
    <n v="2"/>
  </r>
  <r>
    <s v="2GT"/>
    <x v="24"/>
    <x v="4"/>
    <s v="HK1526"/>
    <x v="6"/>
    <n v="8.1"/>
    <x v="0"/>
    <s v="1BT"/>
    <x v="27"/>
    <n v="1"/>
  </r>
  <r>
    <s v="2GT"/>
    <x v="24"/>
    <x v="4"/>
    <s v="HK1735"/>
    <x v="6"/>
    <n v="8.1"/>
    <x v="0"/>
    <s v="1BT"/>
    <x v="27"/>
    <n v="1"/>
  </r>
  <r>
    <s v="2GT"/>
    <x v="24"/>
    <x v="4"/>
    <s v="HK5078"/>
    <x v="9"/>
    <n v="8.1"/>
    <x v="0"/>
    <s v="0ES"/>
    <x v="52"/>
    <n v="1"/>
  </r>
  <r>
    <s v="2FV"/>
    <x v="25"/>
    <x v="4"/>
    <s v="HK2033"/>
    <x v="26"/>
    <n v="1.1000000000000001"/>
    <x v="10"/>
    <s v="P"/>
    <x v="4"/>
    <n v="1"/>
  </r>
  <r>
    <s v="2HP"/>
    <x v="27"/>
    <x v="4"/>
    <s v="HK5392"/>
    <x v="26"/>
    <n v="9.1300000000000008"/>
    <x v="6"/>
    <s v="4CF"/>
    <x v="29"/>
    <n v="3"/>
  </r>
  <r>
    <s v="2HN"/>
    <x v="58"/>
    <x v="4"/>
    <s v="CCBLP"/>
    <x v="27"/>
    <n v="9.1300000000000008"/>
    <x v="6"/>
    <s v="ARE"/>
    <x v="125"/>
    <n v="29"/>
  </r>
  <r>
    <s v="2HN"/>
    <x v="58"/>
    <x v="4"/>
    <s v="CCBLI"/>
    <x v="27"/>
    <n v="9.1300000000000008"/>
    <x v="6"/>
    <s v="ARE"/>
    <x v="125"/>
    <n v="24"/>
  </r>
  <r>
    <s v="2HN"/>
    <x v="58"/>
    <x v="4"/>
    <s v="CCBFE"/>
    <x v="27"/>
    <n v="9.1300000000000008"/>
    <x v="6"/>
    <s v="ARE"/>
    <x v="125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30"/>
    <n v="14"/>
  </r>
  <r>
    <s v="0BR"/>
    <x v="28"/>
    <x v="4"/>
    <s v="HK1767"/>
    <x v="20"/>
    <n v="9.1300000000000008"/>
    <x v="6"/>
    <s v="0BR"/>
    <x v="31"/>
    <n v="1"/>
  </r>
  <r>
    <s v="0BR"/>
    <x v="28"/>
    <x v="4"/>
    <s v="HK1476"/>
    <x v="20"/>
    <n v="8.1"/>
    <x v="0"/>
    <s v="0BR"/>
    <x v="31"/>
    <n v="2"/>
  </r>
  <r>
    <s v="2CU"/>
    <x v="40"/>
    <x v="4"/>
    <s v="FAC1280"/>
    <x v="75"/>
    <n v="7.2"/>
    <x v="2"/>
    <s v="FAC"/>
    <x v="101"/>
    <n v="19"/>
  </r>
  <r>
    <s v="2CU"/>
    <x v="40"/>
    <x v="4"/>
    <s v="FAC1280"/>
    <x v="75"/>
    <n v="8.1999999999999993"/>
    <x v="0"/>
    <s v="FAC"/>
    <x v="101"/>
    <n v="61"/>
  </r>
  <r>
    <s v="1DW"/>
    <x v="29"/>
    <x v="4"/>
    <s v="HK5280"/>
    <x v="29"/>
    <n v="8.1"/>
    <x v="0"/>
    <s v="1DW"/>
    <x v="33"/>
    <n v="1"/>
  </r>
  <r>
    <s v="2AM"/>
    <x v="5"/>
    <x v="4"/>
    <s v="HK3432"/>
    <x v="35"/>
    <n v="8.1"/>
    <x v="0"/>
    <s v="1EG"/>
    <x v="56"/>
    <n v="1"/>
  </r>
  <r>
    <s v="2AH"/>
    <x v="6"/>
    <x v="4"/>
    <s v="HK3578"/>
    <x v="50"/>
    <n v="8.1"/>
    <x v="0"/>
    <s v="P"/>
    <x v="4"/>
    <n v="15"/>
  </r>
  <r>
    <s v="1CG"/>
    <x v="7"/>
    <x v="4"/>
    <s v="HK4543"/>
    <x v="16"/>
    <n v="8.1"/>
    <x v="0"/>
    <s v="1CG"/>
    <x v="9"/>
    <n v="1"/>
  </r>
  <r>
    <s v="2BG"/>
    <x v="8"/>
    <x v="4"/>
    <s v="HK5251"/>
    <x v="51"/>
    <n v="5.3"/>
    <x v="4"/>
    <s v="0EX"/>
    <x v="102"/>
    <n v="1"/>
  </r>
  <r>
    <s v="1EH"/>
    <x v="11"/>
    <x v="4"/>
    <s v="PNC0250"/>
    <x v="15"/>
    <n v="4.0999999999999996"/>
    <x v="3"/>
    <s v="P"/>
    <x v="4"/>
    <n v="2"/>
  </r>
  <r>
    <s v="1EH"/>
    <x v="11"/>
    <x v="4"/>
    <s v="HK4780"/>
    <x v="15"/>
    <n v="6.1"/>
    <x v="1"/>
    <s v="SRC"/>
    <x v="13"/>
    <n v="32"/>
  </r>
  <r>
    <s v="1EH"/>
    <x v="11"/>
    <x v="4"/>
    <s v="HK5340"/>
    <x v="15"/>
    <n v="8.1999999999999993"/>
    <x v="0"/>
    <s v="SRC"/>
    <x v="13"/>
    <n v="4"/>
  </r>
  <r>
    <s v="1EH"/>
    <x v="11"/>
    <x v="4"/>
    <s v="HK4732"/>
    <x v="15"/>
    <n v="8.1999999999999993"/>
    <x v="0"/>
    <s v="SRC"/>
    <x v="13"/>
    <n v="5"/>
  </r>
  <r>
    <s v="1EH"/>
    <x v="11"/>
    <x v="4"/>
    <s v="HK4709"/>
    <x v="15"/>
    <n v="8.1999999999999993"/>
    <x v="0"/>
    <s v="SRC"/>
    <x v="13"/>
    <n v="5"/>
  </r>
  <r>
    <s v="1EH"/>
    <x v="11"/>
    <x v="4"/>
    <s v="HK4563"/>
    <x v="15"/>
    <n v="8.1999999999999993"/>
    <x v="0"/>
    <s v="SRC"/>
    <x v="13"/>
    <n v="4"/>
  </r>
  <r>
    <s v="1EH"/>
    <x v="11"/>
    <x v="4"/>
    <s v="HK4512"/>
    <x v="15"/>
    <n v="8.1999999999999993"/>
    <x v="0"/>
    <s v="SRC"/>
    <x v="13"/>
    <n v="4"/>
  </r>
  <r>
    <s v="1EH"/>
    <x v="11"/>
    <x v="4"/>
    <s v="HK4434"/>
    <x v="15"/>
    <n v="8.1999999999999993"/>
    <x v="0"/>
    <s v="SRC"/>
    <x v="13"/>
    <n v="6"/>
  </r>
  <r>
    <s v="1EH"/>
    <x v="11"/>
    <x v="4"/>
    <s v="HK4424"/>
    <x v="15"/>
    <n v="8.1999999999999993"/>
    <x v="0"/>
    <s v="SRC"/>
    <x v="13"/>
    <n v="4"/>
  </r>
  <r>
    <s v="1EH"/>
    <x v="11"/>
    <x v="4"/>
    <s v="HK4109"/>
    <x v="36"/>
    <n v="8.1999999999999993"/>
    <x v="0"/>
    <s v="SRC"/>
    <x v="13"/>
    <n v="7"/>
  </r>
  <r>
    <s v="2CO"/>
    <x v="37"/>
    <x v="4"/>
    <s v="N784AV"/>
    <x v="77"/>
    <n v="8.1999999999999993"/>
    <x v="0"/>
    <s v="AVA"/>
    <x v="30"/>
    <n v="1"/>
  </r>
  <r>
    <s v="2CO"/>
    <x v="37"/>
    <x v="4"/>
    <s v="N783AV"/>
    <x v="77"/>
    <n v="8.1999999999999993"/>
    <x v="0"/>
    <s v="AVA"/>
    <x v="30"/>
    <n v="1"/>
  </r>
  <r>
    <s v="2FL"/>
    <x v="32"/>
    <x v="4"/>
    <s v="HK4729"/>
    <x v="53"/>
    <n v="8.1"/>
    <x v="0"/>
    <s v="ACL"/>
    <x v="38"/>
    <n v="2"/>
  </r>
  <r>
    <s v="4AE"/>
    <x v="33"/>
    <x v="4"/>
    <s v="HK5436"/>
    <x v="29"/>
    <n v="8.1"/>
    <x v="0"/>
    <s v="4AE"/>
    <x v="39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71"/>
    <n v="1"/>
  </r>
  <r>
    <s v="2GQ"/>
    <x v="52"/>
    <x v="4"/>
    <s v="HK4569"/>
    <x v="9"/>
    <n v="1"/>
    <x v="10"/>
    <s v="2GT"/>
    <x v="32"/>
    <n v="1"/>
  </r>
  <r>
    <s v="2GX"/>
    <x v="19"/>
    <x v="4"/>
    <s v="HK4512"/>
    <x v="14"/>
    <n v="3.2"/>
    <x v="7"/>
    <s v="1EH"/>
    <x v="13"/>
    <n v="1"/>
  </r>
  <r>
    <s v="2AS"/>
    <x v="53"/>
    <x v="4"/>
    <s v="HK2452"/>
    <x v="29"/>
    <n v="8.1"/>
    <x v="0"/>
    <s v="P"/>
    <x v="4"/>
    <n v="6"/>
  </r>
  <r>
    <s v="2AS"/>
    <x v="53"/>
    <x v="4"/>
    <s v="HK5238"/>
    <x v="9"/>
    <n v="8.1"/>
    <x v="0"/>
    <s v="1GP"/>
    <x v="71"/>
    <n v="2"/>
  </r>
  <r>
    <s v="2GF"/>
    <x v="20"/>
    <x v="4"/>
    <s v="HK4409"/>
    <x v="17"/>
    <n v="8.1"/>
    <x v="0"/>
    <s v="0EJ"/>
    <x v="48"/>
    <n v="0"/>
  </r>
  <r>
    <s v="2GH"/>
    <x v="41"/>
    <x v="4"/>
    <s v="HK4943"/>
    <x v="17"/>
    <n v="4.3"/>
    <x v="3"/>
    <s v="P"/>
    <x v="4"/>
    <n v="1"/>
  </r>
  <r>
    <s v="2FP"/>
    <x v="21"/>
    <x v="4"/>
    <s v="HK5123"/>
    <x v="16"/>
    <n v="6.2"/>
    <x v="1"/>
    <s v="1GQ"/>
    <x v="37"/>
    <n v="1"/>
  </r>
  <r>
    <s v="2FP"/>
    <x v="21"/>
    <x v="4"/>
    <s v="HK353"/>
    <x v="20"/>
    <n v="6.1"/>
    <x v="1"/>
    <s v="0CP"/>
    <x v="106"/>
    <n v="2"/>
  </r>
  <r>
    <s v="2FP"/>
    <x v="21"/>
    <x v="4"/>
    <s v="HK4787"/>
    <x v="6"/>
    <n v="3.2"/>
    <x v="7"/>
    <s v="1GQ"/>
    <x v="37"/>
    <n v="1"/>
  </r>
  <r>
    <s v="2FZ"/>
    <x v="35"/>
    <x v="4"/>
    <s v="HK2434"/>
    <x v="35"/>
    <n v="4.3"/>
    <x v="3"/>
    <s v="1CP"/>
    <x v="24"/>
    <n v="4"/>
  </r>
  <r>
    <s v="2FZ"/>
    <x v="35"/>
    <x v="4"/>
    <s v="HK5259"/>
    <x v="94"/>
    <n v="4.3"/>
    <x v="3"/>
    <s v="2CS"/>
    <x v="62"/>
    <n v="5"/>
  </r>
  <r>
    <s v="2FZ"/>
    <x v="35"/>
    <x v="4"/>
    <s v="HK2034"/>
    <x v="35"/>
    <n v="5.0999999999999996"/>
    <x v="4"/>
    <s v="2GP"/>
    <x v="92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52"/>
    <n v="1"/>
  </r>
  <r>
    <s v="2GT"/>
    <x v="24"/>
    <x v="4"/>
    <s v="HK1792"/>
    <x v="29"/>
    <n v="8.1"/>
    <x v="0"/>
    <s v="1BT"/>
    <x v="27"/>
    <n v="1"/>
  </r>
  <r>
    <s v="2FV"/>
    <x v="25"/>
    <x v="4"/>
    <s v="HK1634"/>
    <x v="35"/>
    <n v="1.1000000000000001"/>
    <x v="10"/>
    <s v="P"/>
    <x v="4"/>
    <n v="1"/>
  </r>
  <r>
    <s v="2HN"/>
    <x v="58"/>
    <x v="4"/>
    <s v="CCCQN"/>
    <x v="27"/>
    <n v="9.1300000000000008"/>
    <x v="6"/>
    <s v="ARE"/>
    <x v="125"/>
    <n v="39"/>
  </r>
  <r>
    <s v="2HN"/>
    <x v="58"/>
    <x v="4"/>
    <s v="CCBLN"/>
    <x v="27"/>
    <n v="9.1300000000000008"/>
    <x v="6"/>
    <s v="ARE"/>
    <x v="125"/>
    <n v="27"/>
  </r>
  <r>
    <s v="2HN"/>
    <x v="58"/>
    <x v="4"/>
    <s v="CCBAT"/>
    <x v="27"/>
    <n v="9.1300000000000008"/>
    <x v="6"/>
    <s v="ARE"/>
    <x v="125"/>
    <n v="25"/>
  </r>
  <r>
    <s v="2HN"/>
    <x v="58"/>
    <x v="4"/>
    <s v="CCBAS"/>
    <x v="27"/>
    <n v="9.1300000000000008"/>
    <x v="6"/>
    <s v="ARE"/>
    <x v="125"/>
    <n v="32"/>
  </r>
  <r>
    <s v="2HN"/>
    <x v="58"/>
    <x v="4"/>
    <s v="CCBAQ"/>
    <x v="27"/>
    <n v="9.1300000000000008"/>
    <x v="6"/>
    <s v="ARE"/>
    <x v="125"/>
    <n v="29"/>
  </r>
  <r>
    <s v="2HN"/>
    <x v="58"/>
    <x v="4"/>
    <s v="CCBAL"/>
    <x v="27"/>
    <n v="9.1300000000000008"/>
    <x v="6"/>
    <s v="ARE"/>
    <x v="125"/>
    <n v="1"/>
  </r>
  <r>
    <s v="2HN"/>
    <x v="58"/>
    <x v="4"/>
    <s v="CCBAK"/>
    <x v="27"/>
    <n v="9.1300000000000008"/>
    <x v="6"/>
    <s v="ARE"/>
    <x v="125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31"/>
    <n v="1"/>
  </r>
  <r>
    <s v="0BR"/>
    <x v="28"/>
    <x v="4"/>
    <s v="HK5428"/>
    <x v="28"/>
    <n v="9.1300000000000008"/>
    <x v="6"/>
    <s v="0BR"/>
    <x v="31"/>
    <n v="1"/>
  </r>
  <r>
    <s v="0BR"/>
    <x v="28"/>
    <x v="4"/>
    <s v="HK5113"/>
    <x v="28"/>
    <n v="9.1300000000000008"/>
    <x v="6"/>
    <s v="0BR"/>
    <x v="31"/>
    <n v="1"/>
  </r>
  <r>
    <s v="0BR"/>
    <x v="28"/>
    <x v="4"/>
    <s v="HK4939"/>
    <x v="28"/>
    <n v="9.1300000000000008"/>
    <x v="6"/>
    <s v="0BR"/>
    <x v="31"/>
    <n v="1"/>
  </r>
  <r>
    <s v="0BR"/>
    <x v="28"/>
    <x v="4"/>
    <s v="HK4644"/>
    <x v="28"/>
    <n v="9.1300000000000008"/>
    <x v="6"/>
    <s v="0BR"/>
    <x v="31"/>
    <n v="1"/>
  </r>
  <r>
    <s v="0BR"/>
    <x v="28"/>
    <x v="4"/>
    <s v="HK4416"/>
    <x v="28"/>
    <n v="8.1"/>
    <x v="0"/>
    <s v="0BR"/>
    <x v="31"/>
    <n v="2"/>
  </r>
  <r>
    <s v="2CU"/>
    <x v="40"/>
    <x v="4"/>
    <s v="CCAWV"/>
    <x v="27"/>
    <n v="7.2"/>
    <x v="2"/>
    <s v="JAT"/>
    <x v="105"/>
    <n v="3"/>
  </r>
  <r>
    <s v="1DW"/>
    <x v="29"/>
    <x v="4"/>
    <s v="HK5137"/>
    <x v="57"/>
    <n v="8.1999999999999993"/>
    <x v="0"/>
    <s v="1DW"/>
    <x v="33"/>
    <n v="3"/>
  </r>
  <r>
    <s v="1DW"/>
    <x v="29"/>
    <x v="4"/>
    <s v="HK4249"/>
    <x v="30"/>
    <n v="8.1"/>
    <x v="0"/>
    <s v="1DW"/>
    <x v="33"/>
    <n v="2"/>
  </r>
  <r>
    <s v="1DW"/>
    <x v="29"/>
    <x v="4"/>
    <s v="HK1934"/>
    <x v="44"/>
    <n v="8.1"/>
    <x v="0"/>
    <s v="1DW"/>
    <x v="33"/>
    <n v="1"/>
  </r>
  <r>
    <s v="2BG"/>
    <x v="8"/>
    <x v="4"/>
    <s v="HK1634"/>
    <x v="35"/>
    <n v="4.3"/>
    <x v="3"/>
    <s v="1HB"/>
    <x v="124"/>
    <n v="1"/>
  </r>
  <r>
    <s v="2BG"/>
    <x v="8"/>
    <x v="4"/>
    <s v="HK5105"/>
    <x v="95"/>
    <n v="4.0999999999999996"/>
    <x v="3"/>
    <s v="1EE"/>
    <x v="87"/>
    <n v="1"/>
  </r>
  <r>
    <s v="2BG"/>
    <x v="8"/>
    <x v="4"/>
    <s v="HK716"/>
    <x v="93"/>
    <n v="5.3"/>
    <x v="4"/>
    <s v="2GJ"/>
    <x v="99"/>
    <n v="1"/>
  </r>
  <r>
    <s v="1ED"/>
    <x v="10"/>
    <x v="4"/>
    <s v="HK4791"/>
    <x v="12"/>
    <n v="8.1"/>
    <x v="0"/>
    <s v="1ED"/>
    <x v="12"/>
    <n v="1"/>
  </r>
  <r>
    <s v="1ED"/>
    <x v="10"/>
    <x v="4"/>
    <s v="HK4541"/>
    <x v="12"/>
    <n v="8.1"/>
    <x v="0"/>
    <s v="1ED"/>
    <x v="12"/>
    <n v="6"/>
  </r>
  <r>
    <s v="1ED"/>
    <x v="10"/>
    <x v="4"/>
    <s v="HK4411"/>
    <x v="12"/>
    <n v="8.1"/>
    <x v="0"/>
    <s v="1ED"/>
    <x v="12"/>
    <n v="5"/>
  </r>
  <r>
    <s v="1EH"/>
    <x v="11"/>
    <x v="4"/>
    <s v="HK4801"/>
    <x v="13"/>
    <n v="8.1999999999999993"/>
    <x v="0"/>
    <s v="SRC"/>
    <x v="13"/>
    <n v="3"/>
  </r>
  <r>
    <s v="1EH"/>
    <x v="11"/>
    <x v="4"/>
    <s v="HK4780"/>
    <x v="15"/>
    <n v="8.1999999999999993"/>
    <x v="0"/>
    <s v="SRC"/>
    <x v="13"/>
    <n v="4"/>
  </r>
  <r>
    <s v="1EH"/>
    <x v="11"/>
    <x v="4"/>
    <s v="HK4673"/>
    <x v="15"/>
    <n v="8.1999999999999993"/>
    <x v="0"/>
    <s v="SRC"/>
    <x v="13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30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8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2"/>
    <n v="1"/>
  </r>
  <r>
    <s v="2EK"/>
    <x v="14"/>
    <x v="4"/>
    <s v="HK2210"/>
    <x v="96"/>
    <n v="3.2"/>
    <x v="7"/>
    <s v="0BE"/>
    <x v="70"/>
    <n v="1"/>
  </r>
  <r>
    <s v="2EK"/>
    <x v="14"/>
    <x v="4"/>
    <s v="HK1767"/>
    <x v="20"/>
    <n v="6.1"/>
    <x v="1"/>
    <s v="0BR"/>
    <x v="31"/>
    <n v="1"/>
  </r>
  <r>
    <s v="2FK"/>
    <x v="15"/>
    <x v="4"/>
    <s v="HK3109"/>
    <x v="29"/>
    <n v="8.1"/>
    <x v="0"/>
    <s v="P"/>
    <x v="4"/>
    <n v="1"/>
  </r>
  <r>
    <s v="2FK"/>
    <x v="15"/>
    <x v="4"/>
    <s v="HK4669"/>
    <x v="34"/>
    <n v="8.1"/>
    <x v="0"/>
    <s v="P"/>
    <x v="4"/>
    <n v="1"/>
  </r>
  <r>
    <s v="2FK"/>
    <x v="15"/>
    <x v="4"/>
    <s v="HK4595"/>
    <x v="9"/>
    <n v="8.1"/>
    <x v="0"/>
    <s v="P"/>
    <x v="4"/>
    <n v="1"/>
  </r>
  <r>
    <s v="4BD"/>
    <x v="57"/>
    <x v="4"/>
    <s v="HK4754"/>
    <x v="9"/>
    <n v="8.1"/>
    <x v="0"/>
    <s v="1GS"/>
    <x v="98"/>
    <n v="1"/>
  </r>
  <r>
    <s v="2GX"/>
    <x v="19"/>
    <x v="4"/>
    <s v="HK5065"/>
    <x v="7"/>
    <n v="3.1"/>
    <x v="7"/>
    <s v="4AF"/>
    <x v="104"/>
    <n v="1"/>
  </r>
  <r>
    <s v="2AS"/>
    <x v="53"/>
    <x v="4"/>
    <s v="HK5012"/>
    <x v="17"/>
    <n v="8.1"/>
    <x v="0"/>
    <s v="1GU"/>
    <x v="51"/>
    <n v="6"/>
  </r>
  <r>
    <s v="2AS"/>
    <x v="53"/>
    <x v="4"/>
    <s v="HK1630"/>
    <x v="35"/>
    <n v="8.1"/>
    <x v="0"/>
    <s v="P"/>
    <x v="4"/>
    <n v="14"/>
  </r>
  <r>
    <s v="2GF"/>
    <x v="20"/>
    <x v="4"/>
    <s v="HK2282"/>
    <x v="40"/>
    <n v="8.1"/>
    <x v="0"/>
    <s v="0EJ"/>
    <x v="48"/>
    <n v="0"/>
  </r>
  <r>
    <s v="2GF"/>
    <x v="20"/>
    <x v="4"/>
    <s v="HK5316"/>
    <x v="34"/>
    <n v="8.1"/>
    <x v="0"/>
    <s v="1CP"/>
    <x v="24"/>
    <n v="0"/>
  </r>
  <r>
    <s v="2GF"/>
    <x v="20"/>
    <x v="4"/>
    <s v="HK3039"/>
    <x v="41"/>
    <n v="8.1"/>
    <x v="0"/>
    <s v="1CP"/>
    <x v="24"/>
    <n v="2"/>
  </r>
  <r>
    <s v="2FP"/>
    <x v="21"/>
    <x v="4"/>
    <s v="HK4966"/>
    <x v="40"/>
    <n v="6.2"/>
    <x v="1"/>
    <s v="0EA"/>
    <x v="26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7"/>
    <n v="1"/>
  </r>
  <r>
    <s v="2FP"/>
    <x v="21"/>
    <x v="4"/>
    <s v="HK4228"/>
    <x v="6"/>
    <n v="6.2"/>
    <x v="1"/>
    <s v="1GU"/>
    <x v="51"/>
    <n v="1"/>
  </r>
  <r>
    <s v="2FP"/>
    <x v="21"/>
    <x v="4"/>
    <s v="HK4846"/>
    <x v="14"/>
    <n v="6.2"/>
    <x v="1"/>
    <s v="OEZ"/>
    <x v="72"/>
    <n v="1"/>
  </r>
  <r>
    <s v="2FP"/>
    <x v="21"/>
    <x v="4"/>
    <s v="HK3045"/>
    <x v="97"/>
    <n v="6.1"/>
    <x v="1"/>
    <s v="4AF"/>
    <x v="104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7"/>
    <n v="1"/>
  </r>
  <r>
    <s v="2HO"/>
    <x v="59"/>
    <x v="4"/>
    <s v="CCDIH"/>
    <x v="98"/>
    <n v="7.2"/>
    <x v="2"/>
    <s v="JAT"/>
    <x v="105"/>
    <n v="1"/>
  </r>
  <r>
    <s v="2HK"/>
    <x v="39"/>
    <x v="4"/>
    <s v="HK1994"/>
    <x v="20"/>
    <n v="3.2"/>
    <x v="7"/>
    <s v="0BN"/>
    <x v="142"/>
    <n v="1"/>
  </r>
  <r>
    <s v="2HK"/>
    <x v="39"/>
    <x v="4"/>
    <s v="HK1781"/>
    <x v="22"/>
    <n v="3.1"/>
    <x v="7"/>
    <s v="0DD"/>
    <x v="25"/>
    <n v="1"/>
  </r>
  <r>
    <s v="2HN"/>
    <x v="58"/>
    <x v="4"/>
    <s v="CCCOE"/>
    <x v="27"/>
    <n v="9.1300000000000008"/>
    <x v="6"/>
    <s v="ARE"/>
    <x v="125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31"/>
    <n v="1"/>
  </r>
  <r>
    <s v="0BR"/>
    <x v="28"/>
    <x v="4"/>
    <s v="HK5428"/>
    <x v="28"/>
    <n v="8.1"/>
    <x v="0"/>
    <s v="0BR"/>
    <x v="31"/>
    <n v="2"/>
  </r>
  <r>
    <s v="0BR"/>
    <x v="28"/>
    <x v="4"/>
    <s v="HK5300"/>
    <x v="28"/>
    <n v="9.1300000000000008"/>
    <x v="6"/>
    <s v="0BR"/>
    <x v="31"/>
    <n v="1"/>
  </r>
  <r>
    <s v="0BR"/>
    <x v="28"/>
    <x v="4"/>
    <s v="HK5113"/>
    <x v="28"/>
    <n v="8.1"/>
    <x v="0"/>
    <s v="0BR"/>
    <x v="31"/>
    <n v="1"/>
  </r>
  <r>
    <s v="0BR"/>
    <x v="28"/>
    <x v="4"/>
    <s v="HK4939"/>
    <x v="28"/>
    <n v="8.1"/>
    <x v="0"/>
    <s v="0BR"/>
    <x v="31"/>
    <n v="1"/>
  </r>
  <r>
    <s v="0BR"/>
    <x v="28"/>
    <x v="4"/>
    <s v="HK4644"/>
    <x v="28"/>
    <n v="8.1"/>
    <x v="0"/>
    <s v="0BR"/>
    <x v="31"/>
    <n v="2"/>
  </r>
  <r>
    <s v="0BR"/>
    <x v="28"/>
    <x v="4"/>
    <s v="HK4542"/>
    <x v="28"/>
    <n v="9.1300000000000008"/>
    <x v="6"/>
    <s v="0BR"/>
    <x v="31"/>
    <n v="1"/>
  </r>
  <r>
    <s v="0BR"/>
    <x v="28"/>
    <x v="4"/>
    <s v="HK4542"/>
    <x v="28"/>
    <n v="8.1"/>
    <x v="0"/>
    <s v="0BR"/>
    <x v="31"/>
    <n v="1"/>
  </r>
  <r>
    <s v="1DW"/>
    <x v="29"/>
    <x v="4"/>
    <s v="HK5015"/>
    <x v="57"/>
    <n v="8.1999999999999993"/>
    <x v="0"/>
    <s v="1DW"/>
    <x v="33"/>
    <n v="5"/>
  </r>
  <r>
    <s v="2BK"/>
    <x v="4"/>
    <x v="4"/>
    <s v="HK4875"/>
    <x v="68"/>
    <n v="4.0999999999999996"/>
    <x v="3"/>
    <s v="1GR"/>
    <x v="108"/>
    <n v="1"/>
  </r>
  <r>
    <s v="2BK"/>
    <x v="4"/>
    <x v="4"/>
    <s v="HK3641"/>
    <x v="9"/>
    <n v="4.3"/>
    <x v="3"/>
    <s v="4CO"/>
    <x v="137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4"/>
    <n v="3"/>
  </r>
  <r>
    <s v="2AH"/>
    <x v="6"/>
    <x v="4"/>
    <s v="HK2589"/>
    <x v="6"/>
    <n v="8.1"/>
    <x v="0"/>
    <s v="P"/>
    <x v="4"/>
    <n v="1"/>
  </r>
  <r>
    <s v="2AH"/>
    <x v="6"/>
    <x v="4"/>
    <s v="HK3578"/>
    <x v="50"/>
    <n v="5.3"/>
    <x v="4"/>
    <s v="P"/>
    <x v="4"/>
    <n v="2"/>
  </r>
  <r>
    <s v="1CG"/>
    <x v="7"/>
    <x v="4"/>
    <s v="HK4784"/>
    <x v="14"/>
    <n v="8.1"/>
    <x v="0"/>
    <s v="1CG"/>
    <x v="9"/>
    <n v="1"/>
  </r>
  <r>
    <s v="2BG"/>
    <x v="8"/>
    <x v="4"/>
    <s v="HK716"/>
    <x v="93"/>
    <n v="5.0999999999999996"/>
    <x v="4"/>
    <s v="2GJ"/>
    <x v="99"/>
    <n v="2"/>
  </r>
  <r>
    <s v="1ED"/>
    <x v="10"/>
    <x v="4"/>
    <s v="HK5329"/>
    <x v="11"/>
    <n v="8.1"/>
    <x v="0"/>
    <s v="1ED"/>
    <x v="12"/>
    <n v="14"/>
  </r>
  <r>
    <s v="1EH"/>
    <x v="11"/>
    <x v="4"/>
    <s v="HK4846"/>
    <x v="16"/>
    <n v="8.1"/>
    <x v="0"/>
    <s v="1GT"/>
    <x v="36"/>
    <n v="1"/>
  </r>
  <r>
    <s v="1EH"/>
    <x v="11"/>
    <x v="4"/>
    <s v="HK4732"/>
    <x v="15"/>
    <n v="6.2"/>
    <x v="1"/>
    <s v="SRC"/>
    <x v="13"/>
    <n v="10"/>
  </r>
  <r>
    <s v="1EH"/>
    <x v="11"/>
    <x v="4"/>
    <s v="HK4907"/>
    <x v="76"/>
    <n v="8.1999999999999993"/>
    <x v="0"/>
    <s v="SRC"/>
    <x v="13"/>
    <n v="2"/>
  </r>
  <r>
    <s v="1EH"/>
    <x v="11"/>
    <x v="4"/>
    <s v="HK4558"/>
    <x v="15"/>
    <n v="8.1999999999999993"/>
    <x v="0"/>
    <s v="SRC"/>
    <x v="13"/>
    <n v="4"/>
  </r>
  <r>
    <s v="1EH"/>
    <x v="11"/>
    <x v="4"/>
    <s v="HK4434"/>
    <x v="15"/>
    <n v="5.0999999999999996"/>
    <x v="4"/>
    <s v="SRC"/>
    <x v="13"/>
    <n v="2"/>
  </r>
  <r>
    <s v="2CO"/>
    <x v="37"/>
    <x v="4"/>
    <s v="HCCTX"/>
    <x v="27"/>
    <n v="8.1999999999999993"/>
    <x v="0"/>
    <s v="GLG"/>
    <x v="68"/>
    <n v="1"/>
  </r>
  <r>
    <s v="2CO"/>
    <x v="37"/>
    <x v="4"/>
    <s v="N336QT"/>
    <x v="52"/>
    <n v="8.1999999999999993"/>
    <x v="0"/>
    <s v="TPA"/>
    <x v="69"/>
    <n v="1"/>
  </r>
  <r>
    <s v="2CO"/>
    <x v="37"/>
    <x v="4"/>
    <s v="HK5424"/>
    <x v="27"/>
    <n v="8.1999999999999993"/>
    <x v="0"/>
    <s v="AVA"/>
    <x v="30"/>
    <n v="1"/>
  </r>
  <r>
    <s v="2CO"/>
    <x v="37"/>
    <x v="4"/>
    <s v="N775AV"/>
    <x v="27"/>
    <n v="8.1999999999999993"/>
    <x v="0"/>
    <s v="AVA"/>
    <x v="30"/>
    <n v="1"/>
  </r>
  <r>
    <s v="2CO"/>
    <x v="37"/>
    <x v="4"/>
    <s v="HK5408"/>
    <x v="27"/>
    <n v="8.1999999999999993"/>
    <x v="0"/>
    <s v="AVA"/>
    <x v="30"/>
    <n v="1"/>
  </r>
  <r>
    <s v="2CO"/>
    <x v="37"/>
    <x v="4"/>
    <s v="N957AV"/>
    <x v="27"/>
    <n v="8.1999999999999993"/>
    <x v="0"/>
    <s v="AVA"/>
    <x v="30"/>
    <n v="1"/>
  </r>
  <r>
    <s v="2CO"/>
    <x v="37"/>
    <x v="4"/>
    <s v="N960AV"/>
    <x v="27"/>
    <n v="8.1999999999999993"/>
    <x v="0"/>
    <s v="AVA"/>
    <x v="30"/>
    <n v="1"/>
  </r>
  <r>
    <s v="2FL"/>
    <x v="32"/>
    <x v="4"/>
    <s v="HK4730"/>
    <x v="53"/>
    <n v="6.1"/>
    <x v="1"/>
    <s v="ACL"/>
    <x v="38"/>
    <n v="3"/>
  </r>
  <r>
    <s v="2FL"/>
    <x v="32"/>
    <x v="4"/>
    <s v="HK4729"/>
    <x v="53"/>
    <n v="6.1"/>
    <x v="1"/>
    <s v="ACL"/>
    <x v="38"/>
    <n v="3"/>
  </r>
  <r>
    <s v="4AE"/>
    <x v="33"/>
    <x v="4"/>
    <s v="HK5231"/>
    <x v="29"/>
    <n v="8.1"/>
    <x v="0"/>
    <s v="4AE"/>
    <x v="39"/>
    <n v="3"/>
  </r>
  <r>
    <s v="4AE"/>
    <x v="33"/>
    <x v="4"/>
    <s v="HK5204"/>
    <x v="29"/>
    <n v="8.1"/>
    <x v="0"/>
    <s v="4AE"/>
    <x v="39"/>
    <n v="3"/>
  </r>
  <r>
    <s v="1BP"/>
    <x v="56"/>
    <x v="4"/>
    <s v="HK89"/>
    <x v="42"/>
    <n v="8.1"/>
    <x v="0"/>
    <s v="1BP"/>
    <x v="54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9"/>
    <n v="1"/>
  </r>
  <r>
    <s v="2FK"/>
    <x v="15"/>
    <x v="4"/>
    <s v="HK5019"/>
    <x v="29"/>
    <n v="8.1"/>
    <x v="0"/>
    <s v="P"/>
    <x v="4"/>
    <n v="1"/>
  </r>
  <r>
    <s v="2FK"/>
    <x v="15"/>
    <x v="4"/>
    <s v="HK2396"/>
    <x v="9"/>
    <n v="8.1"/>
    <x v="0"/>
    <s v="P"/>
    <x v="4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43"/>
    <n v="1"/>
  </r>
  <r>
    <s v="2AS"/>
    <x v="53"/>
    <x v="4"/>
    <s v="HK4517"/>
    <x v="31"/>
    <n v="8.1"/>
    <x v="0"/>
    <s v="1GZ"/>
    <x v="113"/>
    <n v="10"/>
  </r>
  <r>
    <s v="2AS"/>
    <x v="53"/>
    <x v="4"/>
    <s v="HK4472"/>
    <x v="31"/>
    <n v="8.1"/>
    <x v="0"/>
    <s v="1FZ"/>
    <x v="118"/>
    <n v="1"/>
  </r>
  <r>
    <s v="2AS"/>
    <x v="53"/>
    <x v="4"/>
    <s v="HK2336"/>
    <x v="68"/>
    <n v="8.1"/>
    <x v="0"/>
    <s v="P"/>
    <x v="4"/>
    <n v="9"/>
  </r>
  <r>
    <s v="2GF"/>
    <x v="20"/>
    <x v="4"/>
    <s v="HK641"/>
    <x v="6"/>
    <n v="8.1"/>
    <x v="0"/>
    <s v="1CP"/>
    <x v="24"/>
    <n v="1"/>
  </r>
  <r>
    <s v="2FP"/>
    <x v="21"/>
    <x v="4"/>
    <s v="HK5052"/>
    <x v="16"/>
    <n v="6.2"/>
    <x v="1"/>
    <s v="1GQ"/>
    <x v="37"/>
    <n v="1"/>
  </r>
  <r>
    <s v="2FP"/>
    <x v="21"/>
    <x v="4"/>
    <s v="HK4787"/>
    <x v="6"/>
    <n v="6.2"/>
    <x v="1"/>
    <s v="1GQ"/>
    <x v="37"/>
    <n v="4"/>
  </r>
  <r>
    <s v="2FP"/>
    <x v="21"/>
    <x v="4"/>
    <s v="HK3062"/>
    <x v="31"/>
    <n v="6.2"/>
    <x v="1"/>
    <s v="2CS"/>
    <x v="62"/>
    <n v="4"/>
  </r>
  <r>
    <s v="2FP"/>
    <x v="21"/>
    <x v="4"/>
    <s v="HK4980"/>
    <x v="18"/>
    <n v="6.1"/>
    <x v="1"/>
    <s v="4AF"/>
    <x v="104"/>
    <n v="1"/>
  </r>
  <r>
    <s v="2FP"/>
    <x v="21"/>
    <x v="4"/>
    <s v="HK1957"/>
    <x v="7"/>
    <n v="6.1"/>
    <x v="1"/>
    <s v="1BT"/>
    <x v="27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4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7"/>
    <n v="1"/>
  </r>
  <r>
    <s v="2GT"/>
    <x v="24"/>
    <x v="4"/>
    <s v="HK2316"/>
    <x v="7"/>
    <n v="8.1"/>
    <x v="0"/>
    <s v="1HE"/>
    <x v="53"/>
    <n v="1"/>
  </r>
  <r>
    <s v="2HO"/>
    <x v="59"/>
    <x v="4"/>
    <s v="HK4844"/>
    <x v="12"/>
    <n v="7.2"/>
    <x v="2"/>
    <s v="MFS"/>
    <x v="144"/>
    <n v="3"/>
  </r>
  <r>
    <s v="2HO"/>
    <x v="59"/>
    <x v="4"/>
    <s v="HK4966"/>
    <x v="14"/>
    <n v="7.2"/>
    <x v="2"/>
    <s v="COL"/>
    <x v="134"/>
    <n v="1"/>
  </r>
  <r>
    <s v="2HK"/>
    <x v="39"/>
    <x v="4"/>
    <s v="HK1994"/>
    <x v="20"/>
    <n v="6.1"/>
    <x v="1"/>
    <s v="0BN"/>
    <x v="142"/>
    <n v="1"/>
  </r>
  <r>
    <s v="2HP"/>
    <x v="27"/>
    <x v="4"/>
    <s v="HK5317"/>
    <x v="7"/>
    <n v="9.1300000000000008"/>
    <x v="6"/>
    <s v="4CF"/>
    <x v="29"/>
    <n v="2"/>
  </r>
  <r>
    <s v="2HN"/>
    <x v="58"/>
    <x v="4"/>
    <s v="CCBLJ"/>
    <x v="27"/>
    <n v="9.1300000000000008"/>
    <x v="6"/>
    <s v="ARE"/>
    <x v="125"/>
    <n v="45"/>
  </r>
  <r>
    <s v="2HN"/>
    <x v="58"/>
    <x v="4"/>
    <s v="CCBFD"/>
    <x v="27"/>
    <n v="9.1300000000000008"/>
    <x v="6"/>
    <s v="ARE"/>
    <x v="125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31"/>
    <n v="1"/>
  </r>
  <r>
    <s v="0BR"/>
    <x v="28"/>
    <x v="4"/>
    <s v="HK4336"/>
    <x v="28"/>
    <n v="9.1300000000000008"/>
    <x v="6"/>
    <s v="0BR"/>
    <x v="31"/>
    <n v="1"/>
  </r>
  <r>
    <s v="0BR"/>
    <x v="28"/>
    <x v="4"/>
    <s v="HK2892"/>
    <x v="28"/>
    <n v="8.1"/>
    <x v="0"/>
    <s v="0BR"/>
    <x v="31"/>
    <n v="2"/>
  </r>
  <r>
    <s v="1DW"/>
    <x v="29"/>
    <x v="4"/>
    <s v="HK5211"/>
    <x v="30"/>
    <n v="8.1"/>
    <x v="0"/>
    <s v="1DW"/>
    <x v="33"/>
    <n v="1"/>
  </r>
  <r>
    <s v="1DW"/>
    <x v="29"/>
    <x v="4"/>
    <s v="HK5210"/>
    <x v="30"/>
    <n v="8.1"/>
    <x v="0"/>
    <s v="1DW"/>
    <x v="33"/>
    <n v="2"/>
  </r>
  <r>
    <s v="1DW"/>
    <x v="29"/>
    <x v="4"/>
    <s v="HK3522"/>
    <x v="34"/>
    <n v="8.1"/>
    <x v="0"/>
    <s v="P"/>
    <x v="4"/>
    <n v="2"/>
  </r>
  <r>
    <s v="2BK"/>
    <x v="4"/>
    <x v="4"/>
    <s v="HK1227"/>
    <x v="6"/>
    <n v="4.3"/>
    <x v="3"/>
    <s v="1BP"/>
    <x v="54"/>
    <n v="1"/>
  </r>
  <r>
    <s v="2AM"/>
    <x v="5"/>
    <x v="4"/>
    <s v="HK2464"/>
    <x v="7"/>
    <n v="8.1"/>
    <x v="0"/>
    <s v="1EG"/>
    <x v="56"/>
    <n v="1"/>
  </r>
  <r>
    <s v="2AH"/>
    <x v="6"/>
    <x v="4"/>
    <s v="HK3578"/>
    <x v="50"/>
    <n v="5.0999999999999996"/>
    <x v="4"/>
    <s v="P"/>
    <x v="4"/>
    <n v="1"/>
  </r>
  <r>
    <s v="1CG"/>
    <x v="7"/>
    <x v="4"/>
    <s v="HK4977"/>
    <x v="29"/>
    <n v="9.15"/>
    <x v="8"/>
    <s v="1CG"/>
    <x v="9"/>
    <n v="1"/>
  </r>
  <r>
    <s v="2BG"/>
    <x v="8"/>
    <x v="4"/>
    <s v="HK5265"/>
    <x v="29"/>
    <n v="6.2"/>
    <x v="1"/>
    <s v="2DO"/>
    <x v="57"/>
    <n v="2"/>
  </r>
  <r>
    <s v="2BG"/>
    <x v="8"/>
    <x v="4"/>
    <s v="HK1099"/>
    <x v="22"/>
    <n v="5.4"/>
    <x v="4"/>
    <s v="0CT"/>
    <x v="145"/>
    <n v="2"/>
  </r>
  <r>
    <s v="1ED"/>
    <x v="10"/>
    <x v="4"/>
    <s v="HK5255"/>
    <x v="10"/>
    <n v="8.1"/>
    <x v="0"/>
    <s v="1ED"/>
    <x v="12"/>
    <n v="4"/>
  </r>
  <r>
    <s v="1EH"/>
    <x v="11"/>
    <x v="4"/>
    <s v="HK4476"/>
    <x v="15"/>
    <n v="8.1999999999999993"/>
    <x v="0"/>
    <s v="SRC"/>
    <x v="13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30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8"/>
    <n v="1"/>
  </r>
  <r>
    <s v="4AE"/>
    <x v="33"/>
    <x v="4"/>
    <s v="HK4813"/>
    <x v="29"/>
    <n v="8.1"/>
    <x v="0"/>
    <s v="4AE"/>
    <x v="39"/>
    <n v="2"/>
  </r>
  <r>
    <s v="1BP"/>
    <x v="56"/>
    <x v="4"/>
    <s v="HK1227"/>
    <x v="6"/>
    <n v="8.1"/>
    <x v="0"/>
    <s v="1BP"/>
    <x v="54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2"/>
    <n v="1"/>
  </r>
  <r>
    <s v="2EK"/>
    <x v="14"/>
    <x v="4"/>
    <s v="HK4846"/>
    <x v="16"/>
    <n v="3.2"/>
    <x v="7"/>
    <s v="1ED"/>
    <x v="12"/>
    <n v="1"/>
  </r>
  <r>
    <s v="2FK"/>
    <x v="15"/>
    <x v="4"/>
    <s v="HK4897"/>
    <x v="9"/>
    <n v="8.1"/>
    <x v="0"/>
    <s v="P"/>
    <x v="4"/>
    <n v="1"/>
  </r>
  <r>
    <s v="2FK"/>
    <x v="15"/>
    <x v="4"/>
    <s v="HK1479"/>
    <x v="7"/>
    <n v="8.1"/>
    <x v="0"/>
    <s v="P"/>
    <x v="4"/>
    <n v="1"/>
  </r>
  <r>
    <s v="2FK"/>
    <x v="15"/>
    <x v="4"/>
    <s v="HK5246"/>
    <x v="29"/>
    <n v="8.1"/>
    <x v="0"/>
    <s v="P"/>
    <x v="4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32"/>
    <n v="1"/>
  </r>
  <r>
    <s v="2GX"/>
    <x v="19"/>
    <x v="4"/>
    <s v="HK1678"/>
    <x v="29"/>
    <n v="3.1"/>
    <x v="7"/>
    <s v="0CP"/>
    <x v="106"/>
    <n v="1"/>
  </r>
  <r>
    <s v="2GX"/>
    <x v="19"/>
    <x v="4"/>
    <s v="HK4712"/>
    <x v="82"/>
    <n v="3.2"/>
    <x v="7"/>
    <s v="1FZ"/>
    <x v="118"/>
    <n v="1"/>
  </r>
  <r>
    <s v="2AS"/>
    <x v="53"/>
    <x v="4"/>
    <s v="HK4060"/>
    <x v="9"/>
    <n v="8.1"/>
    <x v="0"/>
    <s v="P"/>
    <x v="4"/>
    <n v="2"/>
  </r>
  <r>
    <s v="2AS"/>
    <x v="53"/>
    <x v="4"/>
    <s v="HK5076"/>
    <x v="31"/>
    <n v="8.1"/>
    <x v="0"/>
    <s v="1GZ"/>
    <x v="113"/>
    <n v="5"/>
  </r>
  <r>
    <s v="2AS"/>
    <x v="53"/>
    <x v="4"/>
    <s v="HK2517"/>
    <x v="7"/>
    <n v="8.1"/>
    <x v="0"/>
    <s v="2AS"/>
    <x v="65"/>
    <n v="1"/>
  </r>
  <r>
    <s v="2AS"/>
    <x v="53"/>
    <x v="4"/>
    <s v="HK4712"/>
    <x v="82"/>
    <n v="8.1"/>
    <x v="0"/>
    <s v="1FZ"/>
    <x v="118"/>
    <n v="3"/>
  </r>
  <r>
    <s v="2GF"/>
    <x v="20"/>
    <x v="4"/>
    <s v="HK4926"/>
    <x v="59"/>
    <n v="8.1"/>
    <x v="0"/>
    <s v="1CP"/>
    <x v="24"/>
    <n v="0"/>
  </r>
  <r>
    <s v="2GF"/>
    <x v="20"/>
    <x v="4"/>
    <s v="HK4478"/>
    <x v="9"/>
    <n v="8.1"/>
    <x v="0"/>
    <s v="0EJ"/>
    <x v="48"/>
    <n v="1"/>
  </r>
  <r>
    <s v="2GF"/>
    <x v="20"/>
    <x v="4"/>
    <s v="HK3216"/>
    <x v="41"/>
    <n v="8.1"/>
    <x v="0"/>
    <s v="1CP"/>
    <x v="24"/>
    <n v="1"/>
  </r>
  <r>
    <s v="2GE"/>
    <x v="48"/>
    <x v="4"/>
    <s v="N650PP"/>
    <x v="79"/>
    <n v="8.1999999999999993"/>
    <x v="0"/>
    <s v="2GE"/>
    <x v="119"/>
    <n v="1"/>
  </r>
  <r>
    <s v="2FP"/>
    <x v="21"/>
    <x v="4"/>
    <s v="HK5333"/>
    <x v="71"/>
    <n v="6.2"/>
    <x v="1"/>
    <s v="1GP"/>
    <x v="71"/>
    <n v="1"/>
  </r>
  <r>
    <s v="2FP"/>
    <x v="21"/>
    <x v="4"/>
    <s v="HK5012"/>
    <x v="17"/>
    <n v="6.1"/>
    <x v="1"/>
    <s v="1GU"/>
    <x v="51"/>
    <n v="1"/>
  </r>
  <r>
    <s v="2FP"/>
    <x v="21"/>
    <x v="4"/>
    <s v="HK2464"/>
    <x v="7"/>
    <n v="6.1"/>
    <x v="1"/>
    <s v="1EG"/>
    <x v="56"/>
    <n v="3"/>
  </r>
  <r>
    <s v="2FP"/>
    <x v="21"/>
    <x v="4"/>
    <s v="HK3062"/>
    <x v="31"/>
    <n v="6.1"/>
    <x v="1"/>
    <s v="2CS"/>
    <x v="62"/>
    <n v="7"/>
  </r>
  <r>
    <s v="2FZ"/>
    <x v="35"/>
    <x v="4"/>
    <s v="HK5248"/>
    <x v="94"/>
    <n v="4.0999999999999996"/>
    <x v="3"/>
    <s v="2CS"/>
    <x v="62"/>
    <n v="1"/>
  </r>
  <r>
    <s v="2FZ"/>
    <x v="35"/>
    <x v="4"/>
    <s v="HK364"/>
    <x v="70"/>
    <n v="4.3"/>
    <x v="3"/>
    <s v="4AM"/>
    <x v="35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7"/>
    <n v="1"/>
  </r>
  <r>
    <s v="2GT"/>
    <x v="24"/>
    <x v="4"/>
    <s v="HK1745"/>
    <x v="6"/>
    <n v="9.1300000000000008"/>
    <x v="6"/>
    <s v="1BT"/>
    <x v="27"/>
    <n v="1"/>
  </r>
  <r>
    <s v="2GT"/>
    <x v="24"/>
    <x v="4"/>
    <s v="HK4787"/>
    <x v="6"/>
    <n v="8.1"/>
    <x v="0"/>
    <s v="1GQ"/>
    <x v="37"/>
    <n v="1"/>
  </r>
  <r>
    <s v="2FV"/>
    <x v="25"/>
    <x v="4"/>
    <s v="HK5011"/>
    <x v="9"/>
    <n v="9.15"/>
    <x v="8"/>
    <s v="P"/>
    <x v="4"/>
    <n v="1"/>
  </r>
  <r>
    <s v="2HN"/>
    <x v="58"/>
    <x v="4"/>
    <s v="CCCOP"/>
    <x v="27"/>
    <n v="9.1300000000000008"/>
    <x v="6"/>
    <s v="ARE"/>
    <x v="125"/>
    <n v="35"/>
  </r>
  <r>
    <s v="2HN"/>
    <x v="58"/>
    <x v="4"/>
    <s v="CCBLM"/>
    <x v="27"/>
    <n v="9.1300000000000008"/>
    <x v="6"/>
    <s v="ARE"/>
    <x v="125"/>
    <n v="46"/>
  </r>
  <r>
    <s v="2HN"/>
    <x v="58"/>
    <x v="4"/>
    <s v="CCBLH"/>
    <x v="27"/>
    <n v="9.1300000000000008"/>
    <x v="6"/>
    <s v="ARE"/>
    <x v="125"/>
    <n v="46"/>
  </r>
  <r>
    <s v="2HN"/>
    <x v="58"/>
    <x v="4"/>
    <s v="CCBFC"/>
    <x v="27"/>
    <n v="9.1300000000000008"/>
    <x v="6"/>
    <s v="ARE"/>
    <x v="125"/>
    <n v="31"/>
  </r>
  <r>
    <s v="2HN"/>
    <x v="58"/>
    <x v="4"/>
    <s v="CCBFB"/>
    <x v="27"/>
    <n v="9.1300000000000008"/>
    <x v="6"/>
    <s v="ARE"/>
    <x v="125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30"/>
    <n v="3"/>
  </r>
  <r>
    <s v="0BR"/>
    <x v="28"/>
    <x v="5"/>
    <s v="HK3631"/>
    <x v="20"/>
    <n v="9.1300000000000008"/>
    <x v="6"/>
    <s v="0BR"/>
    <x v="31"/>
    <n v="1"/>
  </r>
  <r>
    <s v="0BR"/>
    <x v="28"/>
    <x v="5"/>
    <s v="HK1476"/>
    <x v="20"/>
    <n v="8.1"/>
    <x v="0"/>
    <s v="0BR"/>
    <x v="31"/>
    <n v="1"/>
  </r>
  <r>
    <s v="0BR"/>
    <x v="28"/>
    <x v="5"/>
    <s v="HK5428"/>
    <x v="28"/>
    <n v="8.1"/>
    <x v="0"/>
    <s v="0BR"/>
    <x v="31"/>
    <n v="1"/>
  </r>
  <r>
    <s v="0BR"/>
    <x v="28"/>
    <x v="5"/>
    <s v="HK4704"/>
    <x v="28"/>
    <n v="9.1300000000000008"/>
    <x v="6"/>
    <s v="0BR"/>
    <x v="31"/>
    <n v="1"/>
  </r>
  <r>
    <s v="0BR"/>
    <x v="28"/>
    <x v="5"/>
    <s v="HK4336"/>
    <x v="28"/>
    <n v="8.1"/>
    <x v="0"/>
    <s v="0BR"/>
    <x v="31"/>
    <n v="1"/>
  </r>
  <r>
    <s v="1CG"/>
    <x v="7"/>
    <x v="5"/>
    <s v="HK4761"/>
    <x v="14"/>
    <n v="8.1"/>
    <x v="0"/>
    <s v="1CG"/>
    <x v="9"/>
    <n v="1"/>
  </r>
  <r>
    <s v="1CG"/>
    <x v="7"/>
    <x v="5"/>
    <s v="HK2747"/>
    <x v="18"/>
    <n v="8.1"/>
    <x v="0"/>
    <s v="1CG"/>
    <x v="9"/>
    <n v="1"/>
  </r>
  <r>
    <s v="2BG"/>
    <x v="8"/>
    <x v="5"/>
    <s v="HK5023"/>
    <x v="7"/>
    <n v="5.0999999999999996"/>
    <x v="4"/>
    <s v="4BD"/>
    <x v="81"/>
    <n v="2"/>
  </r>
  <r>
    <s v="1EH"/>
    <x v="11"/>
    <x v="5"/>
    <s v="HK5002"/>
    <x v="16"/>
    <n v="8.1"/>
    <x v="0"/>
    <s v="1GT"/>
    <x v="36"/>
    <n v="1"/>
  </r>
  <r>
    <s v="1EH"/>
    <x v="11"/>
    <x v="5"/>
    <s v="HK4780"/>
    <x v="15"/>
    <n v="8.1999999999999993"/>
    <x v="0"/>
    <s v="SRC"/>
    <x v="13"/>
    <n v="3"/>
  </r>
  <r>
    <s v="1EH"/>
    <x v="11"/>
    <x v="5"/>
    <s v="HK4563"/>
    <x v="15"/>
    <n v="8.1999999999999993"/>
    <x v="0"/>
    <s v="SRC"/>
    <x v="13"/>
    <n v="4"/>
  </r>
  <r>
    <s v="1EH"/>
    <x v="11"/>
    <x v="5"/>
    <s v="HK4557"/>
    <x v="15"/>
    <n v="8.1999999999999993"/>
    <x v="0"/>
    <s v="SRC"/>
    <x v="13"/>
    <n v="3"/>
  </r>
  <r>
    <s v="1EH"/>
    <x v="11"/>
    <x v="5"/>
    <s v="HK4109"/>
    <x v="36"/>
    <n v="8.1999999999999993"/>
    <x v="0"/>
    <s v="SRC"/>
    <x v="13"/>
    <n v="6"/>
  </r>
  <r>
    <s v="2BI"/>
    <x v="12"/>
    <x v="5"/>
    <s v="HK3578"/>
    <x v="50"/>
    <n v="9.14"/>
    <x v="5"/>
    <s v="2AH"/>
    <x v="146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83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28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2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9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70"/>
    <n v="1"/>
  </r>
  <r>
    <s v="2FK"/>
    <x v="15"/>
    <x v="5"/>
    <s v="HK2227"/>
    <x v="9"/>
    <n v="8.1"/>
    <x v="0"/>
    <s v="1GP"/>
    <x v="71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5"/>
    <n v="1"/>
  </r>
  <r>
    <s v="2AS"/>
    <x v="53"/>
    <x v="5"/>
    <s v="HK4712"/>
    <x v="82"/>
    <n v="8.1"/>
    <x v="0"/>
    <s v="1FZ"/>
    <x v="118"/>
    <n v="4"/>
  </r>
  <r>
    <s v="2GF"/>
    <x v="20"/>
    <x v="5"/>
    <s v="HK4926"/>
    <x v="59"/>
    <n v="8.1"/>
    <x v="0"/>
    <s v="1CP"/>
    <x v="24"/>
    <n v="0"/>
  </r>
  <r>
    <s v="2GF"/>
    <x v="20"/>
    <x v="5"/>
    <s v="HK3404"/>
    <x v="9"/>
    <n v="8.1"/>
    <x v="0"/>
    <s v="1CP"/>
    <x v="24"/>
    <n v="1"/>
  </r>
  <r>
    <s v="2GF"/>
    <x v="20"/>
    <x v="5"/>
    <s v="HK3039"/>
    <x v="41"/>
    <n v="8.1"/>
    <x v="0"/>
    <s v="1CP"/>
    <x v="24"/>
    <n v="3"/>
  </r>
  <r>
    <s v="2FP"/>
    <x v="21"/>
    <x v="5"/>
    <s v="HK3039"/>
    <x v="41"/>
    <n v="6.2"/>
    <x v="1"/>
    <s v="1CP"/>
    <x v="24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9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7"/>
    <n v="1"/>
  </r>
  <r>
    <s v="2GT"/>
    <x v="24"/>
    <x v="5"/>
    <s v="HK2316"/>
    <x v="7"/>
    <n v="8.1"/>
    <x v="0"/>
    <s v="1HE"/>
    <x v="53"/>
    <n v="2"/>
  </r>
  <r>
    <s v="2FV"/>
    <x v="25"/>
    <x v="5"/>
    <s v="HK5052"/>
    <x v="16"/>
    <n v="1.1000000000000001"/>
    <x v="10"/>
    <s v="1GQ"/>
    <x v="37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31"/>
    <n v="2"/>
  </r>
  <r>
    <s v="0BR"/>
    <x v="28"/>
    <x v="5"/>
    <s v="HK1767"/>
    <x v="20"/>
    <n v="8.1"/>
    <x v="0"/>
    <s v="0BR"/>
    <x v="31"/>
    <n v="3"/>
  </r>
  <r>
    <s v="0BR"/>
    <x v="28"/>
    <x v="5"/>
    <s v="HK4939"/>
    <x v="28"/>
    <n v="9.1300000000000008"/>
    <x v="6"/>
    <s v="0BR"/>
    <x v="31"/>
    <n v="1"/>
  </r>
  <r>
    <s v="2CU"/>
    <x v="40"/>
    <x v="5"/>
    <s v="CCAWX"/>
    <x v="27"/>
    <n v="8.1999999999999993"/>
    <x v="0"/>
    <s v="JAT"/>
    <x v="105"/>
    <n v="5"/>
  </r>
  <r>
    <s v="1DW"/>
    <x v="29"/>
    <x v="5"/>
    <s v="HK4249"/>
    <x v="30"/>
    <n v="8.1"/>
    <x v="0"/>
    <s v="1DW"/>
    <x v="33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84"/>
    <n v="1"/>
  </r>
  <r>
    <s v="2BK"/>
    <x v="4"/>
    <x v="5"/>
    <s v="HK2847"/>
    <x v="35"/>
    <n v="4.0999999999999996"/>
    <x v="3"/>
    <s v="1BE"/>
    <x v="93"/>
    <n v="1"/>
  </r>
  <r>
    <s v="2AH"/>
    <x v="6"/>
    <x v="5"/>
    <s v="HK3578"/>
    <x v="50"/>
    <n v="6.2"/>
    <x v="1"/>
    <s v="P"/>
    <x v="4"/>
    <n v="1"/>
  </r>
  <r>
    <s v="1CG"/>
    <x v="7"/>
    <x v="5"/>
    <s v="HK3117"/>
    <x v="62"/>
    <n v="8.1"/>
    <x v="0"/>
    <s v="1CG"/>
    <x v="9"/>
    <n v="1"/>
  </r>
  <r>
    <s v="2BG"/>
    <x v="8"/>
    <x v="5"/>
    <s v="HK4808"/>
    <x v="7"/>
    <n v="4.0999999999999996"/>
    <x v="3"/>
    <s v="4BD"/>
    <x v="81"/>
    <n v="1"/>
  </r>
  <r>
    <s v="1EH"/>
    <x v="11"/>
    <x v="5"/>
    <s v="HK4801"/>
    <x v="13"/>
    <n v="8.1999999999999993"/>
    <x v="0"/>
    <s v="SRC"/>
    <x v="13"/>
    <n v="2"/>
  </r>
  <r>
    <s v="1EH"/>
    <x v="11"/>
    <x v="5"/>
    <s v="HK4600"/>
    <x v="15"/>
    <n v="8.1999999999999993"/>
    <x v="0"/>
    <s v="SRC"/>
    <x v="13"/>
    <n v="4"/>
  </r>
  <r>
    <s v="1EH"/>
    <x v="11"/>
    <x v="5"/>
    <s v="HK4424"/>
    <x v="15"/>
    <n v="8.1999999999999993"/>
    <x v="0"/>
    <s v="SRC"/>
    <x v="13"/>
    <n v="6"/>
  </r>
  <r>
    <s v="2BI"/>
    <x v="12"/>
    <x v="5"/>
    <s v="HK4548"/>
    <x v="12"/>
    <n v="6.2"/>
    <x v="1"/>
    <s v="3CA"/>
    <x v="28"/>
    <n v="2"/>
  </r>
  <r>
    <s v="2BI"/>
    <x v="12"/>
    <x v="5"/>
    <s v="HK4541"/>
    <x v="12"/>
    <n v="9.14"/>
    <x v="5"/>
    <s v="1GQ"/>
    <x v="37"/>
    <n v="1"/>
  </r>
  <r>
    <s v="4AE"/>
    <x v="33"/>
    <x v="5"/>
    <s v="HK2619"/>
    <x v="29"/>
    <n v="8.1"/>
    <x v="0"/>
    <s v="4AE"/>
    <x v="39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47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81"/>
    <n v="1"/>
  </r>
  <r>
    <s v="2GF"/>
    <x v="20"/>
    <x v="5"/>
    <s v="HK3090"/>
    <x v="41"/>
    <n v="8.1"/>
    <x v="0"/>
    <s v="1CP"/>
    <x v="24"/>
    <n v="2"/>
  </r>
  <r>
    <s v="2GF"/>
    <x v="20"/>
    <x v="5"/>
    <s v="HK4958"/>
    <x v="18"/>
    <n v="8.1"/>
    <x v="0"/>
    <s v="0EJ"/>
    <x v="48"/>
    <n v="1"/>
  </r>
  <r>
    <s v="2GF"/>
    <x v="20"/>
    <x v="5"/>
    <s v="HK3773"/>
    <x v="18"/>
    <n v="8.1"/>
    <x v="0"/>
    <s v="1CP"/>
    <x v="24"/>
    <n v="1"/>
  </r>
  <r>
    <s v="2GF"/>
    <x v="20"/>
    <x v="5"/>
    <s v="HK2835"/>
    <x v="9"/>
    <n v="8.1"/>
    <x v="0"/>
    <s v="1CP"/>
    <x v="24"/>
    <n v="1"/>
  </r>
  <r>
    <s v="2GF"/>
    <x v="20"/>
    <x v="5"/>
    <s v="HK3916"/>
    <x v="34"/>
    <n v="8.1"/>
    <x v="0"/>
    <s v="1CP"/>
    <x v="24"/>
    <n v="3"/>
  </r>
  <r>
    <s v="2GH"/>
    <x v="41"/>
    <x v="5"/>
    <s v="HK4701"/>
    <x v="35"/>
    <n v="4.3"/>
    <x v="3"/>
    <s v="P"/>
    <x v="4"/>
    <n v="1"/>
  </r>
  <r>
    <s v="2GH"/>
    <x v="41"/>
    <x v="5"/>
    <s v="HK2127"/>
    <x v="35"/>
    <n v="4.3"/>
    <x v="3"/>
    <s v="P"/>
    <x v="4"/>
    <n v="1"/>
  </r>
  <r>
    <s v="2GH"/>
    <x v="41"/>
    <x v="5"/>
    <s v="HK3734"/>
    <x v="34"/>
    <n v="4.3"/>
    <x v="3"/>
    <s v="P"/>
    <x v="4"/>
    <n v="1"/>
  </r>
  <r>
    <s v="2FP"/>
    <x v="21"/>
    <x v="5"/>
    <s v="HK4714"/>
    <x v="23"/>
    <n v="6.1"/>
    <x v="1"/>
    <s v="0EA"/>
    <x v="26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4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53"/>
    <n v="1"/>
  </r>
  <r>
    <s v="2GT"/>
    <x v="24"/>
    <x v="5"/>
    <s v="HK2566"/>
    <x v="7"/>
    <n v="9.1300000000000008"/>
    <x v="6"/>
    <s v="1BT"/>
    <x v="27"/>
    <n v="2"/>
  </r>
  <r>
    <s v="2GT"/>
    <x v="24"/>
    <x v="5"/>
    <s v="HK5283"/>
    <x v="6"/>
    <n v="8.1"/>
    <x v="0"/>
    <s v="1BT"/>
    <x v="27"/>
    <n v="1"/>
  </r>
  <r>
    <s v="2FV"/>
    <x v="25"/>
    <x v="5"/>
    <s v="HK5198"/>
    <x v="41"/>
    <n v="1.1000000000000001"/>
    <x v="10"/>
    <s v="P"/>
    <x v="4"/>
    <n v="1"/>
  </r>
  <r>
    <s v="1GQ"/>
    <x v="36"/>
    <x v="5"/>
    <s v="HK4787"/>
    <x v="6"/>
    <n v="8.1"/>
    <x v="0"/>
    <s v="1GQ"/>
    <x v="37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31"/>
    <n v="1"/>
  </r>
  <r>
    <s v="0BR"/>
    <x v="28"/>
    <x v="5"/>
    <s v="HK1767"/>
    <x v="20"/>
    <n v="9.1300000000000008"/>
    <x v="6"/>
    <s v="0BR"/>
    <x v="31"/>
    <n v="1"/>
  </r>
  <r>
    <s v="0BR"/>
    <x v="28"/>
    <x v="5"/>
    <s v="HK690"/>
    <x v="42"/>
    <n v="9.1300000000000008"/>
    <x v="6"/>
    <s v="0BR"/>
    <x v="31"/>
    <n v="1"/>
  </r>
  <r>
    <s v="0BR"/>
    <x v="28"/>
    <x v="5"/>
    <s v="HK5428"/>
    <x v="28"/>
    <n v="9.1300000000000008"/>
    <x v="6"/>
    <s v="0BR"/>
    <x v="31"/>
    <n v="1"/>
  </r>
  <r>
    <s v="0BR"/>
    <x v="28"/>
    <x v="5"/>
    <s v="HK5167"/>
    <x v="28"/>
    <n v="8.1"/>
    <x v="0"/>
    <s v="0BR"/>
    <x v="31"/>
    <n v="1"/>
  </r>
  <r>
    <s v="0BR"/>
    <x v="28"/>
    <x v="5"/>
    <s v="HK5113"/>
    <x v="28"/>
    <n v="9.1300000000000008"/>
    <x v="6"/>
    <s v="0BR"/>
    <x v="31"/>
    <n v="1"/>
  </r>
  <r>
    <s v="0BR"/>
    <x v="28"/>
    <x v="5"/>
    <s v="HK4416"/>
    <x v="28"/>
    <n v="8.1"/>
    <x v="0"/>
    <s v="0BR"/>
    <x v="31"/>
    <n v="1"/>
  </r>
  <r>
    <s v="0BR"/>
    <x v="28"/>
    <x v="5"/>
    <s v="HK2892"/>
    <x v="28"/>
    <n v="9.1300000000000008"/>
    <x v="6"/>
    <s v="0BR"/>
    <x v="31"/>
    <n v="1"/>
  </r>
  <r>
    <s v="2CU"/>
    <x v="40"/>
    <x v="5"/>
    <s v="CCDID"/>
    <x v="27"/>
    <n v="8.1999999999999993"/>
    <x v="0"/>
    <s v="JAT"/>
    <x v="105"/>
    <n v="9"/>
  </r>
  <r>
    <s v="2CU"/>
    <x v="40"/>
    <x v="5"/>
    <s v="CCAWV"/>
    <x v="27"/>
    <n v="8.1999999999999993"/>
    <x v="0"/>
    <s v="JAT"/>
    <x v="105"/>
    <n v="32"/>
  </r>
  <r>
    <s v="1DW"/>
    <x v="29"/>
    <x v="5"/>
    <s v="HK5210"/>
    <x v="30"/>
    <n v="8.1"/>
    <x v="0"/>
    <s v="1DW"/>
    <x v="33"/>
    <n v="2"/>
  </r>
  <r>
    <s v="1DW"/>
    <x v="29"/>
    <x v="5"/>
    <s v="HK5137"/>
    <x v="57"/>
    <n v="8.1999999999999993"/>
    <x v="0"/>
    <s v="1DW"/>
    <x v="33"/>
    <n v="4"/>
  </r>
  <r>
    <s v="2BK"/>
    <x v="4"/>
    <x v="5"/>
    <s v="HK2464"/>
    <x v="7"/>
    <n v="4.0999999999999996"/>
    <x v="3"/>
    <s v="1EG"/>
    <x v="56"/>
    <n v="1"/>
  </r>
  <r>
    <s v="2BG"/>
    <x v="8"/>
    <x v="5"/>
    <s v="HK5023"/>
    <x v="7"/>
    <n v="4.0999999999999996"/>
    <x v="3"/>
    <s v="4BD"/>
    <x v="81"/>
    <n v="1"/>
  </r>
  <r>
    <s v="2BG"/>
    <x v="8"/>
    <x v="5"/>
    <s v="HK5190"/>
    <x v="29"/>
    <n v="5.0999999999999996"/>
    <x v="4"/>
    <s v="2DO"/>
    <x v="57"/>
    <n v="2"/>
  </r>
  <r>
    <s v="1EH"/>
    <x v="11"/>
    <x v="5"/>
    <s v="HK4434"/>
    <x v="14"/>
    <n v="2.2999999999999998"/>
    <x v="9"/>
    <s v="1GQ"/>
    <x v="37"/>
    <n v="1"/>
  </r>
  <r>
    <s v="1EH"/>
    <x v="11"/>
    <x v="5"/>
    <s v="HK4732"/>
    <x v="15"/>
    <n v="4.0999999999999996"/>
    <x v="3"/>
    <s v="SRC"/>
    <x v="13"/>
    <n v="6"/>
  </r>
  <r>
    <s v="1EH"/>
    <x v="11"/>
    <x v="5"/>
    <s v="HK4756"/>
    <x v="13"/>
    <n v="8.1999999999999993"/>
    <x v="0"/>
    <s v="SRC"/>
    <x v="13"/>
    <n v="2"/>
  </r>
  <r>
    <s v="1EH"/>
    <x v="11"/>
    <x v="5"/>
    <s v="HK4645"/>
    <x v="13"/>
    <n v="8.1999999999999993"/>
    <x v="0"/>
    <s v="SRC"/>
    <x v="13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8"/>
    <n v="1"/>
  </r>
  <r>
    <s v="2CO"/>
    <x v="37"/>
    <x v="5"/>
    <s v="N724AV"/>
    <x v="27"/>
    <n v="8.1999999999999993"/>
    <x v="0"/>
    <s v="AVR"/>
    <x v="45"/>
    <n v="1"/>
  </r>
  <r>
    <s v="2CO"/>
    <x v="37"/>
    <x v="5"/>
    <s v="N780AV"/>
    <x v="77"/>
    <n v="8.1999999999999993"/>
    <x v="0"/>
    <s v="AVA"/>
    <x v="30"/>
    <n v="1"/>
  </r>
  <r>
    <s v="2CO"/>
    <x v="37"/>
    <x v="5"/>
    <s v="N454AV"/>
    <x v="27"/>
    <n v="8.1999999999999993"/>
    <x v="0"/>
    <s v="AVA"/>
    <x v="30"/>
    <n v="1"/>
  </r>
  <r>
    <s v="2CO"/>
    <x v="37"/>
    <x v="5"/>
    <s v="N567AV"/>
    <x v="27"/>
    <n v="8.1999999999999993"/>
    <x v="0"/>
    <s v="AVA"/>
    <x v="30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4"/>
    <n v="1"/>
  </r>
  <r>
    <s v="4AE"/>
    <x v="33"/>
    <x v="5"/>
    <s v="HK5436"/>
    <x v="29"/>
    <n v="8.1"/>
    <x v="0"/>
    <s v="4AE"/>
    <x v="39"/>
    <n v="1"/>
  </r>
  <r>
    <s v="1BP"/>
    <x v="56"/>
    <x v="5"/>
    <s v="HK89"/>
    <x v="42"/>
    <n v="8.1"/>
    <x v="0"/>
    <s v="1BP"/>
    <x v="54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4"/>
    <n v="1"/>
  </r>
  <r>
    <s v="2FK"/>
    <x v="15"/>
    <x v="5"/>
    <s v="HK4897"/>
    <x v="9"/>
    <n v="8.1"/>
    <x v="0"/>
    <s v="P"/>
    <x v="4"/>
    <n v="1"/>
  </r>
  <r>
    <s v="2FK"/>
    <x v="15"/>
    <x v="5"/>
    <s v="HK2078"/>
    <x v="29"/>
    <n v="8.1"/>
    <x v="0"/>
    <s v="P"/>
    <x v="4"/>
    <n v="1"/>
  </r>
  <r>
    <s v="2AS"/>
    <x v="53"/>
    <x v="5"/>
    <s v="HK4545"/>
    <x v="35"/>
    <n v="8.1"/>
    <x v="0"/>
    <s v="P"/>
    <x v="4"/>
    <n v="22"/>
  </r>
  <r>
    <s v="2AS"/>
    <x v="53"/>
    <x v="5"/>
    <s v="HK5012"/>
    <x v="17"/>
    <n v="8.1"/>
    <x v="0"/>
    <s v="1GU"/>
    <x v="51"/>
    <n v="6"/>
  </r>
  <r>
    <s v="2GF"/>
    <x v="20"/>
    <x v="5"/>
    <s v="HK4691"/>
    <x v="9"/>
    <n v="8.1"/>
    <x v="0"/>
    <s v="1CP"/>
    <x v="24"/>
    <n v="1"/>
  </r>
  <r>
    <s v="2GF"/>
    <x v="20"/>
    <x v="5"/>
    <s v="HK4795"/>
    <x v="59"/>
    <n v="8.1"/>
    <x v="0"/>
    <s v="1CP"/>
    <x v="24"/>
    <n v="2"/>
  </r>
  <r>
    <s v="2GH"/>
    <x v="41"/>
    <x v="5"/>
    <s v="HK4781"/>
    <x v="35"/>
    <n v="4.3"/>
    <x v="3"/>
    <s v="P"/>
    <x v="4"/>
    <n v="1"/>
  </r>
  <r>
    <s v="2GH"/>
    <x v="41"/>
    <x v="5"/>
    <s v="HK4691"/>
    <x v="6"/>
    <n v="4.3"/>
    <x v="3"/>
    <s v="P"/>
    <x v="4"/>
    <n v="1"/>
  </r>
  <r>
    <s v="2FP"/>
    <x v="21"/>
    <x v="5"/>
    <s v="HK1131"/>
    <x v="70"/>
    <n v="9.6"/>
    <x v="1"/>
    <s v="2AS"/>
    <x v="65"/>
    <n v="1"/>
  </r>
  <r>
    <s v="2FP"/>
    <x v="21"/>
    <x v="5"/>
    <s v="HK5387"/>
    <x v="60"/>
    <n v="6.2"/>
    <x v="1"/>
    <s v="0EX"/>
    <x v="102"/>
    <n v="1"/>
  </r>
  <r>
    <s v="2FP"/>
    <x v="21"/>
    <x v="5"/>
    <s v="HK3544"/>
    <x v="29"/>
    <n v="6.2"/>
    <x v="1"/>
    <s v="4AF"/>
    <x v="104"/>
    <n v="1"/>
  </r>
  <r>
    <s v="2FP"/>
    <x v="21"/>
    <x v="5"/>
    <s v="HK2714"/>
    <x v="9"/>
    <n v="6.1"/>
    <x v="1"/>
    <s v="0EA"/>
    <x v="26"/>
    <n v="1"/>
  </r>
  <r>
    <s v="2FP"/>
    <x v="21"/>
    <x v="5"/>
    <s v="HK2522"/>
    <x v="17"/>
    <n v="3.2"/>
    <x v="7"/>
    <s v="1GR"/>
    <x v="108"/>
    <n v="1"/>
  </r>
  <r>
    <s v="2FT"/>
    <x v="44"/>
    <x v="5"/>
    <s v="HK4844"/>
    <x v="12"/>
    <n v="6.2"/>
    <x v="1"/>
    <s v="2HH"/>
    <x v="110"/>
    <n v="1"/>
  </r>
  <r>
    <s v="2FT"/>
    <x v="44"/>
    <x v="5"/>
    <s v="HK4844"/>
    <x v="12"/>
    <n v="4.0999999999999996"/>
    <x v="3"/>
    <s v="2HH"/>
    <x v="110"/>
    <n v="1"/>
  </r>
  <r>
    <s v="2FT"/>
    <x v="44"/>
    <x v="5"/>
    <s v="HK1059"/>
    <x v="101"/>
    <n v="5.0999999999999996"/>
    <x v="4"/>
    <s v="2AC"/>
    <x v="96"/>
    <n v="1"/>
  </r>
  <r>
    <s v="2FT"/>
    <x v="44"/>
    <x v="5"/>
    <s v="HK4958"/>
    <x v="18"/>
    <n v="4.3"/>
    <x v="3"/>
    <s v="2GF"/>
    <x v="97"/>
    <n v="1"/>
  </r>
  <r>
    <s v="2FT"/>
    <x v="44"/>
    <x v="5"/>
    <s v="HK4958"/>
    <x v="18"/>
    <n v="5.0999999999999996"/>
    <x v="4"/>
    <s v="2GF"/>
    <x v="97"/>
    <n v="3"/>
  </r>
  <r>
    <s v="2FZ"/>
    <x v="35"/>
    <x v="5"/>
    <s v="HK641"/>
    <x v="6"/>
    <n v="4.0999999999999996"/>
    <x v="3"/>
    <s v="1CP"/>
    <x v="24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51"/>
    <n v="2"/>
  </r>
  <r>
    <s v="2GT"/>
    <x v="24"/>
    <x v="5"/>
    <s v="HK2310"/>
    <x v="6"/>
    <n v="8.1"/>
    <x v="0"/>
    <s v="1HE"/>
    <x v="53"/>
    <n v="1"/>
  </r>
  <r>
    <s v="2HK"/>
    <x v="39"/>
    <x v="5"/>
    <s v="HK2573"/>
    <x v="7"/>
    <n v="6.1"/>
    <x v="1"/>
    <s v="PAV"/>
    <x v="148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30"/>
    <n v="12"/>
  </r>
  <r>
    <s v="0BR"/>
    <x v="28"/>
    <x v="5"/>
    <s v="HK4542"/>
    <x v="28"/>
    <n v="9.1300000000000008"/>
    <x v="6"/>
    <s v="0BR"/>
    <x v="31"/>
    <n v="1"/>
  </r>
  <r>
    <s v="0BR"/>
    <x v="28"/>
    <x v="5"/>
    <s v="HK4542"/>
    <x v="28"/>
    <n v="8.1"/>
    <x v="0"/>
    <s v="0BR"/>
    <x v="31"/>
    <n v="1"/>
  </r>
  <r>
    <s v="2CU"/>
    <x v="40"/>
    <x v="5"/>
    <s v="CCAWV"/>
    <x v="27"/>
    <n v="7.2"/>
    <x v="2"/>
    <s v="JAT"/>
    <x v="105"/>
    <n v="1"/>
  </r>
  <r>
    <s v="1DW"/>
    <x v="29"/>
    <x v="5"/>
    <s v="HK5118"/>
    <x v="14"/>
    <n v="8.1"/>
    <x v="0"/>
    <s v="0EU"/>
    <x v="64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5"/>
    <n v="1"/>
  </r>
  <r>
    <s v="2BK"/>
    <x v="4"/>
    <x v="5"/>
    <s v="HK4974"/>
    <x v="6"/>
    <n v="4.0999999999999996"/>
    <x v="3"/>
    <s v="1HE"/>
    <x v="53"/>
    <n v="1"/>
  </r>
  <r>
    <s v="2BG"/>
    <x v="8"/>
    <x v="5"/>
    <s v="HK5023"/>
    <x v="7"/>
    <n v="6.2"/>
    <x v="1"/>
    <s v="4BD"/>
    <x v="81"/>
    <n v="1"/>
  </r>
  <r>
    <s v="1EH"/>
    <x v="11"/>
    <x v="5"/>
    <s v="HK4732"/>
    <x v="15"/>
    <n v="8.1999999999999993"/>
    <x v="0"/>
    <s v="SRC"/>
    <x v="13"/>
    <n v="4"/>
  </r>
  <r>
    <s v="1EH"/>
    <x v="11"/>
    <x v="5"/>
    <s v="HK4673"/>
    <x v="15"/>
    <n v="8.1999999999999993"/>
    <x v="0"/>
    <s v="SRC"/>
    <x v="13"/>
    <n v="5"/>
  </r>
  <r>
    <s v="1EH"/>
    <x v="11"/>
    <x v="5"/>
    <s v="HK4558"/>
    <x v="15"/>
    <n v="8.1999999999999993"/>
    <x v="0"/>
    <s v="SRC"/>
    <x v="13"/>
    <n v="2"/>
  </r>
  <r>
    <s v="1EH"/>
    <x v="11"/>
    <x v="5"/>
    <s v="HK4499"/>
    <x v="15"/>
    <n v="8.1999999999999993"/>
    <x v="0"/>
    <s v="SRC"/>
    <x v="13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35"/>
    <n v="1"/>
  </r>
  <r>
    <s v="2BI"/>
    <x v="12"/>
    <x v="5"/>
    <s v="HK5329"/>
    <x v="11"/>
    <n v="6.2"/>
    <x v="1"/>
    <s v="1ED"/>
    <x v="12"/>
    <n v="1"/>
  </r>
  <r>
    <s v="2BI"/>
    <x v="12"/>
    <x v="5"/>
    <s v="HK4934"/>
    <x v="102"/>
    <n v="6.2"/>
    <x v="1"/>
    <s v="HTS"/>
    <x v="135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30"/>
    <n v="1"/>
  </r>
  <r>
    <s v="2CO"/>
    <x v="37"/>
    <x v="5"/>
    <s v="N942AV"/>
    <x v="27"/>
    <n v="8.1999999999999993"/>
    <x v="0"/>
    <s v="AVA"/>
    <x v="30"/>
    <n v="1"/>
  </r>
  <r>
    <s v="AJS"/>
    <x v="46"/>
    <x v="5"/>
    <s v="HK3554"/>
    <x v="71"/>
    <n v="8.1"/>
    <x v="0"/>
    <s v="P"/>
    <x v="4"/>
    <n v="1"/>
  </r>
  <r>
    <s v="2FK"/>
    <x v="15"/>
    <x v="5"/>
    <s v="HK5055"/>
    <x v="18"/>
    <n v="8.1"/>
    <x v="0"/>
    <s v="P"/>
    <x v="4"/>
    <n v="1"/>
  </r>
  <r>
    <s v="2FK"/>
    <x v="15"/>
    <x v="5"/>
    <s v="HK5445"/>
    <x v="34"/>
    <n v="8.1"/>
    <x v="0"/>
    <s v="P"/>
    <x v="4"/>
    <n v="1"/>
  </r>
  <r>
    <s v="2GQ"/>
    <x v="52"/>
    <x v="5"/>
    <s v="HK1739"/>
    <x v="20"/>
    <n v="1"/>
    <x v="10"/>
    <s v="1GQ"/>
    <x v="37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32"/>
    <n v="1"/>
  </r>
  <r>
    <s v="2AS"/>
    <x v="53"/>
    <x v="5"/>
    <s v="HK2726"/>
    <x v="6"/>
    <n v="8.1"/>
    <x v="0"/>
    <s v="P"/>
    <x v="4"/>
    <n v="6"/>
  </r>
  <r>
    <s v="2GF"/>
    <x v="20"/>
    <x v="5"/>
    <s v="HK2282"/>
    <x v="40"/>
    <n v="8.1"/>
    <x v="0"/>
    <s v="0EJ"/>
    <x v="48"/>
    <n v="0"/>
  </r>
  <r>
    <s v="2GF"/>
    <x v="20"/>
    <x v="5"/>
    <s v="HK5316"/>
    <x v="34"/>
    <n v="8.1"/>
    <x v="0"/>
    <s v="1CP"/>
    <x v="24"/>
    <n v="2"/>
  </r>
  <r>
    <s v="2GH"/>
    <x v="41"/>
    <x v="5"/>
    <s v="HK1630"/>
    <x v="35"/>
    <n v="4.0999999999999996"/>
    <x v="3"/>
    <s v="P"/>
    <x v="4"/>
    <n v="1"/>
  </r>
  <r>
    <s v="2FP"/>
    <x v="21"/>
    <x v="5"/>
    <s v="HK2327"/>
    <x v="6"/>
    <n v="6.1"/>
    <x v="1"/>
    <s v="2EO"/>
    <x v="149"/>
    <n v="1"/>
  </r>
  <r>
    <s v="2FT"/>
    <x v="44"/>
    <x v="5"/>
    <s v="HK4966"/>
    <x v="40"/>
    <n v="4.0999999999999996"/>
    <x v="3"/>
    <s v="1GQ"/>
    <x v="37"/>
    <n v="1"/>
  </r>
  <r>
    <s v="2FT"/>
    <x v="44"/>
    <x v="5"/>
    <s v="HK4792"/>
    <x v="12"/>
    <n v="6.2"/>
    <x v="1"/>
    <s v="2HH"/>
    <x v="110"/>
    <n v="1"/>
  </r>
  <r>
    <s v="2FZ"/>
    <x v="35"/>
    <x v="5"/>
    <s v="HK4249"/>
    <x v="30"/>
    <n v="4.0999999999999996"/>
    <x v="3"/>
    <s v="1DW"/>
    <x v="33"/>
    <n v="1"/>
  </r>
  <r>
    <s v="2FZ"/>
    <x v="35"/>
    <x v="5"/>
    <s v="HK5248"/>
    <x v="94"/>
    <n v="4.3"/>
    <x v="3"/>
    <s v="2CS"/>
    <x v="62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53"/>
    <n v="1"/>
  </r>
  <r>
    <s v="2GT"/>
    <x v="24"/>
    <x v="5"/>
    <s v="HK4787"/>
    <x v="6"/>
    <n v="9.1300000000000008"/>
    <x v="6"/>
    <s v="1GT"/>
    <x v="36"/>
    <n v="1"/>
  </r>
  <r>
    <s v="2GT"/>
    <x v="24"/>
    <x v="5"/>
    <s v="HK1792"/>
    <x v="103"/>
    <n v="8.1"/>
    <x v="0"/>
    <s v="1BT"/>
    <x v="27"/>
    <n v="1"/>
  </r>
  <r>
    <s v="2GT"/>
    <x v="24"/>
    <x v="5"/>
    <s v="HK2316"/>
    <x v="7"/>
    <n v="9.1300000000000008"/>
    <x v="6"/>
    <s v="1HE"/>
    <x v="53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31"/>
    <n v="1"/>
  </r>
  <r>
    <s v="2CU"/>
    <x v="40"/>
    <x v="5"/>
    <s v="HK1771"/>
    <x v="14"/>
    <n v="8.1"/>
    <x v="0"/>
    <s v="1GA"/>
    <x v="74"/>
    <n v="4"/>
  </r>
  <r>
    <s v="1DW"/>
    <x v="29"/>
    <x v="5"/>
    <s v="HK5015"/>
    <x v="57"/>
    <n v="8.1999999999999993"/>
    <x v="0"/>
    <s v="1DW"/>
    <x v="33"/>
    <n v="3"/>
  </r>
  <r>
    <s v="1DW"/>
    <x v="29"/>
    <x v="5"/>
    <s v="HK4412"/>
    <x v="14"/>
    <n v="8.1"/>
    <x v="0"/>
    <s v="1DW"/>
    <x v="33"/>
    <n v="2"/>
  </r>
  <r>
    <s v="1DW"/>
    <x v="29"/>
    <x v="5"/>
    <s v="HK1934"/>
    <x v="44"/>
    <n v="8.1"/>
    <x v="0"/>
    <s v="1DW"/>
    <x v="33"/>
    <n v="2"/>
  </r>
  <r>
    <s v="2BK"/>
    <x v="4"/>
    <x v="5"/>
    <s v="HK2955"/>
    <x v="6"/>
    <n v="4.0999999999999996"/>
    <x v="3"/>
    <s v="1AE"/>
    <x v="84"/>
    <n v="1"/>
  </r>
  <r>
    <s v="1CG"/>
    <x v="7"/>
    <x v="5"/>
    <s v="HK4784"/>
    <x v="14"/>
    <n v="8.1"/>
    <x v="0"/>
    <s v="1CG"/>
    <x v="9"/>
    <n v="1"/>
  </r>
  <r>
    <s v="2BG"/>
    <x v="8"/>
    <x v="5"/>
    <s v="HK2084"/>
    <x v="9"/>
    <n v="6.2"/>
    <x v="1"/>
    <s v="OEF"/>
    <x v="132"/>
    <n v="4"/>
  </r>
  <r>
    <s v="2BG"/>
    <x v="8"/>
    <x v="5"/>
    <s v="HK5190"/>
    <x v="29"/>
    <n v="4.0999999999999996"/>
    <x v="3"/>
    <s v="2DO"/>
    <x v="57"/>
    <n v="1"/>
  </r>
  <r>
    <s v="2BG"/>
    <x v="8"/>
    <x v="5"/>
    <s v="HK5190"/>
    <x v="29"/>
    <n v="4.3"/>
    <x v="3"/>
    <s v="2DO"/>
    <x v="57"/>
    <n v="1"/>
  </r>
  <r>
    <s v="1EH"/>
    <x v="11"/>
    <x v="5"/>
    <s v="HK4989"/>
    <x v="71"/>
    <n v="8.1"/>
    <x v="0"/>
    <s v="P"/>
    <x v="4"/>
    <n v="2"/>
  </r>
  <r>
    <s v="1EH"/>
    <x v="11"/>
    <x v="5"/>
    <s v="HK4756"/>
    <x v="13"/>
    <n v="5.0999999999999996"/>
    <x v="4"/>
    <s v="SRC"/>
    <x v="13"/>
    <n v="1"/>
  </r>
  <r>
    <s v="1EH"/>
    <x v="11"/>
    <x v="5"/>
    <s v="HK5350"/>
    <x v="15"/>
    <n v="8.1999999999999993"/>
    <x v="0"/>
    <s v="SRC"/>
    <x v="13"/>
    <n v="3"/>
  </r>
  <r>
    <s v="1EH"/>
    <x v="11"/>
    <x v="5"/>
    <s v="HK4598"/>
    <x v="15"/>
    <n v="8.1999999999999993"/>
    <x v="0"/>
    <s v="SRC"/>
    <x v="13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2"/>
    <n v="2"/>
  </r>
  <r>
    <s v="2BI"/>
    <x v="12"/>
    <x v="5"/>
    <s v="HK4891"/>
    <x v="104"/>
    <n v="6.2"/>
    <x v="1"/>
    <s v="0DZ"/>
    <x v="150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30"/>
    <n v="1"/>
  </r>
  <r>
    <s v="2CO"/>
    <x v="37"/>
    <x v="5"/>
    <s v="HK5353"/>
    <x v="27"/>
    <n v="8.1999999999999993"/>
    <x v="0"/>
    <s v="AVA"/>
    <x v="30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4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4"/>
    <n v="16"/>
  </r>
  <r>
    <s v="2AS"/>
    <x v="53"/>
    <x v="5"/>
    <s v="HK5076"/>
    <x v="31"/>
    <n v="8.1"/>
    <x v="0"/>
    <s v="1GZ"/>
    <x v="113"/>
    <n v="1"/>
  </r>
  <r>
    <s v="2GF"/>
    <x v="20"/>
    <x v="5"/>
    <s v="HK4409"/>
    <x v="17"/>
    <n v="8.1"/>
    <x v="0"/>
    <s v="0EJ"/>
    <x v="48"/>
    <n v="0"/>
  </r>
  <r>
    <s v="2GF"/>
    <x v="20"/>
    <x v="5"/>
    <s v="HK641"/>
    <x v="6"/>
    <n v="8.1"/>
    <x v="0"/>
    <s v="1CP"/>
    <x v="24"/>
    <n v="0"/>
  </r>
  <r>
    <s v="2GH"/>
    <x v="41"/>
    <x v="5"/>
    <s v="HK5105"/>
    <x v="35"/>
    <n v="4.3"/>
    <x v="3"/>
    <s v="P"/>
    <x v="4"/>
    <n v="1"/>
  </r>
  <r>
    <s v="2FP"/>
    <x v="21"/>
    <x v="5"/>
    <s v="HK1131"/>
    <x v="70"/>
    <n v="3.2"/>
    <x v="7"/>
    <s v="2AS"/>
    <x v="65"/>
    <n v="1"/>
  </r>
  <r>
    <s v="2FT"/>
    <x v="44"/>
    <x v="5"/>
    <s v="HK4548"/>
    <x v="12"/>
    <n v="6.2"/>
    <x v="1"/>
    <s v="2HH"/>
    <x v="11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52"/>
    <n v="1"/>
  </r>
  <r>
    <s v="2GT"/>
    <x v="24"/>
    <x v="5"/>
    <s v="HK4783"/>
    <x v="9"/>
    <n v="9.1300000000000008"/>
    <x v="6"/>
    <s v="0ES"/>
    <x v="52"/>
    <n v="3"/>
  </r>
  <r>
    <s v="2GT"/>
    <x v="24"/>
    <x v="5"/>
    <s v="HK2690"/>
    <x v="7"/>
    <n v="8.1"/>
    <x v="0"/>
    <s v="1HE"/>
    <x v="53"/>
    <n v="2"/>
  </r>
  <r>
    <s v="2GT"/>
    <x v="24"/>
    <x v="5"/>
    <s v="HK2566"/>
    <x v="7"/>
    <n v="8.1"/>
    <x v="0"/>
    <s v="1BT"/>
    <x v="27"/>
    <n v="1"/>
  </r>
  <r>
    <s v="2GT"/>
    <x v="24"/>
    <x v="5"/>
    <s v="HK2130"/>
    <x v="7"/>
    <n v="9.1300000000000008"/>
    <x v="6"/>
    <s v="1HE"/>
    <x v="53"/>
    <n v="2"/>
  </r>
  <r>
    <s v="2FV"/>
    <x v="25"/>
    <x v="5"/>
    <s v="HK2130"/>
    <x v="7"/>
    <n v="9.15"/>
    <x v="8"/>
    <s v="P"/>
    <x v="4"/>
    <n v="1"/>
  </r>
  <r>
    <s v="2HK"/>
    <x v="39"/>
    <x v="5"/>
    <s v="HK5160"/>
    <x v="105"/>
    <n v="3.2"/>
    <x v="7"/>
    <s v="1CP"/>
    <x v="24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31"/>
    <n v="1"/>
  </r>
  <r>
    <s v="0BR"/>
    <x v="28"/>
    <x v="5"/>
    <s v="HK4939"/>
    <x v="28"/>
    <n v="8.1"/>
    <x v="0"/>
    <s v="0BR"/>
    <x v="31"/>
    <n v="1"/>
  </r>
  <r>
    <s v="0BR"/>
    <x v="28"/>
    <x v="5"/>
    <s v="HK4416"/>
    <x v="28"/>
    <n v="9.1300000000000008"/>
    <x v="6"/>
    <s v="0BR"/>
    <x v="31"/>
    <n v="1"/>
  </r>
  <r>
    <s v="0BR"/>
    <x v="28"/>
    <x v="5"/>
    <s v="HK4336"/>
    <x v="28"/>
    <n v="9.1300000000000008"/>
    <x v="6"/>
    <s v="0BR"/>
    <x v="31"/>
    <n v="1"/>
  </r>
  <r>
    <s v="2CU"/>
    <x v="40"/>
    <x v="5"/>
    <s v="FAC1280"/>
    <x v="75"/>
    <n v="7.2"/>
    <x v="2"/>
    <s v="FAC"/>
    <x v="101"/>
    <n v="3"/>
  </r>
  <r>
    <s v="2CU"/>
    <x v="40"/>
    <x v="5"/>
    <s v="CCDIH"/>
    <x v="27"/>
    <n v="7.2"/>
    <x v="2"/>
    <s v="JAT"/>
    <x v="105"/>
    <n v="2"/>
  </r>
  <r>
    <s v="2CU"/>
    <x v="40"/>
    <x v="5"/>
    <s v="FAC1280"/>
    <x v="75"/>
    <n v="8.1999999999999993"/>
    <x v="0"/>
    <s v="FAC"/>
    <x v="101"/>
    <n v="33"/>
  </r>
  <r>
    <s v="1DW"/>
    <x v="29"/>
    <x v="5"/>
    <s v="HK5211"/>
    <x v="30"/>
    <n v="8.1"/>
    <x v="0"/>
    <s v="1DW"/>
    <x v="33"/>
    <n v="1"/>
  </r>
  <r>
    <s v="2BG"/>
    <x v="8"/>
    <x v="5"/>
    <s v="HK1943"/>
    <x v="7"/>
    <n v="6.2"/>
    <x v="1"/>
    <s v="4BD"/>
    <x v="81"/>
    <n v="4"/>
  </r>
  <r>
    <s v="2BG"/>
    <x v="8"/>
    <x v="5"/>
    <s v="HK4808"/>
    <x v="7"/>
    <n v="5.0999999999999996"/>
    <x v="4"/>
    <s v="4BD"/>
    <x v="81"/>
    <n v="1"/>
  </r>
  <r>
    <s v="1EH"/>
    <x v="11"/>
    <x v="5"/>
    <s v="HK4709"/>
    <x v="15"/>
    <n v="6.2"/>
    <x v="1"/>
    <s v="SRC"/>
    <x v="13"/>
    <n v="5"/>
  </r>
  <r>
    <s v="1EH"/>
    <x v="11"/>
    <x v="5"/>
    <s v="HK4794"/>
    <x v="13"/>
    <n v="8.1999999999999993"/>
    <x v="0"/>
    <s v="SRC"/>
    <x v="13"/>
    <n v="1"/>
  </r>
  <r>
    <s v="1EH"/>
    <x v="11"/>
    <x v="5"/>
    <s v="HK4537"/>
    <x v="15"/>
    <n v="8.1999999999999993"/>
    <x v="0"/>
    <s v="SRC"/>
    <x v="13"/>
    <n v="2"/>
  </r>
  <r>
    <s v="1EH"/>
    <x v="11"/>
    <x v="5"/>
    <s v="HK4512"/>
    <x v="15"/>
    <n v="8.1999999999999993"/>
    <x v="0"/>
    <s v="SRC"/>
    <x v="13"/>
    <n v="4"/>
  </r>
  <r>
    <s v="1EH"/>
    <x v="11"/>
    <x v="5"/>
    <s v="HK4434"/>
    <x v="15"/>
    <n v="8.1999999999999993"/>
    <x v="0"/>
    <s v="SRC"/>
    <x v="13"/>
    <n v="4"/>
  </r>
  <r>
    <s v="1EH"/>
    <x v="11"/>
    <x v="5"/>
    <s v="HK4013"/>
    <x v="36"/>
    <n v="8.1999999999999993"/>
    <x v="0"/>
    <s v="SRC"/>
    <x v="13"/>
    <n v="6"/>
  </r>
  <r>
    <s v="2BI"/>
    <x v="12"/>
    <x v="5"/>
    <s v="HK4791"/>
    <x v="12"/>
    <n v="9.14"/>
    <x v="5"/>
    <s v="1ED"/>
    <x v="12"/>
    <n v="4"/>
  </r>
  <r>
    <s v="2BI"/>
    <x v="12"/>
    <x v="5"/>
    <s v="HK4787"/>
    <x v="6"/>
    <n v="6.2"/>
    <x v="1"/>
    <s v="1GQ"/>
    <x v="37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5"/>
    <n v="1"/>
  </r>
  <r>
    <s v="2CO"/>
    <x v="37"/>
    <x v="5"/>
    <s v="N954AV"/>
    <x v="27"/>
    <n v="8.1999999999999993"/>
    <x v="0"/>
    <s v="AVA"/>
    <x v="30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9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9"/>
    <n v="16"/>
  </r>
  <r>
    <s v="2GF"/>
    <x v="20"/>
    <x v="5"/>
    <s v="HK4490"/>
    <x v="9"/>
    <n v="8.1"/>
    <x v="0"/>
    <s v="0EU"/>
    <x v="64"/>
    <n v="1"/>
  </r>
  <r>
    <s v="2FP"/>
    <x v="21"/>
    <x v="5"/>
    <s v="HK2522"/>
    <x v="17"/>
    <n v="6.2"/>
    <x v="1"/>
    <s v="1GR"/>
    <x v="108"/>
    <n v="2"/>
  </r>
  <r>
    <s v="2FP"/>
    <x v="21"/>
    <x v="5"/>
    <s v="HK5123"/>
    <x v="16"/>
    <n v="6.2"/>
    <x v="1"/>
    <s v="1GP"/>
    <x v="71"/>
    <n v="1"/>
  </r>
  <r>
    <s v="2FT"/>
    <x v="44"/>
    <x v="5"/>
    <s v="HK2790"/>
    <x v="6"/>
    <n v="4.0999999999999996"/>
    <x v="3"/>
    <s v="2AC"/>
    <x v="96"/>
    <n v="1"/>
  </r>
  <r>
    <s v="2FZ"/>
    <x v="35"/>
    <x v="5"/>
    <s v="HK1789"/>
    <x v="29"/>
    <n v="4.0999999999999996"/>
    <x v="3"/>
    <s v="1AM"/>
    <x v="151"/>
    <n v="1"/>
  </r>
  <r>
    <s v="2FZ"/>
    <x v="35"/>
    <x v="5"/>
    <s v="HK2219"/>
    <x v="87"/>
    <n v="5.0999999999999996"/>
    <x v="4"/>
    <s v="2FK"/>
    <x v="80"/>
    <n v="4"/>
  </r>
  <r>
    <s v="2FZ"/>
    <x v="35"/>
    <x v="5"/>
    <s v="HK4893"/>
    <x v="9"/>
    <n v="4.0999999999999996"/>
    <x v="3"/>
    <s v="2CS"/>
    <x v="62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6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31"/>
    <n v="4"/>
  </r>
  <r>
    <s v="0BR"/>
    <x v="28"/>
    <x v="5"/>
    <s v="HK1476"/>
    <x v="20"/>
    <n v="9.1300000000000008"/>
    <x v="6"/>
    <s v="0BR"/>
    <x v="31"/>
    <n v="1"/>
  </r>
  <r>
    <s v="0BR"/>
    <x v="28"/>
    <x v="5"/>
    <s v="HK690"/>
    <x v="42"/>
    <n v="8.1"/>
    <x v="0"/>
    <s v="0BR"/>
    <x v="31"/>
    <n v="1"/>
  </r>
  <r>
    <s v="0BR"/>
    <x v="28"/>
    <x v="5"/>
    <s v="HK4704"/>
    <x v="28"/>
    <n v="8.1"/>
    <x v="0"/>
    <s v="0BR"/>
    <x v="31"/>
    <n v="1"/>
  </r>
  <r>
    <s v="2CU"/>
    <x v="40"/>
    <x v="5"/>
    <s v="CCAWZ"/>
    <x v="27"/>
    <n v="8.1999999999999993"/>
    <x v="0"/>
    <s v="JAT"/>
    <x v="105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6"/>
    <n v="1"/>
  </r>
  <r>
    <s v="2AH"/>
    <x v="6"/>
    <x v="5"/>
    <s v="HK5326"/>
    <x v="49"/>
    <n v="8.1"/>
    <x v="0"/>
    <s v="P"/>
    <x v="4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3"/>
    <n v="9"/>
  </r>
  <r>
    <s v="1EH"/>
    <x v="11"/>
    <x v="5"/>
    <s v="HK5340"/>
    <x v="15"/>
    <n v="8.1999999999999993"/>
    <x v="0"/>
    <s v="SRC"/>
    <x v="13"/>
    <n v="2"/>
  </r>
  <r>
    <s v="1EH"/>
    <x v="11"/>
    <x v="5"/>
    <s v="HK4630"/>
    <x v="15"/>
    <n v="8.1999999999999993"/>
    <x v="0"/>
    <s v="SRC"/>
    <x v="13"/>
    <n v="3"/>
  </r>
  <r>
    <s v="1EH"/>
    <x v="11"/>
    <x v="5"/>
    <s v="HK4476"/>
    <x v="15"/>
    <n v="8.1999999999999993"/>
    <x v="0"/>
    <s v="SRC"/>
    <x v="13"/>
    <n v="2"/>
  </r>
  <r>
    <s v="1EH"/>
    <x v="11"/>
    <x v="5"/>
    <s v="HK4424"/>
    <x v="15"/>
    <n v="4.0999999999999996"/>
    <x v="3"/>
    <s v="SRC"/>
    <x v="13"/>
    <n v="1"/>
  </r>
  <r>
    <s v="2BI"/>
    <x v="12"/>
    <x v="5"/>
    <s v="HK4813"/>
    <x v="29"/>
    <n v="9.14"/>
    <x v="5"/>
    <s v="4AE"/>
    <x v="39"/>
    <n v="1"/>
  </r>
  <r>
    <s v="2BI"/>
    <x v="12"/>
    <x v="5"/>
    <s v="HK5333"/>
    <x v="71"/>
    <n v="9.14"/>
    <x v="5"/>
    <s v="1GQ"/>
    <x v="37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9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2"/>
    <n v="1"/>
  </r>
  <r>
    <s v="2FK"/>
    <x v="15"/>
    <x v="5"/>
    <s v="HK3109"/>
    <x v="29"/>
    <n v="8.1"/>
    <x v="0"/>
    <s v="P"/>
    <x v="4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9"/>
    <n v="1"/>
  </r>
  <r>
    <s v="4BD"/>
    <x v="57"/>
    <x v="5"/>
    <s v="HK1943"/>
    <x v="7"/>
    <n v="8.1"/>
    <x v="0"/>
    <s v="4BD"/>
    <x v="81"/>
    <n v="1"/>
  </r>
  <r>
    <s v="2AS"/>
    <x v="53"/>
    <x v="5"/>
    <s v="HK4870"/>
    <x v="35"/>
    <n v="8.1"/>
    <x v="0"/>
    <s v="0EB"/>
    <x v="91"/>
    <n v="33"/>
  </r>
  <r>
    <s v="2GF"/>
    <x v="20"/>
    <x v="5"/>
    <s v="HK4927"/>
    <x v="18"/>
    <n v="8.1"/>
    <x v="0"/>
    <s v="0EJ"/>
    <x v="48"/>
    <n v="0"/>
  </r>
  <r>
    <s v="2GF"/>
    <x v="20"/>
    <x v="5"/>
    <s v="HK5073"/>
    <x v="18"/>
    <n v="8.1"/>
    <x v="0"/>
    <s v="1CP"/>
    <x v="24"/>
    <n v="1"/>
  </r>
  <r>
    <s v="2GF"/>
    <x v="20"/>
    <x v="5"/>
    <s v="HK4991"/>
    <x v="34"/>
    <n v="8.1"/>
    <x v="0"/>
    <s v="1CP"/>
    <x v="24"/>
    <n v="2"/>
  </r>
  <r>
    <s v="2GH"/>
    <x v="41"/>
    <x v="5"/>
    <s v="HK4897"/>
    <x v="6"/>
    <n v="4.3"/>
    <x v="3"/>
    <s v="P"/>
    <x v="4"/>
    <n v="1"/>
  </r>
  <r>
    <s v="2FP"/>
    <x v="21"/>
    <x v="5"/>
    <s v="HK1958"/>
    <x v="7"/>
    <n v="6.2"/>
    <x v="1"/>
    <s v="4AF"/>
    <x v="104"/>
    <n v="1"/>
  </r>
  <r>
    <s v="2FP"/>
    <x v="21"/>
    <x v="5"/>
    <s v="HK3916"/>
    <x v="34"/>
    <n v="6.2"/>
    <x v="1"/>
    <s v="1CP"/>
    <x v="24"/>
    <n v="1"/>
  </r>
  <r>
    <s v="2FP"/>
    <x v="21"/>
    <x v="5"/>
    <s v="HK5012"/>
    <x v="17"/>
    <n v="6.1"/>
    <x v="1"/>
    <s v="1GU"/>
    <x v="51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52"/>
    <n v="1"/>
  </r>
  <r>
    <s v="2FP"/>
    <x v="34"/>
    <x v="5"/>
    <s v="HK4569"/>
    <x v="9"/>
    <n v="9.6"/>
    <x v="1"/>
    <s v="0AN"/>
    <x v="42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7"/>
    <n v="1"/>
  </r>
  <r>
    <s v="2FT"/>
    <x v="44"/>
    <x v="5"/>
    <s v="HK4958"/>
    <x v="18"/>
    <n v="4.0999999999999996"/>
    <x v="3"/>
    <s v="2GF"/>
    <x v="97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7"/>
    <n v="1"/>
  </r>
  <r>
    <s v="2GT"/>
    <x v="24"/>
    <x v="5"/>
    <s v="HK2130"/>
    <x v="7"/>
    <n v="8.1"/>
    <x v="0"/>
    <s v="1HE"/>
    <x v="53"/>
    <n v="2"/>
  </r>
  <r>
    <s v="2HK"/>
    <x v="39"/>
    <x v="5"/>
    <s v="HK5020"/>
    <x v="9"/>
    <n v="3.2"/>
    <x v="7"/>
    <s v="0EA"/>
    <x v="26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31"/>
    <n v="1"/>
  </r>
  <r>
    <s v="0BR"/>
    <x v="28"/>
    <x v="5"/>
    <s v="HK5167"/>
    <x v="28"/>
    <n v="9.1300000000000008"/>
    <x v="6"/>
    <s v="0BR"/>
    <x v="31"/>
    <n v="1"/>
  </r>
  <r>
    <s v="0BR"/>
    <x v="28"/>
    <x v="5"/>
    <s v="HK5113"/>
    <x v="28"/>
    <n v="8.1"/>
    <x v="0"/>
    <s v="0BR"/>
    <x v="31"/>
    <n v="2"/>
  </r>
  <r>
    <s v="0BR"/>
    <x v="28"/>
    <x v="5"/>
    <s v="HK4644"/>
    <x v="28"/>
    <n v="8.1"/>
    <x v="0"/>
    <s v="0BR"/>
    <x v="31"/>
    <n v="1"/>
  </r>
  <r>
    <s v="0BR"/>
    <x v="28"/>
    <x v="5"/>
    <s v="HK2892"/>
    <x v="28"/>
    <n v="8.1"/>
    <x v="0"/>
    <s v="0BR"/>
    <x v="31"/>
    <n v="1"/>
  </r>
  <r>
    <s v="2CU"/>
    <x v="40"/>
    <x v="5"/>
    <s v="CCDID"/>
    <x v="27"/>
    <n v="7.2"/>
    <x v="2"/>
    <s v="JAT"/>
    <x v="105"/>
    <n v="3"/>
  </r>
  <r>
    <s v="2CU"/>
    <x v="40"/>
    <x v="5"/>
    <s v="CCDIH"/>
    <x v="27"/>
    <n v="8.1999999999999993"/>
    <x v="0"/>
    <s v="JAT"/>
    <x v="105"/>
    <n v="23"/>
  </r>
  <r>
    <s v="1DW"/>
    <x v="29"/>
    <x v="5"/>
    <s v="HK4490"/>
    <x v="9"/>
    <n v="8.1"/>
    <x v="0"/>
    <s v="0EU"/>
    <x v="64"/>
    <n v="4"/>
  </r>
  <r>
    <s v="2BA"/>
    <x v="49"/>
    <x v="5"/>
    <s v="HK5019"/>
    <x v="6"/>
    <n v="1"/>
    <x v="10"/>
    <s v="4AC"/>
    <x v="23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93"/>
    <n v="1"/>
  </r>
  <r>
    <s v="2BK"/>
    <x v="4"/>
    <x v="5"/>
    <s v="HK3072"/>
    <x v="6"/>
    <n v="4.3"/>
    <x v="3"/>
    <s v="1BR"/>
    <x v="55"/>
    <n v="1"/>
  </r>
  <r>
    <s v="2BK"/>
    <x v="4"/>
    <x v="5"/>
    <s v="HK3072"/>
    <x v="6"/>
    <n v="4.0999999999999996"/>
    <x v="3"/>
    <s v="1BR"/>
    <x v="55"/>
    <n v="4"/>
  </r>
  <r>
    <s v="2BK"/>
    <x v="4"/>
    <x v="5"/>
    <s v="HK2043"/>
    <x v="7"/>
    <n v="4.0999999999999996"/>
    <x v="3"/>
    <s v="1BR"/>
    <x v="55"/>
    <n v="1"/>
  </r>
  <r>
    <s v="2AH"/>
    <x v="6"/>
    <x v="5"/>
    <s v="HK2589"/>
    <x v="6"/>
    <n v="8.1"/>
    <x v="0"/>
    <s v="P"/>
    <x v="4"/>
    <n v="11"/>
  </r>
  <r>
    <s v="2AH"/>
    <x v="6"/>
    <x v="5"/>
    <s v="HK3578"/>
    <x v="50"/>
    <n v="8.1"/>
    <x v="0"/>
    <s v="P"/>
    <x v="4"/>
    <n v="23"/>
  </r>
  <r>
    <s v="2BG"/>
    <x v="8"/>
    <x v="5"/>
    <s v="HK5023"/>
    <x v="7"/>
    <n v="4.3"/>
    <x v="3"/>
    <s v="4BD"/>
    <x v="81"/>
    <n v="1"/>
  </r>
  <r>
    <s v="1EH"/>
    <x v="11"/>
    <x v="5"/>
    <s v="HK4907"/>
    <x v="76"/>
    <n v="8.1999999999999993"/>
    <x v="0"/>
    <s v="SRC"/>
    <x v="13"/>
    <n v="2"/>
  </r>
  <r>
    <s v="1EH"/>
    <x v="11"/>
    <x v="5"/>
    <s v="HK4709"/>
    <x v="15"/>
    <n v="8.1999999999999993"/>
    <x v="0"/>
    <s v="SRC"/>
    <x v="13"/>
    <n v="3"/>
  </r>
  <r>
    <s v="1EH"/>
    <x v="11"/>
    <x v="5"/>
    <s v="HK4367"/>
    <x v="36"/>
    <n v="8.1999999999999993"/>
    <x v="0"/>
    <s v="SRC"/>
    <x v="13"/>
    <n v="7"/>
  </r>
  <r>
    <s v="2BI"/>
    <x v="12"/>
    <x v="5"/>
    <s v="HK5379"/>
    <x v="6"/>
    <n v="6.2"/>
    <x v="1"/>
    <s v="1EN"/>
    <x v="153"/>
    <n v="1"/>
  </r>
  <r>
    <s v="4AE"/>
    <x v="33"/>
    <x v="5"/>
    <s v="HK5297"/>
    <x v="29"/>
    <n v="8.1"/>
    <x v="0"/>
    <s v="4AE"/>
    <x v="39"/>
    <n v="2"/>
  </r>
  <r>
    <s v="4AE"/>
    <x v="33"/>
    <x v="5"/>
    <s v="HK4813"/>
    <x v="29"/>
    <n v="8.1"/>
    <x v="0"/>
    <s v="4AE"/>
    <x v="39"/>
    <n v="4"/>
  </r>
  <r>
    <s v="4AE"/>
    <x v="33"/>
    <x v="5"/>
    <s v="HK1798"/>
    <x v="29"/>
    <n v="8.1"/>
    <x v="0"/>
    <s v="4AE"/>
    <x v="39"/>
    <n v="4"/>
  </r>
  <r>
    <s v="1BP"/>
    <x v="56"/>
    <x v="5"/>
    <s v="HK1227"/>
    <x v="6"/>
    <n v="8.1"/>
    <x v="0"/>
    <s v="1BP"/>
    <x v="54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4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18"/>
    <n v="3"/>
  </r>
  <r>
    <s v="2AS"/>
    <x v="53"/>
    <x v="5"/>
    <s v="HK4303"/>
    <x v="9"/>
    <n v="8.1"/>
    <x v="0"/>
    <s v="1GZ"/>
    <x v="113"/>
    <n v="15"/>
  </r>
  <r>
    <s v="2GF"/>
    <x v="20"/>
    <x v="5"/>
    <s v="HK4478"/>
    <x v="9"/>
    <n v="8.1"/>
    <x v="0"/>
    <s v="0EJ"/>
    <x v="48"/>
    <n v="1"/>
  </r>
  <r>
    <s v="2GF"/>
    <x v="20"/>
    <x v="5"/>
    <s v="HK3216"/>
    <x v="41"/>
    <n v="8.1"/>
    <x v="0"/>
    <s v="1CP"/>
    <x v="24"/>
    <n v="2"/>
  </r>
  <r>
    <s v="2GE"/>
    <x v="48"/>
    <x v="5"/>
    <s v="N605PA"/>
    <x v="79"/>
    <n v="8.1999999999999993"/>
    <x v="0"/>
    <s v="2GE"/>
    <x v="119"/>
    <n v="1"/>
  </r>
  <r>
    <s v="2FP"/>
    <x v="21"/>
    <x v="5"/>
    <s v="HK1957"/>
    <x v="7"/>
    <n v="9.6"/>
    <x v="1"/>
    <s v="1BT"/>
    <x v="27"/>
    <n v="1"/>
  </r>
  <r>
    <s v="2FP"/>
    <x v="21"/>
    <x v="5"/>
    <s v="HK2219"/>
    <x v="87"/>
    <n v="6.2"/>
    <x v="1"/>
    <s v="2FK"/>
    <x v="80"/>
    <n v="3"/>
  </r>
  <r>
    <s v="2FP"/>
    <x v="21"/>
    <x v="5"/>
    <s v="HK1131"/>
    <x v="70"/>
    <n v="6.2"/>
    <x v="1"/>
    <s v="2AS"/>
    <x v="65"/>
    <n v="1"/>
  </r>
  <r>
    <s v="2FP"/>
    <x v="21"/>
    <x v="5"/>
    <s v="HK2513"/>
    <x v="6"/>
    <n v="3.2"/>
    <x v="7"/>
    <s v="1BR"/>
    <x v="55"/>
    <n v="1"/>
  </r>
  <r>
    <s v="2FT"/>
    <x v="44"/>
    <x v="5"/>
    <s v="HK5279"/>
    <x v="16"/>
    <n v="4.0999999999999996"/>
    <x v="3"/>
    <s v="1GQ"/>
    <x v="37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6"/>
    <n v="4"/>
  </r>
  <r>
    <s v="1GQ"/>
    <x v="36"/>
    <x v="5"/>
    <s v="HK2714"/>
    <x v="9"/>
    <n v="8.1"/>
    <x v="0"/>
    <s v="0EA"/>
    <x v="26"/>
    <n v="4"/>
  </r>
  <r>
    <s v="2EI"/>
    <x v="0"/>
    <x v="6"/>
    <s v="HP1531"/>
    <x v="0"/>
    <n v="8.1999999999999993"/>
    <x v="0"/>
    <s v="CMP"/>
    <x v="0"/>
    <n v="6"/>
  </r>
  <r>
    <s v="2EI"/>
    <x v="0"/>
    <x v="6"/>
    <s v="HP1520"/>
    <x v="0"/>
    <n v="8.1999999999999993"/>
    <x v="0"/>
    <s v="CMP"/>
    <x v="0"/>
    <n v="8"/>
  </r>
  <r>
    <s v="2EI"/>
    <x v="0"/>
    <x v="6"/>
    <s v="HP1377"/>
    <x v="0"/>
    <n v="8.1999999999999993"/>
    <x v="0"/>
    <s v="CMP"/>
    <x v="0"/>
    <n v="4"/>
  </r>
  <r>
    <s v="2EI"/>
    <x v="0"/>
    <x v="6"/>
    <s v="HK4609"/>
    <x v="27"/>
    <n v="8.1999999999999993"/>
    <x v="0"/>
    <s v="AVA"/>
    <x v="30"/>
    <n v="4"/>
  </r>
  <r>
    <s v="0BR"/>
    <x v="28"/>
    <x v="6"/>
    <s v="HK660"/>
    <x v="20"/>
    <n v="9.1300000000000008"/>
    <x v="6"/>
    <s v="0BR"/>
    <x v="31"/>
    <n v="1"/>
  </r>
  <r>
    <s v="0BR"/>
    <x v="28"/>
    <x v="6"/>
    <s v="HK5300"/>
    <x v="28"/>
    <n v="9.1300000000000008"/>
    <x v="6"/>
    <s v="0BR"/>
    <x v="31"/>
    <n v="1"/>
  </r>
  <r>
    <s v="0BR"/>
    <x v="28"/>
    <x v="6"/>
    <s v="HK4704"/>
    <x v="28"/>
    <n v="9.1300000000000008"/>
    <x v="6"/>
    <s v="0BR"/>
    <x v="31"/>
    <n v="1"/>
  </r>
  <r>
    <s v="0BR"/>
    <x v="28"/>
    <x v="6"/>
    <s v="HK4416"/>
    <x v="28"/>
    <n v="8.1"/>
    <x v="0"/>
    <s v="0BR"/>
    <x v="31"/>
    <n v="2"/>
  </r>
  <r>
    <s v="0BR"/>
    <x v="28"/>
    <x v="6"/>
    <s v="HK2892"/>
    <x v="28"/>
    <n v="8.1"/>
    <x v="0"/>
    <s v="0BR"/>
    <x v="31"/>
    <n v="3"/>
  </r>
  <r>
    <s v="2BS"/>
    <x v="1"/>
    <x v="6"/>
    <s v="HK2021"/>
    <x v="29"/>
    <n v="6.2"/>
    <x v="1"/>
    <s v="0CK"/>
    <x v="22"/>
    <n v="1"/>
  </r>
  <r>
    <s v="4AF"/>
    <x v="55"/>
    <x v="6"/>
    <s v="HK2314"/>
    <x v="7"/>
    <n v="8.1"/>
    <x v="0"/>
    <s v="4AF"/>
    <x v="104"/>
    <n v="1"/>
  </r>
  <r>
    <s v="4AF"/>
    <x v="55"/>
    <x v="6"/>
    <s v="HK5209"/>
    <x v="90"/>
    <n v="8.1"/>
    <x v="0"/>
    <s v="4AF"/>
    <x v="104"/>
    <n v="1"/>
  </r>
  <r>
    <s v="4AF"/>
    <x v="55"/>
    <x v="6"/>
    <s v="HK2626"/>
    <x v="29"/>
    <n v="8.1"/>
    <x v="0"/>
    <s v="4AF"/>
    <x v="104"/>
    <n v="1"/>
  </r>
  <r>
    <s v="4AF"/>
    <x v="55"/>
    <x v="6"/>
    <s v="HK5309"/>
    <x v="29"/>
    <n v="8.1"/>
    <x v="0"/>
    <s v="4AF"/>
    <x v="104"/>
    <n v="6"/>
  </r>
  <r>
    <s v="4AF"/>
    <x v="55"/>
    <x v="6"/>
    <s v="HK2308"/>
    <x v="29"/>
    <n v="8.1"/>
    <x v="0"/>
    <s v="4AF"/>
    <x v="104"/>
    <n v="3"/>
  </r>
  <r>
    <s v="4AF"/>
    <x v="55"/>
    <x v="6"/>
    <s v="HK877"/>
    <x v="70"/>
    <n v="8.1"/>
    <x v="0"/>
    <s v="4AF"/>
    <x v="104"/>
    <n v="1"/>
  </r>
  <r>
    <s v="2CI"/>
    <x v="3"/>
    <x v="6"/>
    <s v="CCDIH"/>
    <x v="89"/>
    <n v="6.1"/>
    <x v="1"/>
    <s v="JEC"/>
    <x v="154"/>
    <n v="4"/>
  </r>
  <r>
    <s v="2CI"/>
    <x v="3"/>
    <x v="6"/>
    <s v="CCDIA"/>
    <x v="89"/>
    <n v="7.1"/>
    <x v="2"/>
    <s v="JEC"/>
    <x v="154"/>
    <n v="3"/>
  </r>
  <r>
    <s v="2CI"/>
    <x v="3"/>
    <x v="6"/>
    <s v="CCDIA"/>
    <x v="89"/>
    <n v="6.1"/>
    <x v="1"/>
    <s v="JEC"/>
    <x v="154"/>
    <n v="3"/>
  </r>
  <r>
    <s v="2CI"/>
    <x v="3"/>
    <x v="6"/>
    <s v="CCAWV"/>
    <x v="89"/>
    <n v="7.1"/>
    <x v="2"/>
    <s v="JEC"/>
    <x v="154"/>
    <n v="7"/>
  </r>
  <r>
    <s v="2CI"/>
    <x v="3"/>
    <x v="6"/>
    <s v="HK5404"/>
    <x v="24"/>
    <n v="7.1"/>
    <x v="2"/>
    <s v="EFY"/>
    <x v="5"/>
    <n v="1"/>
  </r>
  <r>
    <s v="2CI"/>
    <x v="3"/>
    <x v="6"/>
    <s v="HK5354"/>
    <x v="4"/>
    <n v="6.1"/>
    <x v="1"/>
    <s v="EFY"/>
    <x v="5"/>
    <n v="1"/>
  </r>
  <r>
    <s v="2CI"/>
    <x v="3"/>
    <x v="6"/>
    <s v="HK5341"/>
    <x v="4"/>
    <n v="6.1"/>
    <x v="1"/>
    <s v="EFY"/>
    <x v="5"/>
    <n v="2"/>
  </r>
  <r>
    <s v="2CI"/>
    <x v="3"/>
    <x v="6"/>
    <s v="HK5321"/>
    <x v="4"/>
    <n v="7.1"/>
    <x v="2"/>
    <s v="EFY"/>
    <x v="5"/>
    <n v="1"/>
  </r>
  <r>
    <s v="2CI"/>
    <x v="3"/>
    <x v="6"/>
    <s v="HK5314"/>
    <x v="4"/>
    <n v="7.1"/>
    <x v="2"/>
    <s v="EFY"/>
    <x v="5"/>
    <n v="1"/>
  </r>
  <r>
    <s v="2DP"/>
    <x v="61"/>
    <x v="6"/>
    <s v="HK5161"/>
    <x v="18"/>
    <n v="7.1"/>
    <x v="2"/>
    <s v="2DP"/>
    <x v="155"/>
    <n v="1"/>
  </r>
  <r>
    <s v="1DW"/>
    <x v="29"/>
    <x v="6"/>
    <s v="HK3941"/>
    <x v="71"/>
    <n v="8.1"/>
    <x v="0"/>
    <s v="P"/>
    <x v="4"/>
    <n v="1"/>
  </r>
  <r>
    <s v="2BK"/>
    <x v="4"/>
    <x v="6"/>
    <s v="HK1833"/>
    <x v="6"/>
    <n v="4.0999999999999996"/>
    <x v="3"/>
    <s v="0EC"/>
    <x v="2"/>
    <n v="1"/>
  </r>
  <r>
    <s v="2BK"/>
    <x v="4"/>
    <x v="6"/>
    <s v="HK2707"/>
    <x v="6"/>
    <n v="4.0999999999999996"/>
    <x v="3"/>
    <s v="1AE"/>
    <x v="84"/>
    <n v="1"/>
  </r>
  <r>
    <s v="2BK"/>
    <x v="4"/>
    <x v="6"/>
    <s v="HK2690"/>
    <x v="7"/>
    <n v="4.0999999999999996"/>
    <x v="3"/>
    <s v="1HE"/>
    <x v="53"/>
    <n v="1"/>
  </r>
  <r>
    <s v="2AF"/>
    <x v="51"/>
    <x v="6"/>
    <s v="HK2318"/>
    <x v="7"/>
    <n v="5.2"/>
    <x v="4"/>
    <s v="2GT"/>
    <x v="32"/>
    <n v="1"/>
  </r>
  <r>
    <s v="2AH"/>
    <x v="6"/>
    <x v="6"/>
    <s v="HK5326"/>
    <x v="49"/>
    <n v="8.1"/>
    <x v="0"/>
    <s v="P"/>
    <x v="4"/>
    <n v="26"/>
  </r>
  <r>
    <s v="ARE"/>
    <x v="62"/>
    <x v="6"/>
    <s v="N542LA"/>
    <x v="106"/>
    <n v="9.1300000000000008"/>
    <x v="6"/>
    <s v="LAE"/>
    <x v="156"/>
    <n v="6"/>
  </r>
  <r>
    <s v="ARE"/>
    <x v="62"/>
    <x v="6"/>
    <s v="CCBFB"/>
    <x v="27"/>
    <n v="9.1300000000000008"/>
    <x v="6"/>
    <s v="LAN"/>
    <x v="157"/>
    <n v="2"/>
  </r>
  <r>
    <s v="ARE"/>
    <x v="62"/>
    <x v="6"/>
    <s v="N532LA"/>
    <x v="106"/>
    <n v="9.1300000000000008"/>
    <x v="6"/>
    <s v="LAE"/>
    <x v="156"/>
    <n v="7"/>
  </r>
  <r>
    <s v="ARE"/>
    <x v="62"/>
    <x v="6"/>
    <s v="CCBJD"/>
    <x v="27"/>
    <n v="9.1300000000000008"/>
    <x v="6"/>
    <s v="LAN"/>
    <x v="157"/>
    <n v="2"/>
  </r>
  <r>
    <s v="ARE"/>
    <x v="62"/>
    <x v="6"/>
    <s v="CCBFE"/>
    <x v="27"/>
    <n v="9.1300000000000008"/>
    <x v="6"/>
    <s v="LAN"/>
    <x v="157"/>
    <n v="18"/>
  </r>
  <r>
    <s v="ARE"/>
    <x v="62"/>
    <x v="6"/>
    <s v="CCBAM"/>
    <x v="27"/>
    <n v="9.1300000000000008"/>
    <x v="6"/>
    <s v="LAN"/>
    <x v="157"/>
    <n v="30"/>
  </r>
  <r>
    <s v="ARE"/>
    <x v="62"/>
    <x v="6"/>
    <s v="CCCQN"/>
    <x v="27"/>
    <n v="9.1300000000000008"/>
    <x v="6"/>
    <s v="LAN"/>
    <x v="157"/>
    <n v="22"/>
  </r>
  <r>
    <s v="ARE"/>
    <x v="62"/>
    <x v="6"/>
    <s v="CCCOQ"/>
    <x v="27"/>
    <n v="9.1300000000000008"/>
    <x v="6"/>
    <s v="LAN"/>
    <x v="157"/>
    <n v="28"/>
  </r>
  <r>
    <s v="ARE"/>
    <x v="62"/>
    <x v="6"/>
    <s v="CCBFL"/>
    <x v="27"/>
    <n v="9.1300000000000008"/>
    <x v="6"/>
    <s v="LAN"/>
    <x v="157"/>
    <n v="1"/>
  </r>
  <r>
    <s v="ARE"/>
    <x v="62"/>
    <x v="6"/>
    <s v="CCBLB"/>
    <x v="27"/>
    <n v="8.1999999999999993"/>
    <x v="0"/>
    <s v="LAN"/>
    <x v="157"/>
    <n v="34"/>
  </r>
  <r>
    <s v="ARE"/>
    <x v="62"/>
    <x v="6"/>
    <s v="CCBAR"/>
    <x v="27"/>
    <n v="8.1999999999999993"/>
    <x v="0"/>
    <s v="ARE"/>
    <x v="125"/>
    <n v="28"/>
  </r>
  <r>
    <s v="ARE"/>
    <x v="62"/>
    <x v="6"/>
    <s v="N542LA"/>
    <x v="106"/>
    <n v="8.1999999999999993"/>
    <x v="0"/>
    <s v="LAE"/>
    <x v="156"/>
    <n v="1"/>
  </r>
  <r>
    <s v="ARE"/>
    <x v="62"/>
    <x v="6"/>
    <s v="CCCZZ"/>
    <x v="106"/>
    <n v="8.1999999999999993"/>
    <x v="0"/>
    <s v="LCO"/>
    <x v="158"/>
    <n v="1"/>
  </r>
  <r>
    <s v="ARE"/>
    <x v="62"/>
    <x v="6"/>
    <s v="CCBLP"/>
    <x v="27"/>
    <n v="8.1999999999999993"/>
    <x v="0"/>
    <s v="ARE"/>
    <x v="125"/>
    <n v="31"/>
  </r>
  <r>
    <s v="ARE"/>
    <x v="62"/>
    <x v="6"/>
    <s v="CCCQN"/>
    <x v="27"/>
    <n v="8.1999999999999993"/>
    <x v="0"/>
    <s v="LAN"/>
    <x v="157"/>
    <n v="36"/>
  </r>
  <r>
    <s v="ARE"/>
    <x v="62"/>
    <x v="6"/>
    <s v="CCBLH"/>
    <x v="27"/>
    <n v="8.1999999999999993"/>
    <x v="0"/>
    <s v="ARE"/>
    <x v="125"/>
    <n v="34"/>
  </r>
  <r>
    <s v="ARE"/>
    <x v="62"/>
    <x v="6"/>
    <s v="CCCOD"/>
    <x v="27"/>
    <n v="8.1999999999999993"/>
    <x v="0"/>
    <s v="LAN"/>
    <x v="157"/>
    <n v="45"/>
  </r>
  <r>
    <s v="1CG"/>
    <x v="7"/>
    <x v="6"/>
    <s v="HK2747"/>
    <x v="18"/>
    <n v="9.15"/>
    <x v="8"/>
    <s v="1CG"/>
    <x v="9"/>
    <n v="1"/>
  </r>
  <r>
    <s v="2BG"/>
    <x v="8"/>
    <x v="6"/>
    <s v="HK4223"/>
    <x v="6"/>
    <n v="4.3"/>
    <x v="3"/>
    <s v="1HB"/>
    <x v="124"/>
    <n v="1"/>
  </r>
  <r>
    <s v="4AM"/>
    <x v="9"/>
    <x v="6"/>
    <s v="HK4664"/>
    <x v="29"/>
    <n v="9.1300000000000008"/>
    <x v="6"/>
    <s v="4AM"/>
    <x v="35"/>
    <n v="1"/>
  </r>
  <r>
    <s v="1ED"/>
    <x v="10"/>
    <x v="6"/>
    <s v="HK4411"/>
    <x v="12"/>
    <n v="6.1"/>
    <x v="1"/>
    <s v="1ED"/>
    <x v="12"/>
    <n v="1"/>
  </r>
  <r>
    <s v="1ED"/>
    <x v="10"/>
    <x v="6"/>
    <s v="HK5255"/>
    <x v="10"/>
    <n v="8.1"/>
    <x v="0"/>
    <s v="1ED"/>
    <x v="12"/>
    <n v="6"/>
  </r>
  <r>
    <s v="1EH"/>
    <x v="11"/>
    <x v="6"/>
    <s v="HK4794"/>
    <x v="13"/>
    <n v="4.3"/>
    <x v="3"/>
    <s v="SRC"/>
    <x v="13"/>
    <n v="1"/>
  </r>
  <r>
    <s v="1EH"/>
    <x v="11"/>
    <x v="6"/>
    <s v="HK4558"/>
    <x v="15"/>
    <n v="5.0999999999999996"/>
    <x v="4"/>
    <s v="SRC"/>
    <x v="13"/>
    <n v="2"/>
  </r>
  <r>
    <s v="1EH"/>
    <x v="11"/>
    <x v="6"/>
    <s v="HK4512"/>
    <x v="15"/>
    <n v="8.1999999999999993"/>
    <x v="0"/>
    <s v="SRC"/>
    <x v="13"/>
    <n v="2"/>
  </r>
  <r>
    <s v="1EH"/>
    <x v="11"/>
    <x v="6"/>
    <s v="HK4476"/>
    <x v="15"/>
    <n v="8.1999999999999993"/>
    <x v="0"/>
    <s v="SRC"/>
    <x v="13"/>
    <n v="4"/>
  </r>
  <r>
    <s v="2BI"/>
    <x v="12"/>
    <x v="6"/>
    <s v="HK5315"/>
    <x v="4"/>
    <n v="9.14"/>
    <x v="5"/>
    <s v="EFY"/>
    <x v="5"/>
    <n v="1"/>
  </r>
  <r>
    <s v="2BI"/>
    <x v="12"/>
    <x v="6"/>
    <s v="HK5341"/>
    <x v="4"/>
    <n v="9.14"/>
    <x v="5"/>
    <s v="EFY"/>
    <x v="5"/>
    <n v="4"/>
  </r>
  <r>
    <s v="2BI"/>
    <x v="12"/>
    <x v="6"/>
    <s v="HK5279"/>
    <x v="16"/>
    <n v="6.2"/>
    <x v="1"/>
    <s v="1GQ"/>
    <x v="37"/>
    <n v="1"/>
  </r>
  <r>
    <s v="2BI"/>
    <x v="12"/>
    <x v="6"/>
    <s v="HK4847"/>
    <x v="41"/>
    <n v="6.2"/>
    <x v="1"/>
    <s v="2BI"/>
    <x v="159"/>
    <n v="1"/>
  </r>
  <r>
    <s v="2BJ"/>
    <x v="31"/>
    <x v="6"/>
    <s v="HK5026"/>
    <x v="43"/>
    <n v="6.2"/>
    <x v="1"/>
    <s v="KRE"/>
    <x v="6"/>
    <n v="1"/>
  </r>
  <r>
    <s v="2FY"/>
    <x v="63"/>
    <x v="6"/>
    <s v="HK5239"/>
    <x v="43"/>
    <n v="5.0999999999999996"/>
    <x v="4"/>
    <s v="KRE"/>
    <x v="6"/>
    <n v="1"/>
  </r>
  <r>
    <s v="4AL"/>
    <x v="17"/>
    <x v="6"/>
    <s v="HK5007"/>
    <x v="7"/>
    <n v="8.1"/>
    <x v="0"/>
    <s v="4AL"/>
    <x v="20"/>
    <n v="2"/>
  </r>
  <r>
    <s v="2GP"/>
    <x v="64"/>
    <x v="6"/>
    <s v="HK2899"/>
    <x v="6"/>
    <n v="8.1"/>
    <x v="0"/>
    <s v="0AC"/>
    <x v="121"/>
    <n v="1"/>
  </r>
  <r>
    <s v="4BD"/>
    <x v="57"/>
    <x v="6"/>
    <s v="HK1943"/>
    <x v="7"/>
    <n v="8.1"/>
    <x v="0"/>
    <s v="4BD"/>
    <x v="81"/>
    <n v="2"/>
  </r>
  <r>
    <s v="2GX"/>
    <x v="19"/>
    <x v="6"/>
    <s v="HK4876"/>
    <x v="9"/>
    <n v="3.2"/>
    <x v="7"/>
    <s v="EST"/>
    <x v="160"/>
    <n v="1"/>
  </r>
  <r>
    <s v="2AS"/>
    <x v="53"/>
    <x v="6"/>
    <s v="HK4860"/>
    <x v="15"/>
    <n v="8.1"/>
    <x v="0"/>
    <s v="P"/>
    <x v="4"/>
    <n v="2"/>
  </r>
  <r>
    <s v="2GF"/>
    <x v="20"/>
    <x v="6"/>
    <s v="HK4958"/>
    <x v="18"/>
    <n v="8.1"/>
    <x v="0"/>
    <s v="0EJ"/>
    <x v="48"/>
    <n v="2"/>
  </r>
  <r>
    <s v="2GE"/>
    <x v="48"/>
    <x v="6"/>
    <s v="N901AG"/>
    <x v="74"/>
    <n v="8.1999999999999993"/>
    <x v="0"/>
    <s v="2GE"/>
    <x v="97"/>
    <n v="1"/>
  </r>
  <r>
    <s v="2GH"/>
    <x v="41"/>
    <x v="6"/>
    <s v="HK5369"/>
    <x v="7"/>
    <n v="5.3"/>
    <x v="4"/>
    <s v="P"/>
    <x v="4"/>
    <n v="1"/>
  </r>
  <r>
    <s v="2FP"/>
    <x v="21"/>
    <x v="6"/>
    <s v="HK616"/>
    <x v="22"/>
    <n v="6.2"/>
    <x v="1"/>
    <s v="0DX"/>
    <x v="141"/>
    <n v="2"/>
  </r>
  <r>
    <s v="2FP"/>
    <x v="21"/>
    <x v="6"/>
    <s v="HK4668"/>
    <x v="9"/>
    <n v="6.1"/>
    <x v="1"/>
    <s v="2FK"/>
    <x v="80"/>
    <n v="4"/>
  </r>
  <r>
    <s v="2FT"/>
    <x v="44"/>
    <x v="6"/>
    <s v="HK4548"/>
    <x v="12"/>
    <n v="5.0999999999999996"/>
    <x v="4"/>
    <s v="2HH"/>
    <x v="110"/>
    <n v="2"/>
  </r>
  <r>
    <s v="2GS"/>
    <x v="65"/>
    <x v="6"/>
    <s v="HK5163"/>
    <x v="29"/>
    <n v="8.1"/>
    <x v="0"/>
    <s v="4AG"/>
    <x v="61"/>
    <n v="1"/>
  </r>
  <r>
    <s v="2FZ"/>
    <x v="35"/>
    <x v="6"/>
    <s v="HK4842"/>
    <x v="50"/>
    <n v="5.0999999999999996"/>
    <x v="4"/>
    <s v="1FV"/>
    <x v="161"/>
    <n v="1"/>
  </r>
  <r>
    <s v="2FZ"/>
    <x v="35"/>
    <x v="6"/>
    <s v="HK4058"/>
    <x v="18"/>
    <n v="5.0999999999999996"/>
    <x v="4"/>
    <s v="4AF"/>
    <x v="104"/>
    <n v="3"/>
  </r>
  <r>
    <s v="2EW"/>
    <x v="22"/>
    <x v="6"/>
    <s v="HK5293"/>
    <x v="24"/>
    <n v="8.1999999999999993"/>
    <x v="0"/>
    <s v="EFY"/>
    <x v="5"/>
    <n v="2"/>
  </r>
  <r>
    <s v="2EW"/>
    <x v="22"/>
    <x v="6"/>
    <s v="HK5315"/>
    <x v="25"/>
    <n v="8.1999999999999993"/>
    <x v="0"/>
    <s v="EFY"/>
    <x v="5"/>
    <n v="23"/>
  </r>
  <r>
    <s v="2EW"/>
    <x v="22"/>
    <x v="6"/>
    <s v="HK5314"/>
    <x v="25"/>
    <n v="1.2"/>
    <x v="10"/>
    <s v="EFY"/>
    <x v="5"/>
    <n v="1"/>
  </r>
  <r>
    <s v="2FC"/>
    <x v="66"/>
    <x v="6"/>
    <s v="HK5233"/>
    <x v="17"/>
    <n v="7.1"/>
    <x v="2"/>
    <s v="P"/>
    <x v="4"/>
    <n v="1"/>
  </r>
  <r>
    <s v="2FC"/>
    <x v="66"/>
    <x v="6"/>
    <s v="HK4525"/>
    <x v="11"/>
    <n v="7.1"/>
    <x v="2"/>
    <s v="NSE"/>
    <x v="15"/>
    <n v="1"/>
  </r>
  <r>
    <s v="2FC"/>
    <x v="66"/>
    <x v="6"/>
    <s v="HK3639"/>
    <x v="107"/>
    <n v="7.1"/>
    <x v="2"/>
    <s v="P"/>
    <x v="4"/>
    <n v="1"/>
  </r>
  <r>
    <s v="2GT"/>
    <x v="24"/>
    <x v="6"/>
    <s v="HK4228"/>
    <x v="6"/>
    <n v="8.1"/>
    <x v="0"/>
    <s v="1GU"/>
    <x v="51"/>
    <n v="2"/>
  </r>
  <r>
    <s v="1GQ"/>
    <x v="36"/>
    <x v="6"/>
    <s v="HK5052"/>
    <x v="16"/>
    <n v="8.1"/>
    <x v="0"/>
    <s v="1GQ"/>
    <x v="37"/>
    <n v="3"/>
  </r>
  <r>
    <s v="2HK"/>
    <x v="39"/>
    <x v="6"/>
    <s v="HK4985"/>
    <x v="108"/>
    <n v="6.1"/>
    <x v="1"/>
    <s v="4AF"/>
    <x v="104"/>
    <n v="1"/>
  </r>
  <r>
    <s v="2HP"/>
    <x v="27"/>
    <x v="6"/>
    <s v="HK5392"/>
    <x v="26"/>
    <n v="9.1300000000000008"/>
    <x v="6"/>
    <s v="4CF"/>
    <x v="29"/>
    <n v="1"/>
  </r>
  <r>
    <s v="2HP"/>
    <x v="27"/>
    <x v="6"/>
    <s v="HK2464"/>
    <x v="7"/>
    <n v="9.1300000000000008"/>
    <x v="6"/>
    <s v="1EG"/>
    <x v="56"/>
    <n v="2"/>
  </r>
  <r>
    <s v="2HN"/>
    <x v="58"/>
    <x v="6"/>
    <s v="CCCOP"/>
    <x v="27"/>
    <n v="9.1300000000000008"/>
    <x v="6"/>
    <s v="ARE"/>
    <x v="125"/>
    <n v="13"/>
  </r>
  <r>
    <s v="2HN"/>
    <x v="58"/>
    <x v="6"/>
    <s v="CCBFC"/>
    <x v="27"/>
    <n v="9.1300000000000008"/>
    <x v="6"/>
    <s v="ARE"/>
    <x v="125"/>
    <n v="3"/>
  </r>
  <r>
    <s v="2EI"/>
    <x v="0"/>
    <x v="6"/>
    <s v="HP1853"/>
    <x v="0"/>
    <n v="8.1999999999999993"/>
    <x v="0"/>
    <s v="CMP"/>
    <x v="0"/>
    <n v="1"/>
  </r>
  <r>
    <s v="2EI"/>
    <x v="0"/>
    <x v="6"/>
    <s v="HP1834"/>
    <x v="0"/>
    <n v="8.1999999999999993"/>
    <x v="0"/>
    <s v="CMP"/>
    <x v="0"/>
    <n v="1"/>
  </r>
  <r>
    <s v="2EI"/>
    <x v="0"/>
    <x v="6"/>
    <s v="HP1826"/>
    <x v="0"/>
    <n v="8.1999999999999993"/>
    <x v="0"/>
    <s v="CMP"/>
    <x v="0"/>
    <n v="1"/>
  </r>
  <r>
    <s v="2EI"/>
    <x v="0"/>
    <x v="6"/>
    <s v="HP1727"/>
    <x v="0"/>
    <n v="8.1999999999999993"/>
    <x v="0"/>
    <s v="CMP"/>
    <x v="0"/>
    <n v="1"/>
  </r>
  <r>
    <s v="2EI"/>
    <x v="0"/>
    <x v="6"/>
    <s v="HP1715"/>
    <x v="0"/>
    <n v="8.1999999999999993"/>
    <x v="0"/>
    <s v="RPB"/>
    <x v="1"/>
    <n v="17"/>
  </r>
  <r>
    <s v="2EI"/>
    <x v="0"/>
    <x v="6"/>
    <s v="HP1537"/>
    <x v="0"/>
    <n v="8.1999999999999993"/>
    <x v="0"/>
    <s v="RPB"/>
    <x v="1"/>
    <n v="16"/>
  </r>
  <r>
    <s v="2EI"/>
    <x v="0"/>
    <x v="6"/>
    <s v="HP1524"/>
    <x v="0"/>
    <n v="8.1999999999999993"/>
    <x v="0"/>
    <s v="CMP"/>
    <x v="0"/>
    <n v="4"/>
  </r>
  <r>
    <s v="2EI"/>
    <x v="0"/>
    <x v="6"/>
    <s v="HP1523"/>
    <x v="0"/>
    <n v="8.1999999999999993"/>
    <x v="0"/>
    <s v="RPB"/>
    <x v="1"/>
    <n v="15"/>
  </r>
  <r>
    <s v="2EI"/>
    <x v="0"/>
    <x v="6"/>
    <s v="HP1378"/>
    <x v="0"/>
    <n v="8.1999999999999993"/>
    <x v="0"/>
    <s v="CMP"/>
    <x v="0"/>
    <n v="3"/>
  </r>
  <r>
    <s v="2EI"/>
    <x v="0"/>
    <x v="6"/>
    <s v="HP1374"/>
    <x v="0"/>
    <n v="8.1999999999999993"/>
    <x v="0"/>
    <s v="CMP"/>
    <x v="0"/>
    <n v="1"/>
  </r>
  <r>
    <s v="2EI"/>
    <x v="0"/>
    <x v="6"/>
    <s v="HP1369"/>
    <x v="0"/>
    <n v="8.1999999999999993"/>
    <x v="0"/>
    <s v="CMP"/>
    <x v="0"/>
    <n v="1"/>
  </r>
  <r>
    <s v="0BR"/>
    <x v="28"/>
    <x v="6"/>
    <s v="HK1767"/>
    <x v="20"/>
    <n v="9.1300000000000008"/>
    <x v="6"/>
    <s v="0BR"/>
    <x v="31"/>
    <n v="1"/>
  </r>
  <r>
    <s v="0BR"/>
    <x v="28"/>
    <x v="6"/>
    <s v="HK5300"/>
    <x v="28"/>
    <n v="8.1"/>
    <x v="0"/>
    <s v="0BR"/>
    <x v="31"/>
    <n v="2"/>
  </r>
  <r>
    <s v="0BR"/>
    <x v="28"/>
    <x v="6"/>
    <s v="HK5113"/>
    <x v="28"/>
    <n v="8.1"/>
    <x v="0"/>
    <s v="0BR"/>
    <x v="31"/>
    <n v="1"/>
  </r>
  <r>
    <s v="0BR"/>
    <x v="28"/>
    <x v="6"/>
    <s v="HK4939"/>
    <x v="28"/>
    <n v="9.1300000000000008"/>
    <x v="6"/>
    <s v="0BR"/>
    <x v="31"/>
    <n v="1"/>
  </r>
  <r>
    <s v="0BR"/>
    <x v="28"/>
    <x v="6"/>
    <s v="HK4644"/>
    <x v="28"/>
    <n v="8.1"/>
    <x v="0"/>
    <s v="0BR"/>
    <x v="31"/>
    <n v="2"/>
  </r>
  <r>
    <s v="2BS"/>
    <x v="1"/>
    <x v="6"/>
    <s v="HK2956"/>
    <x v="82"/>
    <n v="6.2"/>
    <x v="1"/>
    <s v="1BR"/>
    <x v="55"/>
    <n v="3"/>
  </r>
  <r>
    <s v="4AF"/>
    <x v="55"/>
    <x v="6"/>
    <s v="HK259"/>
    <x v="42"/>
    <n v="8.1"/>
    <x v="0"/>
    <s v="4AF"/>
    <x v="104"/>
    <n v="2"/>
  </r>
  <r>
    <s v="4AF"/>
    <x v="55"/>
    <x v="6"/>
    <s v="HK3966"/>
    <x v="17"/>
    <n v="8.1"/>
    <x v="0"/>
    <s v="4AF"/>
    <x v="104"/>
    <n v="1"/>
  </r>
  <r>
    <s v="2CU"/>
    <x v="40"/>
    <x v="6"/>
    <s v="HK1771"/>
    <x v="14"/>
    <n v="8.1"/>
    <x v="0"/>
    <s v="1GA"/>
    <x v="74"/>
    <n v="12"/>
  </r>
  <r>
    <s v="2CU"/>
    <x v="40"/>
    <x v="6"/>
    <s v="CCDIH"/>
    <x v="27"/>
    <n v="8.1999999999999993"/>
    <x v="0"/>
    <s v="JAT"/>
    <x v="105"/>
    <n v="7"/>
  </r>
  <r>
    <s v="2CU"/>
    <x v="40"/>
    <x v="6"/>
    <s v="CCDIA"/>
    <x v="27"/>
    <n v="8.1999999999999993"/>
    <x v="0"/>
    <s v="JAT"/>
    <x v="105"/>
    <n v="24"/>
  </r>
  <r>
    <s v="2CI"/>
    <x v="3"/>
    <x v="6"/>
    <s v="CCAWV"/>
    <x v="89"/>
    <n v="6.1"/>
    <x v="1"/>
    <s v="JEC"/>
    <x v="154"/>
    <n v="7"/>
  </r>
  <r>
    <s v="2CI"/>
    <x v="3"/>
    <x v="6"/>
    <s v="HK5314"/>
    <x v="4"/>
    <n v="6.1"/>
    <x v="1"/>
    <s v="EFY"/>
    <x v="5"/>
    <n v="1"/>
  </r>
  <r>
    <s v="2CI"/>
    <x v="3"/>
    <x v="6"/>
    <s v="HK5310"/>
    <x v="4"/>
    <n v="6.1"/>
    <x v="1"/>
    <s v="EFY"/>
    <x v="5"/>
    <n v="1"/>
  </r>
  <r>
    <s v="2CI"/>
    <x v="3"/>
    <x v="6"/>
    <s v="HK5439"/>
    <x v="55"/>
    <n v="6.1"/>
    <x v="1"/>
    <s v="KRE"/>
    <x v="6"/>
    <n v="1"/>
  </r>
  <r>
    <s v="2CI"/>
    <x v="3"/>
    <x v="6"/>
    <s v="HK4780"/>
    <x v="15"/>
    <n v="6.1"/>
    <x v="1"/>
    <s v="2CA"/>
    <x v="162"/>
    <n v="6"/>
  </r>
  <r>
    <s v="1DW"/>
    <x v="29"/>
    <x v="6"/>
    <s v="HK5137"/>
    <x v="57"/>
    <n v="8.1999999999999993"/>
    <x v="0"/>
    <s v="1DW"/>
    <x v="33"/>
    <n v="2"/>
  </r>
  <r>
    <s v="2CS"/>
    <x v="67"/>
    <x v="6"/>
    <s v="HK4494"/>
    <x v="18"/>
    <n v="8.1"/>
    <x v="0"/>
    <s v="P"/>
    <x v="4"/>
    <n v="2"/>
  </r>
  <r>
    <s v="2CS"/>
    <x v="67"/>
    <x v="6"/>
    <s v="HK5200"/>
    <x v="109"/>
    <n v="8.1"/>
    <x v="0"/>
    <s v="P"/>
    <x v="4"/>
    <n v="1"/>
  </r>
  <r>
    <s v="2BK"/>
    <x v="4"/>
    <x v="6"/>
    <s v="HK2279"/>
    <x v="6"/>
    <n v="4.0999999999999996"/>
    <x v="3"/>
    <s v="1BR"/>
    <x v="55"/>
    <n v="1"/>
  </r>
  <r>
    <s v="2AF"/>
    <x v="51"/>
    <x v="6"/>
    <s v="HK652"/>
    <x v="20"/>
    <n v="5.0999999999999996"/>
    <x v="4"/>
    <s v="0DT"/>
    <x v="163"/>
    <n v="1"/>
  </r>
  <r>
    <s v="ARE"/>
    <x v="62"/>
    <x v="6"/>
    <s v="CCBAQ"/>
    <x v="27"/>
    <n v="9.1300000000000008"/>
    <x v="6"/>
    <s v="ARE"/>
    <x v="125"/>
    <n v="23"/>
  </r>
  <r>
    <s v="ARE"/>
    <x v="62"/>
    <x v="6"/>
    <s v="CCCXH"/>
    <x v="106"/>
    <n v="9.1300000000000008"/>
    <x v="6"/>
    <s v="LNE"/>
    <x v="164"/>
    <n v="1"/>
  </r>
  <r>
    <s v="ARE"/>
    <x v="62"/>
    <x v="6"/>
    <s v="CCBFD"/>
    <x v="27"/>
    <n v="9.1300000000000008"/>
    <x v="6"/>
    <s v="LAN"/>
    <x v="157"/>
    <n v="22"/>
  </r>
  <r>
    <s v="ARE"/>
    <x v="62"/>
    <x v="6"/>
    <s v="PRABD"/>
    <x v="106"/>
    <n v="9.1300000000000008"/>
    <x v="6"/>
    <s v="LPE"/>
    <x v="165"/>
    <n v="3"/>
  </r>
  <r>
    <s v="ARE"/>
    <x v="62"/>
    <x v="6"/>
    <s v="CCCYJ"/>
    <x v="27"/>
    <n v="9.1300000000000008"/>
    <x v="6"/>
    <s v="LNE"/>
    <x v="164"/>
    <n v="2"/>
  </r>
  <r>
    <s v="ARE"/>
    <x v="62"/>
    <x v="6"/>
    <s v="CCBAL"/>
    <x v="27"/>
    <n v="9.1300000000000008"/>
    <x v="6"/>
    <s v="LAN"/>
    <x v="157"/>
    <n v="4"/>
  </r>
  <r>
    <s v="ARE"/>
    <x v="62"/>
    <x v="6"/>
    <s v="CCBGN"/>
    <x v="77"/>
    <n v="9.1300000000000008"/>
    <x v="6"/>
    <s v="LAN"/>
    <x v="157"/>
    <n v="1"/>
  </r>
  <r>
    <s v="ARE"/>
    <x v="62"/>
    <x v="6"/>
    <s v="CCBLJ"/>
    <x v="27"/>
    <n v="9.1300000000000008"/>
    <x v="6"/>
    <s v="ARE"/>
    <x v="125"/>
    <n v="24"/>
  </r>
  <r>
    <s v="ARE"/>
    <x v="62"/>
    <x v="6"/>
    <s v="CCBBE"/>
    <x v="77"/>
    <n v="9.1300000000000008"/>
    <x v="6"/>
    <s v="LAN"/>
    <x v="157"/>
    <n v="1"/>
  </r>
  <r>
    <s v="ARE"/>
    <x v="62"/>
    <x v="6"/>
    <s v="HCCPY"/>
    <x v="27"/>
    <n v="8.1999999999999993"/>
    <x v="0"/>
    <s v="LNE"/>
    <x v="164"/>
    <n v="1"/>
  </r>
  <r>
    <s v="ARE"/>
    <x v="62"/>
    <x v="6"/>
    <s v="CCBLN"/>
    <x v="27"/>
    <n v="8.1999999999999993"/>
    <x v="0"/>
    <s v="ARE"/>
    <x v="125"/>
    <n v="45"/>
  </r>
  <r>
    <s v="ARE"/>
    <x v="62"/>
    <x v="6"/>
    <s v="N568LA"/>
    <x v="106"/>
    <n v="8.1999999999999993"/>
    <x v="0"/>
    <s v="LAE"/>
    <x v="156"/>
    <n v="2"/>
  </r>
  <r>
    <s v="ARE"/>
    <x v="62"/>
    <x v="6"/>
    <s v="CCBAL"/>
    <x v="27"/>
    <n v="8.1999999999999993"/>
    <x v="0"/>
    <s v="LAN"/>
    <x v="157"/>
    <n v="7"/>
  </r>
  <r>
    <s v="ARE"/>
    <x v="62"/>
    <x v="6"/>
    <s v="CCBFA"/>
    <x v="27"/>
    <n v="8.1999999999999993"/>
    <x v="0"/>
    <s v="ARE"/>
    <x v="125"/>
    <n v="27"/>
  </r>
  <r>
    <s v="ARE"/>
    <x v="62"/>
    <x v="6"/>
    <s v="CCBAT"/>
    <x v="27"/>
    <n v="8.1999999999999993"/>
    <x v="0"/>
    <s v="LAN"/>
    <x v="157"/>
    <n v="32"/>
  </r>
  <r>
    <s v="2BG"/>
    <x v="8"/>
    <x v="6"/>
    <s v="HK4655"/>
    <x v="9"/>
    <n v="4.3"/>
    <x v="3"/>
    <s v="1GS"/>
    <x v="98"/>
    <n v="1"/>
  </r>
  <r>
    <s v="2BG"/>
    <x v="8"/>
    <x v="6"/>
    <s v="HK4708"/>
    <x v="9"/>
    <n v="4.0999999999999996"/>
    <x v="3"/>
    <s v="2DO"/>
    <x v="57"/>
    <n v="1"/>
  </r>
  <r>
    <s v="2BG"/>
    <x v="8"/>
    <x v="6"/>
    <s v="HK2033"/>
    <x v="26"/>
    <n v="5.3"/>
    <x v="4"/>
    <s v="2DO"/>
    <x v="57"/>
    <n v="1"/>
  </r>
  <r>
    <s v="2BG"/>
    <x v="8"/>
    <x v="6"/>
    <s v="HK5414"/>
    <x v="15"/>
    <n v="5.0999999999999996"/>
    <x v="4"/>
    <s v="4BD"/>
    <x v="81"/>
    <n v="2"/>
  </r>
  <r>
    <s v="4AM"/>
    <x v="9"/>
    <x v="6"/>
    <s v="HK5217"/>
    <x v="29"/>
    <n v="8.1"/>
    <x v="0"/>
    <s v="4AM"/>
    <x v="35"/>
    <n v="1"/>
  </r>
  <r>
    <s v="4AM"/>
    <x v="9"/>
    <x v="6"/>
    <s v="HK1789"/>
    <x v="29"/>
    <n v="8.1"/>
    <x v="0"/>
    <s v="4AM"/>
    <x v="35"/>
    <n v="1"/>
  </r>
  <r>
    <s v="1ED"/>
    <x v="10"/>
    <x v="6"/>
    <s v="HK5330"/>
    <x v="11"/>
    <n v="8.1"/>
    <x v="0"/>
    <s v="1ED"/>
    <x v="12"/>
    <n v="10"/>
  </r>
  <r>
    <s v="1ED"/>
    <x v="10"/>
    <x v="6"/>
    <s v="HK5329"/>
    <x v="11"/>
    <n v="8.1"/>
    <x v="0"/>
    <s v="1ED"/>
    <x v="12"/>
    <n v="13"/>
  </r>
  <r>
    <s v="1EH"/>
    <x v="11"/>
    <x v="6"/>
    <s v="HK4989"/>
    <x v="71"/>
    <n v="4.3"/>
    <x v="3"/>
    <s v="P"/>
    <x v="4"/>
    <n v="1"/>
  </r>
  <r>
    <s v="1EH"/>
    <x v="11"/>
    <x v="6"/>
    <s v="HK4732"/>
    <x v="15"/>
    <n v="6.1"/>
    <x v="1"/>
    <s v="SRC"/>
    <x v="13"/>
    <n v="24"/>
  </r>
  <r>
    <s v="1EH"/>
    <x v="11"/>
    <x v="6"/>
    <s v="HK4846"/>
    <x v="16"/>
    <n v="5.0999999999999996"/>
    <x v="4"/>
    <s v="1GT"/>
    <x v="36"/>
    <n v="2"/>
  </r>
  <r>
    <s v="1EH"/>
    <x v="11"/>
    <x v="6"/>
    <s v="HK4794"/>
    <x v="13"/>
    <n v="5.0999999999999996"/>
    <x v="4"/>
    <s v="SRC"/>
    <x v="13"/>
    <n v="2"/>
  </r>
  <r>
    <s v="1EH"/>
    <x v="11"/>
    <x v="6"/>
    <s v="HK5350"/>
    <x v="15"/>
    <n v="8.1999999999999993"/>
    <x v="0"/>
    <s v="SRC"/>
    <x v="13"/>
    <n v="4"/>
  </r>
  <r>
    <s v="1EH"/>
    <x v="11"/>
    <x v="6"/>
    <s v="HK4732"/>
    <x v="15"/>
    <n v="8.1999999999999993"/>
    <x v="0"/>
    <s v="SRC"/>
    <x v="13"/>
    <n v="4"/>
  </r>
  <r>
    <s v="1EH"/>
    <x v="11"/>
    <x v="6"/>
    <s v="HK4557"/>
    <x v="15"/>
    <n v="5.0999999999999996"/>
    <x v="4"/>
    <s v="SRC"/>
    <x v="13"/>
    <n v="1"/>
  </r>
  <r>
    <s v="1EH"/>
    <x v="11"/>
    <x v="6"/>
    <s v="HK4557"/>
    <x v="15"/>
    <n v="4.0999999999999996"/>
    <x v="3"/>
    <s v="SRC"/>
    <x v="13"/>
    <n v="2"/>
  </r>
  <r>
    <s v="2BI"/>
    <x v="12"/>
    <x v="6"/>
    <s v="HK4814"/>
    <x v="29"/>
    <n v="9.14"/>
    <x v="5"/>
    <s v="4AE"/>
    <x v="39"/>
    <n v="1"/>
  </r>
  <r>
    <s v="2BI"/>
    <x v="12"/>
    <x v="6"/>
    <s v="HK5331"/>
    <x v="4"/>
    <n v="9.14"/>
    <x v="5"/>
    <s v="EFY"/>
    <x v="5"/>
    <n v="2"/>
  </r>
  <r>
    <s v="2BI"/>
    <x v="12"/>
    <x v="6"/>
    <s v="HK5130"/>
    <x v="4"/>
    <n v="9.14"/>
    <x v="5"/>
    <s v="NSE"/>
    <x v="15"/>
    <n v="1"/>
  </r>
  <r>
    <s v="ADJ"/>
    <x v="13"/>
    <x v="6"/>
    <s v="HK2907"/>
    <x v="62"/>
    <n v="9.1300000000000008"/>
    <x v="6"/>
    <s v="1DS"/>
    <x v="17"/>
    <n v="1"/>
  </r>
  <r>
    <s v="1BR"/>
    <x v="68"/>
    <x v="6"/>
    <s v="HK1961"/>
    <x v="7"/>
    <n v="8.1"/>
    <x v="0"/>
    <s v="1BR"/>
    <x v="55"/>
    <n v="1"/>
  </r>
  <r>
    <s v="2CO"/>
    <x v="37"/>
    <x v="6"/>
    <s v="N785AV"/>
    <x v="77"/>
    <n v="8.1999999999999993"/>
    <x v="0"/>
    <s v="AVA"/>
    <x v="30"/>
    <n v="1"/>
  </r>
  <r>
    <s v="2CO"/>
    <x v="37"/>
    <x v="6"/>
    <s v="N781AV"/>
    <x v="77"/>
    <n v="8.1999999999999993"/>
    <x v="0"/>
    <s v="AVA"/>
    <x v="30"/>
    <n v="1"/>
  </r>
  <r>
    <s v="2CO"/>
    <x v="37"/>
    <x v="6"/>
    <s v="N206FR"/>
    <x v="27"/>
    <n v="8.1999999999999993"/>
    <x v="0"/>
    <s v="AVA"/>
    <x v="30"/>
    <n v="1"/>
  </r>
  <r>
    <s v="AJS"/>
    <x v="46"/>
    <x v="6"/>
    <s v="HK3200"/>
    <x v="34"/>
    <n v="8.1"/>
    <x v="0"/>
    <s v="P"/>
    <x v="4"/>
    <n v="2"/>
  </r>
  <r>
    <s v="2FY"/>
    <x v="63"/>
    <x v="6"/>
    <s v="HK1406"/>
    <x v="22"/>
    <n v="5.0999999999999996"/>
    <x v="4"/>
    <s v="2FY"/>
    <x v="166"/>
    <n v="1"/>
  </r>
  <r>
    <s v="2FY"/>
    <x v="63"/>
    <x v="6"/>
    <s v="HK4767"/>
    <x v="50"/>
    <n v="6.2"/>
    <x v="1"/>
    <s v="HEL"/>
    <x v="16"/>
    <n v="1"/>
  </r>
  <r>
    <s v="2FY"/>
    <x v="63"/>
    <x v="6"/>
    <s v="HK5148"/>
    <x v="7"/>
    <n v="4"/>
    <x v="3"/>
    <s v="4AU"/>
    <x v="140"/>
    <n v="1"/>
  </r>
  <r>
    <s v="2FY"/>
    <x v="63"/>
    <x v="6"/>
    <s v="HK4965"/>
    <x v="35"/>
    <n v="7.1"/>
    <x v="2"/>
    <s v="2AS"/>
    <x v="65"/>
    <n v="1"/>
  </r>
  <r>
    <s v="2FY"/>
    <x v="63"/>
    <x v="6"/>
    <s v="HK735"/>
    <x v="26"/>
    <n v="7.1"/>
    <x v="2"/>
    <s v="4AL"/>
    <x v="20"/>
    <n v="1"/>
  </r>
  <r>
    <s v="2FY"/>
    <x v="63"/>
    <x v="6"/>
    <s v="HK5080"/>
    <x v="15"/>
    <n v="7.1"/>
    <x v="2"/>
    <s v="2FY"/>
    <x v="166"/>
    <n v="1"/>
  </r>
  <r>
    <s v="2FY"/>
    <x v="63"/>
    <x v="6"/>
    <s v="HK4893"/>
    <x v="9"/>
    <n v="9.15"/>
    <x v="8"/>
    <s v="2CS"/>
    <x v="62"/>
    <n v="1"/>
  </r>
  <r>
    <s v="2FY"/>
    <x v="63"/>
    <x v="6"/>
    <s v="HK5216"/>
    <x v="5"/>
    <n v="9.15"/>
    <x v="8"/>
    <s v="KRE"/>
    <x v="6"/>
    <n v="2"/>
  </r>
  <r>
    <s v="4AE"/>
    <x v="33"/>
    <x v="6"/>
    <s v="HK5204"/>
    <x v="29"/>
    <n v="8.1"/>
    <x v="0"/>
    <s v="4AE"/>
    <x v="39"/>
    <n v="5"/>
  </r>
  <r>
    <s v="2EK"/>
    <x v="14"/>
    <x v="6"/>
    <s v="HK5224"/>
    <x v="28"/>
    <n v="3.2"/>
    <x v="7"/>
    <s v="0BT"/>
    <x v="147"/>
    <n v="1"/>
  </r>
  <r>
    <s v="4AL"/>
    <x v="17"/>
    <x v="6"/>
    <s v="HK5074"/>
    <x v="7"/>
    <n v="8.1"/>
    <x v="0"/>
    <s v="4AL"/>
    <x v="20"/>
    <n v="4"/>
  </r>
  <r>
    <s v="4AL"/>
    <x v="17"/>
    <x v="6"/>
    <s v="HK4919"/>
    <x v="7"/>
    <n v="8.1"/>
    <x v="0"/>
    <s v="4AL"/>
    <x v="20"/>
    <n v="2"/>
  </r>
  <r>
    <s v="2GX"/>
    <x v="19"/>
    <x v="6"/>
    <s v="HK4845"/>
    <x v="7"/>
    <n v="3.2"/>
    <x v="7"/>
    <s v="2FP"/>
    <x v="167"/>
    <n v="1"/>
  </r>
  <r>
    <s v="2GX"/>
    <x v="19"/>
    <x v="6"/>
    <s v="HK3245"/>
    <x v="17"/>
    <n v="3.2"/>
    <x v="7"/>
    <s v="1EO"/>
    <x v="168"/>
    <n v="2"/>
  </r>
  <r>
    <s v="2AS"/>
    <x v="53"/>
    <x v="6"/>
    <s v="HK5116"/>
    <x v="34"/>
    <n v="8.1"/>
    <x v="0"/>
    <s v="P"/>
    <x v="4"/>
    <n v="1"/>
  </r>
  <r>
    <s v="2AS"/>
    <x v="53"/>
    <x v="6"/>
    <s v="HK5148"/>
    <x v="7"/>
    <n v="8.1"/>
    <x v="0"/>
    <s v="4AU"/>
    <x v="140"/>
    <n v="14"/>
  </r>
  <r>
    <s v="2AS"/>
    <x v="53"/>
    <x v="6"/>
    <s v="HK1053"/>
    <x v="35"/>
    <n v="8.1"/>
    <x v="0"/>
    <s v="P"/>
    <x v="4"/>
    <n v="4"/>
  </r>
  <r>
    <s v="2GE"/>
    <x v="48"/>
    <x v="6"/>
    <s v="N650PP"/>
    <x v="79"/>
    <n v="8.1999999999999993"/>
    <x v="0"/>
    <s v="2GE"/>
    <x v="97"/>
    <n v="1"/>
  </r>
  <r>
    <s v="2FP"/>
    <x v="21"/>
    <x v="6"/>
    <s v="HK4668"/>
    <x v="9"/>
    <n v="6.2"/>
    <x v="1"/>
    <s v="2FK"/>
    <x v="80"/>
    <n v="2"/>
  </r>
  <r>
    <s v="2FP"/>
    <x v="21"/>
    <x v="6"/>
    <s v="HK1902"/>
    <x v="29"/>
    <n v="2.1"/>
    <x v="9"/>
    <s v="2AM"/>
    <x v="152"/>
    <n v="1"/>
  </r>
  <r>
    <s v="2FT"/>
    <x v="44"/>
    <x v="6"/>
    <s v="HK4854"/>
    <x v="12"/>
    <n v="4.3"/>
    <x v="3"/>
    <s v="2HH"/>
    <x v="110"/>
    <n v="2"/>
  </r>
  <r>
    <s v="2FT"/>
    <x v="44"/>
    <x v="6"/>
    <s v="HK4854"/>
    <x v="12"/>
    <n v="4.0999999999999996"/>
    <x v="3"/>
    <s v="2HH"/>
    <x v="110"/>
    <n v="2"/>
  </r>
  <r>
    <s v="2FT"/>
    <x v="44"/>
    <x v="6"/>
    <s v="HK4854"/>
    <x v="12"/>
    <n v="6.2"/>
    <x v="1"/>
    <s v="2HH"/>
    <x v="110"/>
    <n v="1"/>
  </r>
  <r>
    <s v="2FZ"/>
    <x v="35"/>
    <x v="6"/>
    <s v="HK5019"/>
    <x v="29"/>
    <n v="4.0999999999999996"/>
    <x v="3"/>
    <s v="4AC"/>
    <x v="23"/>
    <n v="1"/>
  </r>
  <r>
    <s v="4BU"/>
    <x v="38"/>
    <x v="6"/>
    <s v="HK4951"/>
    <x v="29"/>
    <n v="8"/>
    <x v="0"/>
    <s v="4BU"/>
    <x v="50"/>
    <n v="3"/>
  </r>
  <r>
    <s v="2EW"/>
    <x v="22"/>
    <x v="6"/>
    <s v="HK5354"/>
    <x v="25"/>
    <n v="8.1999999999999993"/>
    <x v="0"/>
    <s v="EFY"/>
    <x v="5"/>
    <n v="15"/>
  </r>
  <r>
    <s v="2EW"/>
    <x v="22"/>
    <x v="6"/>
    <s v="HK5349"/>
    <x v="25"/>
    <n v="8.1999999999999993"/>
    <x v="0"/>
    <s v="EFY"/>
    <x v="5"/>
    <n v="20"/>
  </r>
  <r>
    <s v="2EW"/>
    <x v="22"/>
    <x v="6"/>
    <s v="HK5341"/>
    <x v="25"/>
    <n v="8.1999999999999993"/>
    <x v="0"/>
    <s v="EFY"/>
    <x v="5"/>
    <n v="22"/>
  </r>
  <r>
    <s v="2EW"/>
    <x v="22"/>
    <x v="6"/>
    <s v="HK5314"/>
    <x v="25"/>
    <n v="8.1999999999999993"/>
    <x v="0"/>
    <s v="EFY"/>
    <x v="5"/>
    <n v="19"/>
  </r>
  <r>
    <s v="2EW"/>
    <x v="22"/>
    <x v="6"/>
    <s v="HK5310"/>
    <x v="25"/>
    <n v="8.1999999999999993"/>
    <x v="0"/>
    <s v="EFY"/>
    <x v="5"/>
    <n v="17"/>
  </r>
  <r>
    <s v="2FC"/>
    <x v="66"/>
    <x v="6"/>
    <s v="HK4901"/>
    <x v="17"/>
    <n v="7.1"/>
    <x v="2"/>
    <s v="P"/>
    <x v="4"/>
    <n v="1"/>
  </r>
  <r>
    <s v="2FC"/>
    <x v="66"/>
    <x v="6"/>
    <s v="HK4944"/>
    <x v="18"/>
    <n v="7.1"/>
    <x v="2"/>
    <s v="P"/>
    <x v="4"/>
    <n v="1"/>
  </r>
  <r>
    <s v="2FC"/>
    <x v="66"/>
    <x v="6"/>
    <s v="HK2714"/>
    <x v="9"/>
    <n v="7.1"/>
    <x v="2"/>
    <s v="P"/>
    <x v="4"/>
    <n v="1"/>
  </r>
  <r>
    <s v="2FC"/>
    <x v="66"/>
    <x v="6"/>
    <s v="HK5343"/>
    <x v="29"/>
    <n v="2.1"/>
    <x v="9"/>
    <s v="4AN"/>
    <x v="44"/>
    <n v="1"/>
  </r>
  <r>
    <s v="2GT"/>
    <x v="24"/>
    <x v="6"/>
    <s v="HK4228"/>
    <x v="6"/>
    <n v="9.1300000000000008"/>
    <x v="6"/>
    <s v="1GU"/>
    <x v="51"/>
    <n v="1"/>
  </r>
  <r>
    <s v="2GT"/>
    <x v="24"/>
    <x v="6"/>
    <s v="HK2690"/>
    <x v="7"/>
    <n v="8.1"/>
    <x v="0"/>
    <s v="1HE"/>
    <x v="53"/>
    <n v="3"/>
  </r>
  <r>
    <s v="2FV"/>
    <x v="25"/>
    <x v="6"/>
    <s v="HK5279"/>
    <x v="16"/>
    <n v="1.1000000000000001"/>
    <x v="10"/>
    <s v="1GQ"/>
    <x v="37"/>
    <n v="1"/>
  </r>
  <r>
    <s v="2FV"/>
    <x v="25"/>
    <x v="6"/>
    <s v="HK4799"/>
    <x v="26"/>
    <n v="1.1000000000000001"/>
    <x v="10"/>
    <s v="XXX"/>
    <x v="4"/>
    <n v="1"/>
  </r>
  <r>
    <s v="1GQ"/>
    <x v="36"/>
    <x v="6"/>
    <s v="HK5333"/>
    <x v="71"/>
    <n v="8.1"/>
    <x v="0"/>
    <s v="1GQ"/>
    <x v="37"/>
    <n v="2"/>
  </r>
  <r>
    <s v="1GQ"/>
    <x v="36"/>
    <x v="6"/>
    <s v="HK4966"/>
    <x v="15"/>
    <n v="8.1"/>
    <x v="0"/>
    <s v="0EA"/>
    <x v="26"/>
    <n v="2"/>
  </r>
  <r>
    <s v="2HN"/>
    <x v="58"/>
    <x v="6"/>
    <s v="CCCOE"/>
    <x v="27"/>
    <n v="9.1300000000000008"/>
    <x v="6"/>
    <s v="ARE"/>
    <x v="125"/>
    <n v="3"/>
  </r>
  <r>
    <s v="2HN"/>
    <x v="58"/>
    <x v="6"/>
    <s v="CCCOD"/>
    <x v="27"/>
    <n v="9.1300000000000008"/>
    <x v="6"/>
    <s v="ARE"/>
    <x v="125"/>
    <n v="2"/>
  </r>
  <r>
    <s v="2HN"/>
    <x v="58"/>
    <x v="6"/>
    <s v="CCBAR"/>
    <x v="27"/>
    <n v="9.1300000000000008"/>
    <x v="6"/>
    <s v="ARE"/>
    <x v="125"/>
    <n v="4"/>
  </r>
  <r>
    <s v="2EI"/>
    <x v="0"/>
    <x v="6"/>
    <s v="HP1828"/>
    <x v="0"/>
    <n v="8.1999999999999993"/>
    <x v="0"/>
    <s v="CMP"/>
    <x v="0"/>
    <n v="2"/>
  </r>
  <r>
    <s v="2EI"/>
    <x v="0"/>
    <x v="6"/>
    <s v="HP1723"/>
    <x v="0"/>
    <n v="8.1999999999999993"/>
    <x v="0"/>
    <s v="CMP"/>
    <x v="0"/>
    <n v="1"/>
  </r>
  <r>
    <s v="2EI"/>
    <x v="0"/>
    <x v="6"/>
    <s v="HP1535"/>
    <x v="0"/>
    <n v="8.1999999999999993"/>
    <x v="0"/>
    <s v="RPB"/>
    <x v="1"/>
    <n v="23"/>
  </r>
  <r>
    <s v="2EI"/>
    <x v="0"/>
    <x v="6"/>
    <s v="HP1532"/>
    <x v="0"/>
    <n v="8.1999999999999993"/>
    <x v="0"/>
    <s v="RPB"/>
    <x v="1"/>
    <n v="20"/>
  </r>
  <r>
    <s v="2EI"/>
    <x v="0"/>
    <x v="6"/>
    <s v="HP1530"/>
    <x v="0"/>
    <n v="8.1999999999999993"/>
    <x v="0"/>
    <s v="CMP"/>
    <x v="0"/>
    <n v="5"/>
  </r>
  <r>
    <s v="2EI"/>
    <x v="0"/>
    <x v="6"/>
    <s v="HP1521"/>
    <x v="0"/>
    <n v="8.1999999999999993"/>
    <x v="0"/>
    <s v="CMP"/>
    <x v="0"/>
    <n v="5"/>
  </r>
  <r>
    <s v="0BR"/>
    <x v="28"/>
    <x v="6"/>
    <s v="HK5428"/>
    <x v="28"/>
    <n v="8.1"/>
    <x v="0"/>
    <s v="0BR"/>
    <x v="31"/>
    <n v="1"/>
  </r>
  <r>
    <s v="0BR"/>
    <x v="28"/>
    <x v="6"/>
    <s v="HK5113"/>
    <x v="28"/>
    <n v="9.1300000000000008"/>
    <x v="6"/>
    <s v="0BR"/>
    <x v="31"/>
    <n v="1"/>
  </r>
  <r>
    <s v="4AF"/>
    <x v="55"/>
    <x v="6"/>
    <s v="HK4195"/>
    <x v="17"/>
    <n v="8.1"/>
    <x v="0"/>
    <s v="4AF"/>
    <x v="104"/>
    <n v="1"/>
  </r>
  <r>
    <s v="4AF"/>
    <x v="55"/>
    <x v="6"/>
    <s v="HK1958"/>
    <x v="7"/>
    <n v="8.1"/>
    <x v="0"/>
    <s v="4AF"/>
    <x v="104"/>
    <n v="4"/>
  </r>
  <r>
    <s v="4AF"/>
    <x v="55"/>
    <x v="6"/>
    <s v="HK4980"/>
    <x v="18"/>
    <n v="8.1"/>
    <x v="0"/>
    <s v="4AF"/>
    <x v="104"/>
    <n v="1"/>
  </r>
  <r>
    <s v="2CU"/>
    <x v="40"/>
    <x v="6"/>
    <s v="CCDID"/>
    <x v="27"/>
    <n v="8.1999999999999993"/>
    <x v="0"/>
    <s v="JAT"/>
    <x v="105"/>
    <n v="12"/>
  </r>
  <r>
    <s v="2CU"/>
    <x v="40"/>
    <x v="6"/>
    <s v="CCAWX"/>
    <x v="27"/>
    <n v="8.1999999999999993"/>
    <x v="0"/>
    <s v="JAT"/>
    <x v="105"/>
    <n v="1"/>
  </r>
  <r>
    <s v="2CI"/>
    <x v="3"/>
    <x v="6"/>
    <s v="HK5349"/>
    <x v="4"/>
    <n v="7.1"/>
    <x v="2"/>
    <s v="EFY"/>
    <x v="5"/>
    <n v="1"/>
  </r>
  <r>
    <s v="2CI"/>
    <x v="3"/>
    <x v="6"/>
    <s v="HK5347"/>
    <x v="4"/>
    <n v="6.1"/>
    <x v="1"/>
    <s v="EFY"/>
    <x v="5"/>
    <n v="3"/>
  </r>
  <r>
    <s v="2CI"/>
    <x v="3"/>
    <x v="6"/>
    <s v="HK5331"/>
    <x v="4"/>
    <n v="7.1"/>
    <x v="2"/>
    <s v="EFY"/>
    <x v="5"/>
    <n v="3"/>
  </r>
  <r>
    <s v="2CI"/>
    <x v="3"/>
    <x v="6"/>
    <s v="HK5282"/>
    <x v="4"/>
    <n v="7.1"/>
    <x v="2"/>
    <s v="EFY"/>
    <x v="5"/>
    <n v="1"/>
  </r>
  <r>
    <s v="2CI"/>
    <x v="3"/>
    <x v="6"/>
    <s v="HK5123"/>
    <x v="16"/>
    <n v="6.1"/>
    <x v="1"/>
    <s v="1GQ"/>
    <x v="37"/>
    <n v="1"/>
  </r>
  <r>
    <s v="2CI"/>
    <x v="3"/>
    <x v="6"/>
    <s v="HK5370"/>
    <x v="55"/>
    <n v="6.1"/>
    <x v="1"/>
    <s v="KRE"/>
    <x v="6"/>
    <n v="6"/>
  </r>
  <r>
    <s v="2CI"/>
    <x v="3"/>
    <x v="6"/>
    <s v="HK5192"/>
    <x v="56"/>
    <n v="6.1"/>
    <x v="1"/>
    <s v="KRE"/>
    <x v="6"/>
    <n v="1"/>
  </r>
  <r>
    <s v="2DP"/>
    <x v="61"/>
    <x v="6"/>
    <s v="HK2130"/>
    <x v="7"/>
    <n v="7.1"/>
    <x v="2"/>
    <s v="2DP"/>
    <x v="155"/>
    <n v="1"/>
  </r>
  <r>
    <s v="1DW"/>
    <x v="29"/>
    <x v="6"/>
    <s v="HK5210"/>
    <x v="30"/>
    <n v="8.1"/>
    <x v="0"/>
    <s v="1DW"/>
    <x v="33"/>
    <n v="2"/>
  </r>
  <r>
    <s v="1DW"/>
    <x v="29"/>
    <x v="6"/>
    <s v="HK4249"/>
    <x v="30"/>
    <n v="8.1"/>
    <x v="0"/>
    <s v="1DW"/>
    <x v="33"/>
    <n v="2"/>
  </r>
  <r>
    <s v="2CS"/>
    <x v="67"/>
    <x v="6"/>
    <s v="HK5259"/>
    <x v="109"/>
    <n v="8.1"/>
    <x v="0"/>
    <s v="P"/>
    <x v="4"/>
    <n v="1"/>
  </r>
  <r>
    <s v="2CS"/>
    <x v="67"/>
    <x v="6"/>
    <s v="HK5042"/>
    <x v="109"/>
    <n v="8.1"/>
    <x v="0"/>
    <s v="P"/>
    <x v="4"/>
    <n v="1"/>
  </r>
  <r>
    <s v="2AC"/>
    <x v="30"/>
    <x v="6"/>
    <s v="HK4114"/>
    <x v="31"/>
    <n v="8.1"/>
    <x v="0"/>
    <s v="1FR"/>
    <x v="18"/>
    <n v="2"/>
  </r>
  <r>
    <s v="2AC"/>
    <x v="30"/>
    <x v="6"/>
    <s v="HK4613"/>
    <x v="61"/>
    <n v="8.1"/>
    <x v="0"/>
    <s v="1FR"/>
    <x v="18"/>
    <n v="1"/>
  </r>
  <r>
    <s v="2BK"/>
    <x v="4"/>
    <x v="6"/>
    <s v="HK5072"/>
    <x v="1"/>
    <n v="4.0999999999999996"/>
    <x v="3"/>
    <s v="0EC"/>
    <x v="2"/>
    <n v="1"/>
  </r>
  <r>
    <s v="2AF"/>
    <x v="51"/>
    <x v="6"/>
    <s v="HK2822"/>
    <x v="9"/>
    <n v="5.0999999999999996"/>
    <x v="4"/>
    <s v="0EC"/>
    <x v="2"/>
    <n v="1"/>
  </r>
  <r>
    <s v="2AH"/>
    <x v="6"/>
    <x v="6"/>
    <s v="HK4213"/>
    <x v="110"/>
    <n v="6.2"/>
    <x v="1"/>
    <s v="P"/>
    <x v="4"/>
    <n v="1"/>
  </r>
  <r>
    <s v="ARE"/>
    <x v="62"/>
    <x v="6"/>
    <s v="CCBAX"/>
    <x v="27"/>
    <n v="9.1300000000000008"/>
    <x v="6"/>
    <s v="ARE"/>
    <x v="125"/>
    <n v="22"/>
  </r>
  <r>
    <s v="ARE"/>
    <x v="62"/>
    <x v="6"/>
    <s v="CCBLM"/>
    <x v="27"/>
    <n v="9.1300000000000008"/>
    <x v="6"/>
    <s v="ARE"/>
    <x v="125"/>
    <n v="23"/>
  </r>
  <r>
    <s v="ARE"/>
    <x v="62"/>
    <x v="6"/>
    <s v="CCBHG"/>
    <x v="27"/>
    <n v="9.1300000000000008"/>
    <x v="6"/>
    <s v="LAN"/>
    <x v="157"/>
    <n v="1"/>
  </r>
  <r>
    <s v="ARE"/>
    <x v="62"/>
    <x v="6"/>
    <s v="CCBLO"/>
    <x v="27"/>
    <n v="9.1300000000000008"/>
    <x v="6"/>
    <s v="ARE"/>
    <x v="125"/>
    <n v="18"/>
  </r>
  <r>
    <s v="ARE"/>
    <x v="62"/>
    <x v="6"/>
    <s v="CCCOZ"/>
    <x v="27"/>
    <n v="9.1300000000000008"/>
    <x v="6"/>
    <s v="LAN"/>
    <x v="157"/>
    <n v="1"/>
  </r>
  <r>
    <s v="ARE"/>
    <x v="62"/>
    <x v="6"/>
    <s v="CCBBA"/>
    <x v="77"/>
    <n v="9.1300000000000008"/>
    <x v="6"/>
    <s v="LAN"/>
    <x v="157"/>
    <n v="17"/>
  </r>
  <r>
    <s v="ARE"/>
    <x v="62"/>
    <x v="6"/>
    <s v="CCCOD"/>
    <x v="27"/>
    <n v="9.1300000000000008"/>
    <x v="6"/>
    <s v="LAN"/>
    <x v="157"/>
    <n v="37"/>
  </r>
  <r>
    <s v="ARE"/>
    <x v="62"/>
    <x v="6"/>
    <s v="CCBBJ"/>
    <x v="77"/>
    <n v="9.1300000000000008"/>
    <x v="6"/>
    <s v="LAN"/>
    <x v="157"/>
    <n v="15"/>
  </r>
  <r>
    <s v="ARE"/>
    <x v="62"/>
    <x v="6"/>
    <s v="N418LA"/>
    <x v="106"/>
    <n v="9.1300000000000008"/>
    <x v="6"/>
    <s v="LAE"/>
    <x v="156"/>
    <n v="2"/>
  </r>
  <r>
    <s v="ARE"/>
    <x v="62"/>
    <x v="6"/>
    <s v="CCBFH"/>
    <x v="27"/>
    <n v="9.1300000000000008"/>
    <x v="6"/>
    <s v="LAN"/>
    <x v="157"/>
    <n v="3"/>
  </r>
  <r>
    <s v="ARE"/>
    <x v="62"/>
    <x v="6"/>
    <s v="CCCOX"/>
    <x v="37"/>
    <n v="9.1300000000000008"/>
    <x v="6"/>
    <s v="LAN"/>
    <x v="157"/>
    <n v="1"/>
  </r>
  <r>
    <s v="ARE"/>
    <x v="62"/>
    <x v="6"/>
    <s v="HCCPJ"/>
    <x v="27"/>
    <n v="9.1300000000000008"/>
    <x v="6"/>
    <s v="LNE"/>
    <x v="164"/>
    <n v="1"/>
  </r>
  <r>
    <s v="ARE"/>
    <x v="62"/>
    <x v="6"/>
    <s v="N564LA"/>
    <x v="106"/>
    <n v="8.1999999999999993"/>
    <x v="0"/>
    <s v="LAE"/>
    <x v="156"/>
    <n v="1"/>
  </r>
  <r>
    <s v="ARE"/>
    <x v="62"/>
    <x v="6"/>
    <s v="CCBLO"/>
    <x v="27"/>
    <n v="8.1999999999999993"/>
    <x v="0"/>
    <s v="ARE"/>
    <x v="125"/>
    <n v="36"/>
  </r>
  <r>
    <s v="ARE"/>
    <x v="62"/>
    <x v="6"/>
    <s v="CCBFX"/>
    <x v="27"/>
    <n v="8.1999999999999993"/>
    <x v="0"/>
    <s v="LAN"/>
    <x v="157"/>
    <n v="1"/>
  </r>
  <r>
    <s v="ARE"/>
    <x v="62"/>
    <x v="6"/>
    <s v="CCBFC"/>
    <x v="27"/>
    <n v="8.1999999999999993"/>
    <x v="0"/>
    <s v="LAN"/>
    <x v="157"/>
    <n v="36"/>
  </r>
  <r>
    <s v="ARE"/>
    <x v="62"/>
    <x v="6"/>
    <s v="CCCOQ"/>
    <x v="27"/>
    <n v="8.1999999999999993"/>
    <x v="0"/>
    <s v="LAN"/>
    <x v="157"/>
    <n v="40"/>
  </r>
  <r>
    <s v="ARE"/>
    <x v="62"/>
    <x v="6"/>
    <s v="CCCOP"/>
    <x v="27"/>
    <n v="8.1999999999999993"/>
    <x v="0"/>
    <s v="LAN"/>
    <x v="157"/>
    <n v="41"/>
  </r>
  <r>
    <s v="ARE"/>
    <x v="62"/>
    <x v="6"/>
    <s v="CCCOE"/>
    <x v="27"/>
    <n v="9.1300000000000008"/>
    <x v="6"/>
    <s v="LAN"/>
    <x v="157"/>
    <n v="8"/>
  </r>
  <r>
    <s v="1CG"/>
    <x v="7"/>
    <x v="6"/>
    <s v="HK3117"/>
    <x v="62"/>
    <n v="9.15"/>
    <x v="8"/>
    <s v="1CG"/>
    <x v="9"/>
    <n v="1"/>
  </r>
  <r>
    <s v="1CG"/>
    <x v="7"/>
    <x v="6"/>
    <s v="HK2747"/>
    <x v="18"/>
    <n v="8.1"/>
    <x v="0"/>
    <s v="1CG"/>
    <x v="9"/>
    <n v="3"/>
  </r>
  <r>
    <s v="2BG"/>
    <x v="8"/>
    <x v="6"/>
    <s v="HK2872"/>
    <x v="21"/>
    <n v="6.2"/>
    <x v="1"/>
    <s v="2DO"/>
    <x v="57"/>
    <n v="2"/>
  </r>
  <r>
    <s v="2BG"/>
    <x v="8"/>
    <x v="6"/>
    <s v="HK4708"/>
    <x v="9"/>
    <n v="4.3"/>
    <x v="3"/>
    <s v="1GS"/>
    <x v="98"/>
    <n v="2"/>
  </r>
  <r>
    <s v="4AM"/>
    <x v="9"/>
    <x v="6"/>
    <s v="HK5382"/>
    <x v="29"/>
    <n v="9.1300000000000008"/>
    <x v="6"/>
    <s v="4AM"/>
    <x v="35"/>
    <n v="1"/>
  </r>
  <r>
    <s v="4AM"/>
    <x v="9"/>
    <x v="6"/>
    <s v="HK5217"/>
    <x v="29"/>
    <n v="9.1300000000000008"/>
    <x v="6"/>
    <s v="4AM"/>
    <x v="35"/>
    <n v="1"/>
  </r>
  <r>
    <s v="4AM"/>
    <x v="9"/>
    <x v="6"/>
    <s v="HK5179"/>
    <x v="29"/>
    <n v="9.1300000000000008"/>
    <x v="6"/>
    <s v="4AM"/>
    <x v="35"/>
    <n v="1"/>
  </r>
  <r>
    <s v="4AM"/>
    <x v="9"/>
    <x v="6"/>
    <s v="HK4856"/>
    <x v="29"/>
    <n v="9.1300000000000008"/>
    <x v="6"/>
    <s v="4AM"/>
    <x v="35"/>
    <n v="1"/>
  </r>
  <r>
    <s v="4AM"/>
    <x v="9"/>
    <x v="6"/>
    <s v="HK4665"/>
    <x v="29"/>
    <n v="9.1300000000000008"/>
    <x v="6"/>
    <s v="4AM"/>
    <x v="35"/>
    <n v="1"/>
  </r>
  <r>
    <s v="4AM"/>
    <x v="9"/>
    <x v="6"/>
    <s v="HK1863"/>
    <x v="29"/>
    <n v="7.1"/>
    <x v="2"/>
    <s v="4AM"/>
    <x v="35"/>
    <n v="1"/>
  </r>
  <r>
    <s v="4AM"/>
    <x v="9"/>
    <x v="6"/>
    <s v="HK1863"/>
    <x v="29"/>
    <n v="8.1"/>
    <x v="0"/>
    <s v="4AM"/>
    <x v="35"/>
    <n v="1"/>
  </r>
  <r>
    <s v="4AM"/>
    <x v="9"/>
    <x v="6"/>
    <s v="HK1789"/>
    <x v="29"/>
    <n v="9.1300000000000008"/>
    <x v="6"/>
    <s v="4AM"/>
    <x v="35"/>
    <n v="1"/>
  </r>
  <r>
    <s v="1ED"/>
    <x v="10"/>
    <x v="6"/>
    <s v="HK4791"/>
    <x v="12"/>
    <n v="8.1"/>
    <x v="0"/>
    <s v="1ED"/>
    <x v="12"/>
    <n v="12"/>
  </r>
  <r>
    <s v="1EH"/>
    <x v="11"/>
    <x v="6"/>
    <s v="HK4598"/>
    <x v="15"/>
    <n v="4.3"/>
    <x v="3"/>
    <s v="SRC"/>
    <x v="13"/>
    <n v="1"/>
  </r>
  <r>
    <s v="2BI"/>
    <x v="12"/>
    <x v="6"/>
    <s v="HK5282"/>
    <x v="4"/>
    <n v="9.14"/>
    <x v="5"/>
    <s v="EFY"/>
    <x v="5"/>
    <n v="1"/>
  </r>
  <r>
    <s v="2BI"/>
    <x v="12"/>
    <x v="6"/>
    <s v="HK5231"/>
    <x v="29"/>
    <n v="9.14"/>
    <x v="5"/>
    <s v="4AE"/>
    <x v="39"/>
    <n v="1"/>
  </r>
  <r>
    <s v="2BI"/>
    <x v="12"/>
    <x v="6"/>
    <s v="HK1798"/>
    <x v="29"/>
    <n v="9.14"/>
    <x v="5"/>
    <s v="4AE"/>
    <x v="39"/>
    <n v="1"/>
  </r>
  <r>
    <s v="2BI"/>
    <x v="12"/>
    <x v="6"/>
    <s v="HK4610"/>
    <x v="15"/>
    <n v="9.14"/>
    <x v="5"/>
    <s v="1FC"/>
    <x v="85"/>
    <n v="4"/>
  </r>
  <r>
    <s v="2BI"/>
    <x v="12"/>
    <x v="6"/>
    <s v="HK5118"/>
    <x v="16"/>
    <n v="6.2"/>
    <x v="1"/>
    <s v="0EA"/>
    <x v="26"/>
    <n v="1"/>
  </r>
  <r>
    <s v="1BR"/>
    <x v="68"/>
    <x v="6"/>
    <s v="HK2521"/>
    <x v="6"/>
    <n v="8.1"/>
    <x v="0"/>
    <s v="1BR"/>
    <x v="55"/>
    <n v="1"/>
  </r>
  <r>
    <s v="1BR"/>
    <x v="68"/>
    <x v="6"/>
    <s v="HK2372"/>
    <x v="6"/>
    <n v="8.1"/>
    <x v="0"/>
    <s v="1BR"/>
    <x v="55"/>
    <n v="1"/>
  </r>
  <r>
    <s v="2CO"/>
    <x v="37"/>
    <x v="6"/>
    <s v="N689TA"/>
    <x v="27"/>
    <n v="8.1999999999999993"/>
    <x v="0"/>
    <s v="LRC"/>
    <x v="169"/>
    <n v="1"/>
  </r>
  <r>
    <s v="2CO"/>
    <x v="37"/>
    <x v="6"/>
    <s v="N796AV"/>
    <x v="77"/>
    <n v="8.1999999999999993"/>
    <x v="0"/>
    <s v="AVA"/>
    <x v="30"/>
    <n v="2"/>
  </r>
  <r>
    <s v="2CO"/>
    <x v="37"/>
    <x v="6"/>
    <s v="N740AV"/>
    <x v="27"/>
    <n v="8.1999999999999993"/>
    <x v="0"/>
    <s v="AVA"/>
    <x v="30"/>
    <n v="1"/>
  </r>
  <r>
    <s v="2BJ"/>
    <x v="31"/>
    <x v="6"/>
    <s v="HK5239"/>
    <x v="43"/>
    <n v="6.2"/>
    <x v="1"/>
    <s v="KRE"/>
    <x v="6"/>
    <n v="1"/>
  </r>
  <r>
    <s v="AJS"/>
    <x v="46"/>
    <x v="6"/>
    <s v="HK3554"/>
    <x v="71"/>
    <n v="8.1"/>
    <x v="0"/>
    <s v="P"/>
    <x v="4"/>
    <n v="1"/>
  </r>
  <r>
    <s v="2FY"/>
    <x v="63"/>
    <x v="6"/>
    <s v="HK5116"/>
    <x v="34"/>
    <n v="6.2"/>
    <x v="1"/>
    <s v="1GB"/>
    <x v="60"/>
    <n v="1"/>
  </r>
  <r>
    <s v="2FY"/>
    <x v="63"/>
    <x v="6"/>
    <s v="HK4241"/>
    <x v="35"/>
    <n v="4"/>
    <x v="3"/>
    <s v="1DF"/>
    <x v="73"/>
    <n v="1"/>
  </r>
  <r>
    <s v="2FY"/>
    <x v="63"/>
    <x v="6"/>
    <s v="HK4036"/>
    <x v="21"/>
    <n v="4"/>
    <x v="3"/>
    <s v="4AB"/>
    <x v="170"/>
    <n v="1"/>
  </r>
  <r>
    <s v="2FY"/>
    <x v="63"/>
    <x v="6"/>
    <s v="HK4025"/>
    <x v="111"/>
    <n v="4"/>
    <x v="3"/>
    <s v="2FY"/>
    <x v="166"/>
    <n v="1"/>
  </r>
  <r>
    <s v="2FY"/>
    <x v="63"/>
    <x v="6"/>
    <s v="HK5350"/>
    <x v="15"/>
    <n v="7.1"/>
    <x v="2"/>
    <s v="1EH"/>
    <x v="13"/>
    <n v="1"/>
  </r>
  <r>
    <s v="2FY"/>
    <x v="63"/>
    <x v="6"/>
    <s v="HK5398"/>
    <x v="24"/>
    <n v="7.1"/>
    <x v="2"/>
    <s v="NSE"/>
    <x v="15"/>
    <n v="1"/>
  </r>
  <r>
    <s v="2FY"/>
    <x v="63"/>
    <x v="6"/>
    <s v="HK5252"/>
    <x v="112"/>
    <n v="7.1"/>
    <x v="2"/>
    <s v="P"/>
    <x v="4"/>
    <n v="1"/>
  </r>
  <r>
    <s v="2FY"/>
    <x v="63"/>
    <x v="6"/>
    <s v="HK5318"/>
    <x v="7"/>
    <n v="7.1"/>
    <x v="2"/>
    <s v="4AC"/>
    <x v="23"/>
    <n v="1"/>
  </r>
  <r>
    <s v="2FY"/>
    <x v="63"/>
    <x v="6"/>
    <s v="HK4927"/>
    <x v="18"/>
    <n v="9.15"/>
    <x v="8"/>
    <s v="2GF"/>
    <x v="97"/>
    <n v="1"/>
  </r>
  <r>
    <s v="4AE"/>
    <x v="33"/>
    <x v="6"/>
    <s v="HK5436"/>
    <x v="29"/>
    <n v="8.1"/>
    <x v="0"/>
    <s v="4AE"/>
    <x v="39"/>
    <n v="2"/>
  </r>
  <r>
    <s v="4AE"/>
    <x v="33"/>
    <x v="6"/>
    <s v="HK5297"/>
    <x v="29"/>
    <n v="8.1"/>
    <x v="0"/>
    <s v="4AE"/>
    <x v="39"/>
    <n v="4"/>
  </r>
  <r>
    <s v="4AE"/>
    <x v="33"/>
    <x v="6"/>
    <s v="HK4813"/>
    <x v="29"/>
    <n v="8.1"/>
    <x v="0"/>
    <s v="4AE"/>
    <x v="39"/>
    <n v="3"/>
  </r>
  <r>
    <s v="2EK"/>
    <x v="14"/>
    <x v="6"/>
    <s v="HK5293"/>
    <x v="24"/>
    <n v="3.2"/>
    <x v="7"/>
    <s v="EFY"/>
    <x v="5"/>
    <n v="1"/>
  </r>
  <r>
    <s v="4AC"/>
    <x v="69"/>
    <x v="6"/>
    <s v="HK2078"/>
    <x v="29"/>
    <n v="9.14"/>
    <x v="5"/>
    <s v="4AC"/>
    <x v="23"/>
    <n v="7"/>
  </r>
  <r>
    <s v="2GJ"/>
    <x v="18"/>
    <x v="6"/>
    <s v="HK2367"/>
    <x v="21"/>
    <n v="8.1"/>
    <x v="0"/>
    <s v="4BC"/>
    <x v="21"/>
    <n v="2"/>
  </r>
  <r>
    <s v="2GX"/>
    <x v="19"/>
    <x v="6"/>
    <s v="HK4845"/>
    <x v="7"/>
    <n v="3.1"/>
    <x v="7"/>
    <s v="4BV"/>
    <x v="19"/>
    <n v="1"/>
  </r>
  <r>
    <s v="2GX"/>
    <x v="19"/>
    <x v="6"/>
    <s v="HK5437"/>
    <x v="73"/>
    <n v="3.2"/>
    <x v="7"/>
    <s v="2GX"/>
    <x v="171"/>
    <n v="1"/>
  </r>
  <r>
    <s v="2GX"/>
    <x v="19"/>
    <x v="6"/>
    <s v="HK4655"/>
    <x v="29"/>
    <n v="3.2"/>
    <x v="7"/>
    <s v="2DJ"/>
    <x v="59"/>
    <n v="2"/>
  </r>
  <r>
    <s v="2GF"/>
    <x v="20"/>
    <x v="6"/>
    <s v="HK3090"/>
    <x v="41"/>
    <n v="8.1"/>
    <x v="0"/>
    <s v="1CP"/>
    <x v="24"/>
    <n v="2"/>
  </r>
  <r>
    <s v="2GF"/>
    <x v="20"/>
    <x v="6"/>
    <s v="HK4478"/>
    <x v="9"/>
    <n v="8.1"/>
    <x v="0"/>
    <s v="0EJ"/>
    <x v="48"/>
    <n v="1"/>
  </r>
  <r>
    <s v="2GF"/>
    <x v="20"/>
    <x v="6"/>
    <s v="HK4691"/>
    <x v="9"/>
    <n v="8.1"/>
    <x v="0"/>
    <s v="1CP"/>
    <x v="24"/>
    <n v="1"/>
  </r>
  <r>
    <s v="2FP"/>
    <x v="21"/>
    <x v="6"/>
    <s v="HK2310"/>
    <x v="6"/>
    <n v="6.1"/>
    <x v="1"/>
    <s v="0AN"/>
    <x v="42"/>
    <n v="1"/>
  </r>
  <r>
    <s v="2FP"/>
    <x v="21"/>
    <x v="6"/>
    <s v="HK4714"/>
    <x v="23"/>
    <n v="6.1"/>
    <x v="1"/>
    <s v="0EA"/>
    <x v="26"/>
    <n v="3"/>
  </r>
  <r>
    <s v="2FP"/>
    <x v="21"/>
    <x v="6"/>
    <s v="HK4805"/>
    <x v="6"/>
    <n v="6.1"/>
    <x v="1"/>
    <s v="1HH"/>
    <x v="172"/>
    <n v="3"/>
  </r>
  <r>
    <s v="2FP"/>
    <x v="21"/>
    <x v="6"/>
    <s v="HK4040"/>
    <x v="9"/>
    <n v="6.1"/>
    <x v="1"/>
    <s v="0EC"/>
    <x v="2"/>
    <n v="1"/>
  </r>
  <r>
    <s v="2FP"/>
    <x v="21"/>
    <x v="6"/>
    <s v="HK2955"/>
    <x v="6"/>
    <n v="6.1"/>
    <x v="1"/>
    <s v="2CS"/>
    <x v="62"/>
    <n v="1"/>
  </r>
  <r>
    <s v="2FT"/>
    <x v="44"/>
    <x v="6"/>
    <s v="HK2282"/>
    <x v="40"/>
    <n v="5.0999999999999996"/>
    <x v="4"/>
    <s v="P"/>
    <x v="4"/>
    <n v="4"/>
  </r>
  <r>
    <s v="2FZ"/>
    <x v="35"/>
    <x v="6"/>
    <s v="HK5382"/>
    <x v="29"/>
    <n v="4.0999999999999996"/>
    <x v="3"/>
    <s v="4AM"/>
    <x v="35"/>
    <n v="1"/>
  </r>
  <r>
    <s v="2FZ"/>
    <x v="35"/>
    <x v="6"/>
    <s v="HK4785"/>
    <x v="9"/>
    <n v="4.0999999999999996"/>
    <x v="3"/>
    <s v="0EC"/>
    <x v="2"/>
    <n v="2"/>
  </r>
  <r>
    <s v="2EW"/>
    <x v="22"/>
    <x v="6"/>
    <s v="HK5292"/>
    <x v="24"/>
    <n v="8.1999999999999993"/>
    <x v="0"/>
    <s v="EFY"/>
    <x v="5"/>
    <n v="24"/>
  </r>
  <r>
    <s v="2EW"/>
    <x v="22"/>
    <x v="6"/>
    <s v="HK5331"/>
    <x v="25"/>
    <n v="6.2"/>
    <x v="1"/>
    <s v="EFY"/>
    <x v="5"/>
    <n v="1"/>
  </r>
  <r>
    <s v="2EW"/>
    <x v="22"/>
    <x v="6"/>
    <s v="HK5321"/>
    <x v="25"/>
    <n v="8.1999999999999993"/>
    <x v="0"/>
    <s v="EFY"/>
    <x v="5"/>
    <n v="19"/>
  </r>
  <r>
    <s v="2EW"/>
    <x v="22"/>
    <x v="6"/>
    <s v="HK5313"/>
    <x v="25"/>
    <n v="8.1999999999999993"/>
    <x v="0"/>
    <s v="EFY"/>
    <x v="5"/>
    <n v="20"/>
  </r>
  <r>
    <s v="2EW"/>
    <x v="22"/>
    <x v="6"/>
    <s v="HK5282"/>
    <x v="25"/>
    <n v="8.1999999999999993"/>
    <x v="0"/>
    <s v="EFY"/>
    <x v="5"/>
    <n v="22"/>
  </r>
  <r>
    <s v="2FC"/>
    <x v="66"/>
    <x v="6"/>
    <s v="HK4411"/>
    <x v="12"/>
    <n v="7.1"/>
    <x v="2"/>
    <s v="1ED"/>
    <x v="12"/>
    <n v="1"/>
  </r>
  <r>
    <s v="2FC"/>
    <x v="66"/>
    <x v="6"/>
    <s v="HK4846"/>
    <x v="16"/>
    <n v="7.1"/>
    <x v="2"/>
    <s v="P"/>
    <x v="4"/>
    <n v="1"/>
  </r>
  <r>
    <s v="2GT"/>
    <x v="24"/>
    <x v="6"/>
    <s v="HK1745"/>
    <x v="6"/>
    <n v="8.1"/>
    <x v="0"/>
    <s v="1BT"/>
    <x v="27"/>
    <n v="1"/>
  </r>
  <r>
    <s v="2GT"/>
    <x v="24"/>
    <x v="6"/>
    <s v="HK1735"/>
    <x v="6"/>
    <n v="8.1"/>
    <x v="0"/>
    <s v="1BT"/>
    <x v="27"/>
    <n v="2"/>
  </r>
  <r>
    <s v="2GT"/>
    <x v="24"/>
    <x v="6"/>
    <s v="HK2566"/>
    <x v="7"/>
    <n v="8.1"/>
    <x v="0"/>
    <s v="1BT"/>
    <x v="27"/>
    <n v="2"/>
  </r>
  <r>
    <s v="2GT"/>
    <x v="24"/>
    <x v="6"/>
    <s v="HK5283"/>
    <x v="6"/>
    <n v="8.1"/>
    <x v="0"/>
    <s v="1BT"/>
    <x v="27"/>
    <n v="2"/>
  </r>
  <r>
    <s v="2HN"/>
    <x v="58"/>
    <x v="6"/>
    <s v="CCBLL"/>
    <x v="27"/>
    <n v="9.1300000000000008"/>
    <x v="6"/>
    <s v="ARE"/>
    <x v="125"/>
    <n v="4"/>
  </r>
  <r>
    <s v="2HN"/>
    <x v="58"/>
    <x v="6"/>
    <s v="CCBLJ"/>
    <x v="27"/>
    <n v="9.1300000000000008"/>
    <x v="6"/>
    <s v="ARE"/>
    <x v="125"/>
    <n v="6"/>
  </r>
  <r>
    <s v="2HN"/>
    <x v="58"/>
    <x v="6"/>
    <s v="CCBLH"/>
    <x v="27"/>
    <n v="9.1300000000000008"/>
    <x v="6"/>
    <s v="ARE"/>
    <x v="125"/>
    <n v="3"/>
  </r>
  <r>
    <s v="2HN"/>
    <x v="58"/>
    <x v="6"/>
    <s v="CCBFE"/>
    <x v="27"/>
    <n v="9.1300000000000008"/>
    <x v="6"/>
    <s v="ARE"/>
    <x v="125"/>
    <n v="2"/>
  </r>
  <r>
    <s v="2HN"/>
    <x v="58"/>
    <x v="6"/>
    <s v="CCBAS"/>
    <x v="27"/>
    <n v="9.1300000000000008"/>
    <x v="6"/>
    <s v="ARE"/>
    <x v="125"/>
    <n v="2"/>
  </r>
  <r>
    <s v="2HN"/>
    <x v="58"/>
    <x v="6"/>
    <s v="CCBAI"/>
    <x v="27"/>
    <n v="9.1300000000000008"/>
    <x v="6"/>
    <s v="ARE"/>
    <x v="125"/>
    <n v="3"/>
  </r>
  <r>
    <s v="2EI"/>
    <x v="0"/>
    <x v="6"/>
    <s v="HP1855"/>
    <x v="0"/>
    <n v="8.1999999999999993"/>
    <x v="0"/>
    <s v="CMP"/>
    <x v="0"/>
    <n v="1"/>
  </r>
  <r>
    <s v="2EI"/>
    <x v="0"/>
    <x v="6"/>
    <s v="HP1832"/>
    <x v="0"/>
    <n v="8.1999999999999993"/>
    <x v="0"/>
    <s v="CMP"/>
    <x v="0"/>
    <n v="2"/>
  </r>
  <r>
    <s v="2EI"/>
    <x v="0"/>
    <x v="6"/>
    <s v="HP1728"/>
    <x v="0"/>
    <n v="8.1999999999999993"/>
    <x v="0"/>
    <s v="CMP"/>
    <x v="0"/>
    <n v="1"/>
  </r>
  <r>
    <s v="2EI"/>
    <x v="0"/>
    <x v="6"/>
    <s v="HP1523"/>
    <x v="0"/>
    <n v="8.1999999999999993"/>
    <x v="0"/>
    <s v="CMP"/>
    <x v="0"/>
    <n v="1"/>
  </r>
  <r>
    <s v="0BR"/>
    <x v="28"/>
    <x v="6"/>
    <s v="HK5167"/>
    <x v="28"/>
    <n v="9.1300000000000008"/>
    <x v="6"/>
    <s v="0BR"/>
    <x v="31"/>
    <n v="1"/>
  </r>
  <r>
    <s v="0BR"/>
    <x v="28"/>
    <x v="6"/>
    <s v="HK4644"/>
    <x v="28"/>
    <n v="9.1300000000000008"/>
    <x v="6"/>
    <s v="0BR"/>
    <x v="31"/>
    <n v="1"/>
  </r>
  <r>
    <s v="0BR"/>
    <x v="28"/>
    <x v="6"/>
    <s v="HK4336"/>
    <x v="28"/>
    <n v="9.1300000000000008"/>
    <x v="6"/>
    <s v="0BR"/>
    <x v="31"/>
    <n v="1"/>
  </r>
  <r>
    <s v="2BS"/>
    <x v="1"/>
    <x v="6"/>
    <s v="HK5085"/>
    <x v="9"/>
    <n v="6.2"/>
    <x v="1"/>
    <s v="0CR"/>
    <x v="47"/>
    <n v="1"/>
  </r>
  <r>
    <s v="2BS"/>
    <x v="1"/>
    <x v="6"/>
    <s v="HK1108"/>
    <x v="82"/>
    <n v="6.2"/>
    <x v="1"/>
    <s v="1BE"/>
    <x v="93"/>
    <n v="1"/>
  </r>
  <r>
    <s v="4AF"/>
    <x v="55"/>
    <x v="6"/>
    <s v="HK4678"/>
    <x v="18"/>
    <n v="8.1"/>
    <x v="0"/>
    <s v="4AF"/>
    <x v="104"/>
    <n v="2"/>
  </r>
  <r>
    <s v="4AF"/>
    <x v="55"/>
    <x v="6"/>
    <s v="HK4896"/>
    <x v="35"/>
    <n v="8.1"/>
    <x v="0"/>
    <s v="4AF"/>
    <x v="104"/>
    <n v="1"/>
  </r>
  <r>
    <s v="4AF"/>
    <x v="55"/>
    <x v="6"/>
    <s v="HK5220"/>
    <x v="29"/>
    <n v="8.1"/>
    <x v="0"/>
    <s v="4AF"/>
    <x v="104"/>
    <n v="4"/>
  </r>
  <r>
    <s v="4AF"/>
    <x v="55"/>
    <x v="6"/>
    <s v="HK4058"/>
    <x v="18"/>
    <n v="8.1"/>
    <x v="0"/>
    <s v="4AF"/>
    <x v="104"/>
    <n v="2"/>
  </r>
  <r>
    <s v="4AF"/>
    <x v="55"/>
    <x v="6"/>
    <s v="HK4646"/>
    <x v="7"/>
    <n v="8.1"/>
    <x v="0"/>
    <s v="4AF"/>
    <x v="104"/>
    <n v="3"/>
  </r>
  <r>
    <s v="4AF"/>
    <x v="55"/>
    <x v="6"/>
    <s v="HK5065"/>
    <x v="7"/>
    <n v="8.1"/>
    <x v="0"/>
    <s v="4AF"/>
    <x v="104"/>
    <n v="3"/>
  </r>
  <r>
    <s v="2CU"/>
    <x v="40"/>
    <x v="6"/>
    <s v="PNC0243"/>
    <x v="48"/>
    <n v="7.2"/>
    <x v="2"/>
    <s v="PNC"/>
    <x v="63"/>
    <n v="2"/>
  </r>
  <r>
    <s v="2CU"/>
    <x v="40"/>
    <x v="6"/>
    <s v="PNC0243"/>
    <x v="48"/>
    <n v="8.1"/>
    <x v="0"/>
    <s v="PNC"/>
    <x v="63"/>
    <n v="1"/>
  </r>
  <r>
    <s v="2CU"/>
    <x v="40"/>
    <x v="6"/>
    <s v="CCAWV"/>
    <x v="27"/>
    <n v="8.1999999999999993"/>
    <x v="0"/>
    <s v="JAT"/>
    <x v="105"/>
    <n v="6"/>
  </r>
  <r>
    <s v="2DJ"/>
    <x v="45"/>
    <x v="6"/>
    <s v="HK4754"/>
    <x v="9"/>
    <n v="8.1"/>
    <x v="0"/>
    <s v="1GS"/>
    <x v="98"/>
    <n v="1"/>
  </r>
  <r>
    <s v="2CI"/>
    <x v="3"/>
    <x v="6"/>
    <s v="CCDIO"/>
    <x v="89"/>
    <n v="7.1"/>
    <x v="2"/>
    <s v="JEC"/>
    <x v="154"/>
    <n v="1"/>
  </r>
  <r>
    <s v="2CI"/>
    <x v="3"/>
    <x v="6"/>
    <s v="CCDIK"/>
    <x v="89"/>
    <n v="6.1"/>
    <x v="1"/>
    <s v="JEC"/>
    <x v="154"/>
    <n v="1"/>
  </r>
  <r>
    <s v="2CI"/>
    <x v="3"/>
    <x v="6"/>
    <s v="CCDIH"/>
    <x v="89"/>
    <n v="7.1"/>
    <x v="2"/>
    <s v="JEC"/>
    <x v="154"/>
    <n v="4"/>
  </r>
  <r>
    <s v="2CI"/>
    <x v="3"/>
    <x v="6"/>
    <s v="CCAWZ"/>
    <x v="89"/>
    <n v="6.1"/>
    <x v="1"/>
    <s v="JEC"/>
    <x v="154"/>
    <n v="4"/>
  </r>
  <r>
    <s v="2CI"/>
    <x v="3"/>
    <x v="6"/>
    <s v="HK5349"/>
    <x v="4"/>
    <n v="6.1"/>
    <x v="1"/>
    <s v="EFY"/>
    <x v="5"/>
    <n v="1"/>
  </r>
  <r>
    <s v="2CI"/>
    <x v="3"/>
    <x v="6"/>
    <s v="HK5294"/>
    <x v="24"/>
    <n v="6.1"/>
    <x v="1"/>
    <s v="EFY"/>
    <x v="5"/>
    <n v="3"/>
  </r>
  <r>
    <s v="2CI"/>
    <x v="3"/>
    <x v="6"/>
    <s v="HK5199"/>
    <x v="4"/>
    <n v="6.1"/>
    <x v="1"/>
    <s v="EFY"/>
    <x v="5"/>
    <n v="2"/>
  </r>
  <r>
    <s v="2CI"/>
    <x v="3"/>
    <x v="6"/>
    <s v="HK5123"/>
    <x v="16"/>
    <n v="7.1"/>
    <x v="2"/>
    <s v="1GQ"/>
    <x v="37"/>
    <n v="1"/>
  </r>
  <r>
    <s v="2CI"/>
    <x v="3"/>
    <x v="6"/>
    <s v="HK5439"/>
    <x v="55"/>
    <n v="7.1"/>
    <x v="2"/>
    <s v="KRE"/>
    <x v="6"/>
    <n v="1"/>
  </r>
  <r>
    <s v="0AU"/>
    <x v="70"/>
    <x v="6"/>
    <s v="HK2907"/>
    <x v="62"/>
    <n v="8"/>
    <x v="0"/>
    <s v="1DS"/>
    <x v="17"/>
    <n v="1"/>
  </r>
  <r>
    <s v="2CS"/>
    <x v="67"/>
    <x v="6"/>
    <s v="HK5031"/>
    <x v="18"/>
    <n v="8.1"/>
    <x v="0"/>
    <s v="P"/>
    <x v="4"/>
    <n v="1"/>
  </r>
  <r>
    <s v="2CS"/>
    <x v="67"/>
    <x v="6"/>
    <s v="HK4859"/>
    <x v="29"/>
    <n v="8.1"/>
    <x v="0"/>
    <s v="P"/>
    <x v="4"/>
    <n v="4"/>
  </r>
  <r>
    <s v="2BK"/>
    <x v="4"/>
    <x v="6"/>
    <s v="HK2707"/>
    <x v="6"/>
    <n v="4.3"/>
    <x v="3"/>
    <s v="1AE"/>
    <x v="84"/>
    <n v="1"/>
  </r>
  <r>
    <s v="2BK"/>
    <x v="4"/>
    <x v="6"/>
    <s v="HK2316"/>
    <x v="7"/>
    <n v="4.0999999999999996"/>
    <x v="3"/>
    <s v="1HE"/>
    <x v="53"/>
    <n v="1"/>
  </r>
  <r>
    <s v="2BK"/>
    <x v="4"/>
    <x v="6"/>
    <s v="HK2130"/>
    <x v="7"/>
    <n v="4.0999999999999996"/>
    <x v="3"/>
    <s v="4CO"/>
    <x v="137"/>
    <n v="1"/>
  </r>
  <r>
    <s v="2AH"/>
    <x v="6"/>
    <x v="6"/>
    <s v="HK2589"/>
    <x v="6"/>
    <n v="6.2"/>
    <x v="1"/>
    <s v="P"/>
    <x v="4"/>
    <n v="1"/>
  </r>
  <r>
    <s v="ARE"/>
    <x v="62"/>
    <x v="6"/>
    <s v="CCBAH"/>
    <x v="27"/>
    <n v="9.1300000000000008"/>
    <x v="6"/>
    <s v="LAN"/>
    <x v="157"/>
    <n v="1"/>
  </r>
  <r>
    <s v="ARE"/>
    <x v="62"/>
    <x v="6"/>
    <s v="CCBAW"/>
    <x v="27"/>
    <n v="9.1300000000000008"/>
    <x v="6"/>
    <s v="ARE"/>
    <x v="125"/>
    <n v="1"/>
  </r>
  <r>
    <s v="ARE"/>
    <x v="62"/>
    <x v="6"/>
    <s v="N564LA"/>
    <x v="106"/>
    <n v="9.1300000000000008"/>
    <x v="6"/>
    <s v="LAE"/>
    <x v="156"/>
    <n v="13"/>
  </r>
  <r>
    <s v="ARE"/>
    <x v="62"/>
    <x v="6"/>
    <s v="HCCPY"/>
    <x v="37"/>
    <n v="9.1300000000000008"/>
    <x v="6"/>
    <s v="LNE"/>
    <x v="164"/>
    <n v="1"/>
  </r>
  <r>
    <s v="ARE"/>
    <x v="62"/>
    <x v="6"/>
    <s v="CCBAI"/>
    <x v="27"/>
    <n v="9.1300000000000008"/>
    <x v="6"/>
    <s v="LAN"/>
    <x v="157"/>
    <n v="20"/>
  </r>
  <r>
    <s v="ARE"/>
    <x v="62"/>
    <x v="6"/>
    <s v="CCBAE"/>
    <x v="27"/>
    <n v="8.1999999999999993"/>
    <x v="0"/>
    <s v="LAN"/>
    <x v="157"/>
    <n v="38"/>
  </r>
  <r>
    <s v="ARE"/>
    <x v="62"/>
    <x v="6"/>
    <s v="CCBAU"/>
    <x v="27"/>
    <n v="8.1999999999999993"/>
    <x v="0"/>
    <s v="LAN"/>
    <x v="157"/>
    <n v="21"/>
  </r>
  <r>
    <s v="ARE"/>
    <x v="62"/>
    <x v="6"/>
    <s v="CCBFB"/>
    <x v="27"/>
    <n v="8.1999999999999993"/>
    <x v="0"/>
    <s v="LAN"/>
    <x v="157"/>
    <n v="6"/>
  </r>
  <r>
    <s v="ARE"/>
    <x v="62"/>
    <x v="6"/>
    <s v="CCBGZ"/>
    <x v="77"/>
    <n v="9.1300000000000008"/>
    <x v="6"/>
    <s v="LAN"/>
    <x v="157"/>
    <n v="1"/>
  </r>
  <r>
    <s v="ARE"/>
    <x v="62"/>
    <x v="6"/>
    <s v="CCBLG"/>
    <x v="27"/>
    <n v="8.1999999999999993"/>
    <x v="0"/>
    <s v="ARE"/>
    <x v="125"/>
    <n v="34"/>
  </r>
  <r>
    <s v="2BG"/>
    <x v="8"/>
    <x v="6"/>
    <s v="HK2207"/>
    <x v="29"/>
    <n v="5.0999999999999996"/>
    <x v="4"/>
    <s v="2GJ"/>
    <x v="99"/>
    <n v="1"/>
  </r>
  <r>
    <s v="4AM"/>
    <x v="9"/>
    <x v="6"/>
    <s v="HK4851"/>
    <x v="29"/>
    <n v="7.1"/>
    <x v="2"/>
    <s v="4AM"/>
    <x v="35"/>
    <n v="1"/>
  </r>
  <r>
    <s v="4AM"/>
    <x v="9"/>
    <x v="6"/>
    <s v="HK1863"/>
    <x v="29"/>
    <n v="9.1300000000000008"/>
    <x v="6"/>
    <s v="4AM"/>
    <x v="35"/>
    <n v="1"/>
  </r>
  <r>
    <s v="1EH"/>
    <x v="11"/>
    <x v="6"/>
    <s v="HK5002"/>
    <x v="16"/>
    <n v="8.1"/>
    <x v="0"/>
    <s v="1GT"/>
    <x v="36"/>
    <n v="2"/>
  </r>
  <r>
    <s v="1EH"/>
    <x v="11"/>
    <x v="6"/>
    <s v="HK4989"/>
    <x v="71"/>
    <n v="8.1"/>
    <x v="0"/>
    <s v="P"/>
    <x v="4"/>
    <n v="1"/>
  </r>
  <r>
    <s v="1EH"/>
    <x v="11"/>
    <x v="6"/>
    <s v="HK4780"/>
    <x v="15"/>
    <n v="4.0999999999999996"/>
    <x v="3"/>
    <s v="SRC"/>
    <x v="13"/>
    <n v="6"/>
  </r>
  <r>
    <s v="1EH"/>
    <x v="11"/>
    <x v="6"/>
    <s v="HK4780"/>
    <x v="15"/>
    <n v="8.1999999999999993"/>
    <x v="0"/>
    <s v="SRC"/>
    <x v="13"/>
    <n v="5"/>
  </r>
  <r>
    <s v="1EH"/>
    <x v="11"/>
    <x v="6"/>
    <s v="HK4558"/>
    <x v="15"/>
    <n v="8.1999999999999993"/>
    <x v="0"/>
    <s v="SRC"/>
    <x v="13"/>
    <n v="3"/>
  </r>
  <r>
    <s v="2BI"/>
    <x v="12"/>
    <x v="6"/>
    <s v="HK5351"/>
    <x v="4"/>
    <n v="9.14"/>
    <x v="5"/>
    <s v="2EW"/>
    <x v="67"/>
    <n v="4"/>
  </r>
  <r>
    <s v="2BI"/>
    <x v="12"/>
    <x v="6"/>
    <s v="HK4842"/>
    <x v="41"/>
    <n v="6.2"/>
    <x v="1"/>
    <s v="2BI"/>
    <x v="159"/>
    <n v="1"/>
  </r>
  <r>
    <s v="2CO"/>
    <x v="37"/>
    <x v="6"/>
    <s v="N792AV"/>
    <x v="77"/>
    <n v="8.1999999999999993"/>
    <x v="0"/>
    <s v="AVA"/>
    <x v="30"/>
    <n v="1"/>
  </r>
  <r>
    <s v="2BJ"/>
    <x v="31"/>
    <x v="6"/>
    <s v="HK4868"/>
    <x v="33"/>
    <n v="6.2"/>
    <x v="1"/>
    <s v="EFY"/>
    <x v="5"/>
    <n v="2"/>
  </r>
  <r>
    <s v="2FY"/>
    <x v="63"/>
    <x v="6"/>
    <s v="HK5181"/>
    <x v="22"/>
    <n v="5.0999999999999996"/>
    <x v="4"/>
    <s v="2FY"/>
    <x v="166"/>
    <n v="1"/>
  </r>
  <r>
    <s v="2FY"/>
    <x v="63"/>
    <x v="6"/>
    <s v="HK517"/>
    <x v="22"/>
    <n v="5.0999999999999996"/>
    <x v="4"/>
    <s v="2FY"/>
    <x v="166"/>
    <n v="1"/>
  </r>
  <r>
    <s v="2FY"/>
    <x v="63"/>
    <x v="6"/>
    <s v="HK4799"/>
    <x v="26"/>
    <n v="4"/>
    <x v="3"/>
    <s v="4AU"/>
    <x v="140"/>
    <n v="1"/>
  </r>
  <r>
    <s v="2FY"/>
    <x v="63"/>
    <x v="6"/>
    <s v="HK5104"/>
    <x v="4"/>
    <n v="7.1"/>
    <x v="2"/>
    <s v="NSE"/>
    <x v="15"/>
    <n v="16"/>
  </r>
  <r>
    <s v="2FY"/>
    <x v="63"/>
    <x v="6"/>
    <s v="HK5165"/>
    <x v="7"/>
    <n v="7.1"/>
    <x v="2"/>
    <s v="4AL"/>
    <x v="20"/>
    <n v="1"/>
  </r>
  <r>
    <s v="2FY"/>
    <x v="63"/>
    <x v="6"/>
    <s v="HK4792"/>
    <x v="12"/>
    <n v="7.1"/>
    <x v="2"/>
    <s v="3CA"/>
    <x v="28"/>
    <n v="1"/>
  </r>
  <r>
    <s v="2FY"/>
    <x v="63"/>
    <x v="6"/>
    <s v="HK2703"/>
    <x v="21"/>
    <n v="7.1"/>
    <x v="2"/>
    <s v="4AC"/>
    <x v="23"/>
    <n v="1"/>
  </r>
  <r>
    <s v="4AE"/>
    <x v="33"/>
    <x v="6"/>
    <s v="HK5231"/>
    <x v="29"/>
    <n v="8.1"/>
    <x v="0"/>
    <s v="4AE"/>
    <x v="39"/>
    <n v="4"/>
  </r>
  <r>
    <s v="2EK"/>
    <x v="14"/>
    <x v="6"/>
    <s v="HK4854"/>
    <x v="12"/>
    <n v="3.2"/>
    <x v="7"/>
    <s v="3CA"/>
    <x v="28"/>
    <n v="1"/>
  </r>
  <r>
    <s v="4BV"/>
    <x v="16"/>
    <x v="6"/>
    <s v="HK4845"/>
    <x v="7"/>
    <n v="2.2000000000000002"/>
    <x v="9"/>
    <s v="4BV"/>
    <x v="19"/>
    <n v="2"/>
  </r>
  <r>
    <s v="4BV"/>
    <x v="16"/>
    <x v="6"/>
    <s v="HK5213"/>
    <x v="29"/>
    <n v="8.1999999999999993"/>
    <x v="0"/>
    <s v="4BV"/>
    <x v="19"/>
    <n v="1"/>
  </r>
  <r>
    <s v="4BV"/>
    <x v="16"/>
    <x v="6"/>
    <s v="HK5213"/>
    <x v="29"/>
    <n v="8.1"/>
    <x v="0"/>
    <s v="4BV"/>
    <x v="19"/>
    <n v="3"/>
  </r>
  <r>
    <s v="2GX"/>
    <x v="19"/>
    <x v="6"/>
    <s v="HK4785"/>
    <x v="6"/>
    <n v="3.2"/>
    <x v="7"/>
    <s v="2FP"/>
    <x v="167"/>
    <n v="2"/>
  </r>
  <r>
    <s v="2GX"/>
    <x v="19"/>
    <x v="6"/>
    <s v="HK5259"/>
    <x v="109"/>
    <n v="3.2"/>
    <x v="7"/>
    <s v="2CS"/>
    <x v="62"/>
    <n v="1"/>
  </r>
  <r>
    <s v="2GX"/>
    <x v="19"/>
    <x v="6"/>
    <s v="HK4678"/>
    <x v="9"/>
    <n v="3.2"/>
    <x v="7"/>
    <s v="4AF"/>
    <x v="104"/>
    <n v="1"/>
  </r>
  <r>
    <s v="2GX"/>
    <x v="19"/>
    <x v="6"/>
    <s v="HK2726"/>
    <x v="31"/>
    <n v="3.2"/>
    <x v="7"/>
    <s v="2AS"/>
    <x v="65"/>
    <n v="1"/>
  </r>
  <r>
    <s v="2AS"/>
    <x v="53"/>
    <x v="6"/>
    <s v="HK3657"/>
    <x v="6"/>
    <n v="8.1"/>
    <x v="0"/>
    <s v="P"/>
    <x v="4"/>
    <n v="1"/>
  </r>
  <r>
    <s v="2GF"/>
    <x v="20"/>
    <x v="6"/>
    <s v="HK3216"/>
    <x v="41"/>
    <n v="8.1"/>
    <x v="0"/>
    <s v="1CP"/>
    <x v="24"/>
    <n v="3"/>
  </r>
  <r>
    <s v="2FP"/>
    <x v="21"/>
    <x v="6"/>
    <s v="HK3065"/>
    <x v="17"/>
    <n v="6.2"/>
    <x v="1"/>
    <s v="1FR"/>
    <x v="18"/>
    <n v="2"/>
  </r>
  <r>
    <s v="2FP"/>
    <x v="21"/>
    <x v="6"/>
    <s v="HK1902"/>
    <x v="29"/>
    <n v="6.2"/>
    <x v="1"/>
    <s v="2AM"/>
    <x v="152"/>
    <n v="2"/>
  </r>
  <r>
    <s v="2FZ"/>
    <x v="35"/>
    <x v="6"/>
    <s v="HK3216"/>
    <x v="41"/>
    <n v="4.0999999999999996"/>
    <x v="3"/>
    <s v="1CP"/>
    <x v="24"/>
    <n v="1"/>
  </r>
  <r>
    <s v="2EW"/>
    <x v="22"/>
    <x v="6"/>
    <s v="HK5351"/>
    <x v="25"/>
    <n v="6.2"/>
    <x v="1"/>
    <s v="EFY"/>
    <x v="5"/>
    <n v="1"/>
  </r>
  <r>
    <s v="2EW"/>
    <x v="22"/>
    <x v="6"/>
    <s v="HK5199"/>
    <x v="4"/>
    <n v="8.1999999999999993"/>
    <x v="0"/>
    <s v="EFY"/>
    <x v="5"/>
    <n v="12"/>
  </r>
  <r>
    <s v="2FC"/>
    <x v="66"/>
    <x v="6"/>
    <s v="HK5052"/>
    <x v="16"/>
    <n v="7.1"/>
    <x v="2"/>
    <s v="1GQ"/>
    <x v="37"/>
    <n v="2"/>
  </r>
  <r>
    <s v="2FC"/>
    <x v="66"/>
    <x v="6"/>
    <s v="HK5097"/>
    <x v="34"/>
    <n v="7.1"/>
    <x v="2"/>
    <s v="2FK"/>
    <x v="80"/>
    <n v="1"/>
  </r>
  <r>
    <s v="2FC"/>
    <x v="66"/>
    <x v="6"/>
    <s v="HK5349"/>
    <x v="4"/>
    <n v="7.1"/>
    <x v="2"/>
    <s v="EFY"/>
    <x v="5"/>
    <n v="1"/>
  </r>
  <r>
    <s v="2FC"/>
    <x v="66"/>
    <x v="6"/>
    <s v="HK5298"/>
    <x v="29"/>
    <n v="7.1"/>
    <x v="2"/>
    <s v="4AF"/>
    <x v="104"/>
    <n v="1"/>
  </r>
  <r>
    <s v="2FC"/>
    <x v="66"/>
    <x v="6"/>
    <s v="HK5351"/>
    <x v="4"/>
    <n v="7.1"/>
    <x v="2"/>
    <s v="EFY"/>
    <x v="5"/>
    <n v="1"/>
  </r>
  <r>
    <s v="2FC"/>
    <x v="66"/>
    <x v="6"/>
    <s v="HK2126"/>
    <x v="7"/>
    <n v="2.1"/>
    <x v="9"/>
    <s v="P"/>
    <x v="4"/>
    <n v="1"/>
  </r>
  <r>
    <s v="0EC"/>
    <x v="23"/>
    <x v="6"/>
    <s v="HK4717"/>
    <x v="6"/>
    <n v="8.1"/>
    <x v="0"/>
    <s v="0EC"/>
    <x v="2"/>
    <n v="2"/>
  </r>
  <r>
    <s v="0EC"/>
    <x v="23"/>
    <x v="6"/>
    <s v="HK4015"/>
    <x v="6"/>
    <n v="8.1"/>
    <x v="0"/>
    <s v="0EC"/>
    <x v="2"/>
    <n v="2"/>
  </r>
  <r>
    <s v="0EC"/>
    <x v="23"/>
    <x v="6"/>
    <s v="HK5084"/>
    <x v="6"/>
    <n v="8.1"/>
    <x v="0"/>
    <s v="0EC"/>
    <x v="2"/>
    <n v="4"/>
  </r>
  <r>
    <s v="2GT"/>
    <x v="24"/>
    <x v="6"/>
    <s v="HK4974"/>
    <x v="6"/>
    <n v="9.1300000000000008"/>
    <x v="6"/>
    <s v="1BT"/>
    <x v="27"/>
    <n v="2"/>
  </r>
  <r>
    <s v="2FV"/>
    <x v="25"/>
    <x v="6"/>
    <s v="HK5020"/>
    <x v="9"/>
    <n v="1.1000000000000001"/>
    <x v="10"/>
    <s v="XXX"/>
    <x v="4"/>
    <n v="1"/>
  </r>
  <r>
    <s v="1GQ"/>
    <x v="36"/>
    <x v="6"/>
    <s v="HK5123"/>
    <x v="15"/>
    <n v="8.1"/>
    <x v="0"/>
    <s v="1GQ"/>
    <x v="37"/>
    <n v="3"/>
  </r>
  <r>
    <s v="2HO"/>
    <x v="59"/>
    <x v="6"/>
    <s v="HK5279"/>
    <x v="16"/>
    <n v="7.2"/>
    <x v="2"/>
    <s v="AAC"/>
    <x v="127"/>
    <n v="4"/>
  </r>
  <r>
    <s v="2HN"/>
    <x v="58"/>
    <x v="6"/>
    <s v="CCBLO"/>
    <x v="27"/>
    <n v="9.1300000000000008"/>
    <x v="6"/>
    <s v="ARE"/>
    <x v="125"/>
    <n v="3"/>
  </r>
  <r>
    <s v="2HN"/>
    <x v="58"/>
    <x v="6"/>
    <s v="CCBLN"/>
    <x v="27"/>
    <n v="9.1300000000000008"/>
    <x v="6"/>
    <s v="ARE"/>
    <x v="125"/>
    <n v="6"/>
  </r>
  <r>
    <s v="2HN"/>
    <x v="58"/>
    <x v="6"/>
    <s v="CCBFA"/>
    <x v="27"/>
    <n v="9.1300000000000008"/>
    <x v="6"/>
    <s v="ARE"/>
    <x v="125"/>
    <n v="3"/>
  </r>
  <r>
    <s v="2HN"/>
    <x v="58"/>
    <x v="6"/>
    <s v="CCBAT"/>
    <x v="27"/>
    <n v="9.1300000000000008"/>
    <x v="6"/>
    <s v="ARE"/>
    <x v="125"/>
    <n v="5"/>
  </r>
  <r>
    <s v="2EI"/>
    <x v="0"/>
    <x v="6"/>
    <s v="HP9918"/>
    <x v="0"/>
    <n v="8.1999999999999993"/>
    <x v="0"/>
    <s v="CMP"/>
    <x v="0"/>
    <n v="1"/>
  </r>
  <r>
    <s v="2EI"/>
    <x v="0"/>
    <x v="6"/>
    <s v="HP1857"/>
    <x v="0"/>
    <n v="8.1999999999999993"/>
    <x v="0"/>
    <s v="CMP"/>
    <x v="0"/>
    <n v="6"/>
  </r>
  <r>
    <s v="2EI"/>
    <x v="0"/>
    <x v="6"/>
    <s v="HP1827"/>
    <x v="0"/>
    <n v="8.1999999999999993"/>
    <x v="0"/>
    <s v="CMP"/>
    <x v="0"/>
    <n v="1"/>
  </r>
  <r>
    <s v="2EI"/>
    <x v="0"/>
    <x v="6"/>
    <s v="HP1538"/>
    <x v="0"/>
    <n v="8.1999999999999993"/>
    <x v="0"/>
    <s v="CMP"/>
    <x v="0"/>
    <n v="2"/>
  </r>
  <r>
    <s v="2EI"/>
    <x v="0"/>
    <x v="6"/>
    <s v="HP1536"/>
    <x v="0"/>
    <n v="8.1999999999999993"/>
    <x v="0"/>
    <s v="RPB"/>
    <x v="1"/>
    <n v="25"/>
  </r>
  <r>
    <s v="2EI"/>
    <x v="0"/>
    <x v="6"/>
    <s v="HP1535"/>
    <x v="0"/>
    <n v="8.1999999999999993"/>
    <x v="0"/>
    <s v="CMP"/>
    <x v="0"/>
    <n v="1"/>
  </r>
  <r>
    <s v="2EI"/>
    <x v="0"/>
    <x v="6"/>
    <s v="HK4659"/>
    <x v="27"/>
    <n v="8.1999999999999993"/>
    <x v="0"/>
    <s v="AVA"/>
    <x v="30"/>
    <n v="1"/>
  </r>
  <r>
    <s v="0BR"/>
    <x v="28"/>
    <x v="6"/>
    <s v="HK3631"/>
    <x v="20"/>
    <n v="8.1"/>
    <x v="0"/>
    <s v="0BR"/>
    <x v="31"/>
    <n v="2"/>
  </r>
  <r>
    <s v="0BR"/>
    <x v="28"/>
    <x v="6"/>
    <s v="HK1767"/>
    <x v="20"/>
    <n v="8.1"/>
    <x v="0"/>
    <s v="0BR"/>
    <x v="31"/>
    <n v="2"/>
  </r>
  <r>
    <s v="0BR"/>
    <x v="28"/>
    <x v="6"/>
    <s v="HK4704"/>
    <x v="28"/>
    <n v="8.1"/>
    <x v="0"/>
    <s v="0BR"/>
    <x v="31"/>
    <n v="1"/>
  </r>
  <r>
    <s v="0BR"/>
    <x v="28"/>
    <x v="6"/>
    <s v="HK4416"/>
    <x v="28"/>
    <n v="9.1300000000000008"/>
    <x v="6"/>
    <s v="0BR"/>
    <x v="31"/>
    <n v="1"/>
  </r>
  <r>
    <s v="2BS"/>
    <x v="1"/>
    <x v="6"/>
    <s v="HK4937"/>
    <x v="29"/>
    <n v="6.2"/>
    <x v="1"/>
    <s v="4AG"/>
    <x v="61"/>
    <n v="1"/>
  </r>
  <r>
    <s v="4AF"/>
    <x v="55"/>
    <x v="6"/>
    <s v="HK1885"/>
    <x v="29"/>
    <n v="8.1"/>
    <x v="0"/>
    <s v="4AF"/>
    <x v="104"/>
    <n v="1"/>
  </r>
  <r>
    <s v="4AF"/>
    <x v="55"/>
    <x v="6"/>
    <s v="HK861"/>
    <x v="42"/>
    <n v="8.1"/>
    <x v="0"/>
    <s v="4AF"/>
    <x v="104"/>
    <n v="1"/>
  </r>
  <r>
    <s v="4AF"/>
    <x v="55"/>
    <x v="6"/>
    <s v="HK5077"/>
    <x v="29"/>
    <n v="8.1"/>
    <x v="0"/>
    <s v="4AF"/>
    <x v="104"/>
    <n v="1"/>
  </r>
  <r>
    <s v="4AF"/>
    <x v="55"/>
    <x v="6"/>
    <s v="HK2634"/>
    <x v="68"/>
    <n v="8.1"/>
    <x v="0"/>
    <s v="4AF"/>
    <x v="104"/>
    <n v="2"/>
  </r>
  <r>
    <s v="4AF"/>
    <x v="55"/>
    <x v="6"/>
    <s v="HK5298"/>
    <x v="29"/>
    <n v="8.1"/>
    <x v="0"/>
    <s v="4AF"/>
    <x v="104"/>
    <n v="4"/>
  </r>
  <r>
    <s v="4AF"/>
    <x v="55"/>
    <x v="6"/>
    <s v="HK2978"/>
    <x v="29"/>
    <n v="8.1"/>
    <x v="0"/>
    <s v="4AF"/>
    <x v="104"/>
    <n v="2"/>
  </r>
  <r>
    <s v="2CI"/>
    <x v="3"/>
    <x v="6"/>
    <s v="CCAWZ"/>
    <x v="89"/>
    <n v="7.1"/>
    <x v="2"/>
    <s v="JEC"/>
    <x v="154"/>
    <n v="4"/>
  </r>
  <r>
    <s v="2CI"/>
    <x v="3"/>
    <x v="6"/>
    <s v="HK5434"/>
    <x v="5"/>
    <n v="7.1"/>
    <x v="2"/>
    <s v="KRE"/>
    <x v="6"/>
    <n v="3"/>
  </r>
  <r>
    <s v="2CI"/>
    <x v="3"/>
    <x v="6"/>
    <s v="HK5370"/>
    <x v="55"/>
    <n v="7.1"/>
    <x v="2"/>
    <s v="KRE"/>
    <x v="6"/>
    <n v="6"/>
  </r>
  <r>
    <s v="2CI"/>
    <x v="3"/>
    <x v="6"/>
    <s v="HK5026"/>
    <x v="56"/>
    <n v="7.1"/>
    <x v="2"/>
    <s v="KRE"/>
    <x v="6"/>
    <n v="2"/>
  </r>
  <r>
    <s v="1DW"/>
    <x v="29"/>
    <x v="6"/>
    <s v="HK1934"/>
    <x v="44"/>
    <n v="8.1"/>
    <x v="0"/>
    <s v="1DW"/>
    <x v="33"/>
    <n v="1"/>
  </r>
  <r>
    <s v="2CS"/>
    <x v="67"/>
    <x v="6"/>
    <s v="HK4543"/>
    <x v="15"/>
    <n v="8.1"/>
    <x v="0"/>
    <s v="P"/>
    <x v="4"/>
    <n v="1"/>
  </r>
  <r>
    <s v="2CS"/>
    <x v="67"/>
    <x v="6"/>
    <s v="HK5248"/>
    <x v="109"/>
    <n v="8.1"/>
    <x v="0"/>
    <s v="P"/>
    <x v="4"/>
    <n v="1"/>
  </r>
  <r>
    <s v="2AF"/>
    <x v="51"/>
    <x v="6"/>
    <s v="HK1652"/>
    <x v="20"/>
    <n v="5.2"/>
    <x v="4"/>
    <s v="0DT"/>
    <x v="163"/>
    <n v="1"/>
  </r>
  <r>
    <s v="2AF"/>
    <x v="51"/>
    <x v="6"/>
    <s v="HK1990"/>
    <x v="7"/>
    <n v="5.2"/>
    <x v="4"/>
    <s v="1AS"/>
    <x v="8"/>
    <n v="1"/>
  </r>
  <r>
    <s v="HEL"/>
    <x v="71"/>
    <x v="6"/>
    <s v="HK4959"/>
    <x v="15"/>
    <n v="8.1"/>
    <x v="0"/>
    <s v="HEL"/>
    <x v="16"/>
    <n v="1"/>
  </r>
  <r>
    <s v="2AH"/>
    <x v="6"/>
    <x v="6"/>
    <s v="HK4213"/>
    <x v="110"/>
    <n v="8.1"/>
    <x v="0"/>
    <s v="P"/>
    <x v="4"/>
    <n v="34"/>
  </r>
  <r>
    <s v="ARE"/>
    <x v="62"/>
    <x v="6"/>
    <s v="CCCOP"/>
    <x v="27"/>
    <n v="9.1300000000000008"/>
    <x v="6"/>
    <s v="LAN"/>
    <x v="157"/>
    <n v="24"/>
  </r>
  <r>
    <s v="ARE"/>
    <x v="62"/>
    <x v="6"/>
    <s v="CCBDC"/>
    <x v="106"/>
    <n v="9.1300000000000008"/>
    <x v="6"/>
    <s v="LCO"/>
    <x v="158"/>
    <n v="8"/>
  </r>
  <r>
    <s v="ARE"/>
    <x v="62"/>
    <x v="6"/>
    <s v="CCCXD"/>
    <x v="106"/>
    <n v="9.1300000000000008"/>
    <x v="6"/>
    <s v="LCO"/>
    <x v="158"/>
    <n v="7"/>
  </r>
  <r>
    <s v="ARE"/>
    <x v="62"/>
    <x v="6"/>
    <s v="N568LA"/>
    <x v="106"/>
    <n v="9.1300000000000008"/>
    <x v="6"/>
    <s v="LAE"/>
    <x v="156"/>
    <n v="20"/>
  </r>
  <r>
    <s v="ARE"/>
    <x v="62"/>
    <x v="6"/>
    <s v="CCBLN"/>
    <x v="27"/>
    <n v="9.1300000000000008"/>
    <x v="6"/>
    <s v="ARE"/>
    <x v="125"/>
    <n v="15"/>
  </r>
  <r>
    <s v="ARE"/>
    <x v="62"/>
    <x v="6"/>
    <s v="CCBAE"/>
    <x v="27"/>
    <n v="9.1300000000000008"/>
    <x v="6"/>
    <s v="LAN"/>
    <x v="157"/>
    <n v="19"/>
  </r>
  <r>
    <s v="ARE"/>
    <x v="62"/>
    <x v="6"/>
    <s v="CCBFA"/>
    <x v="27"/>
    <n v="9.1300000000000008"/>
    <x v="6"/>
    <s v="ARE"/>
    <x v="125"/>
    <n v="26"/>
  </r>
  <r>
    <s v="ARE"/>
    <x v="62"/>
    <x v="6"/>
    <s v="CCCXC"/>
    <x v="106"/>
    <n v="9.1300000000000008"/>
    <x v="6"/>
    <s v="LAN"/>
    <x v="157"/>
    <n v="1"/>
  </r>
  <r>
    <s v="ARE"/>
    <x v="62"/>
    <x v="6"/>
    <s v="CCBLH"/>
    <x v="27"/>
    <n v="9.1300000000000008"/>
    <x v="6"/>
    <s v="ARE"/>
    <x v="125"/>
    <n v="26"/>
  </r>
  <r>
    <s v="ARE"/>
    <x v="62"/>
    <x v="6"/>
    <s v="CCBDB"/>
    <x v="106"/>
    <n v="9.1300000000000008"/>
    <x v="6"/>
    <s v="LCO"/>
    <x v="158"/>
    <n v="7"/>
  </r>
  <r>
    <s v="ARE"/>
    <x v="62"/>
    <x v="6"/>
    <s v="CCBBC"/>
    <x v="77"/>
    <n v="9.1300000000000008"/>
    <x v="6"/>
    <s v="LAN"/>
    <x v="157"/>
    <n v="6"/>
  </r>
  <r>
    <s v="ARE"/>
    <x v="62"/>
    <x v="6"/>
    <s v="CCBGM"/>
    <x v="77"/>
    <n v="9.1300000000000008"/>
    <x v="6"/>
    <s v="LAN"/>
    <x v="157"/>
    <n v="1"/>
  </r>
  <r>
    <s v="ARE"/>
    <x v="62"/>
    <x v="6"/>
    <s v="CCBBI"/>
    <x v="77"/>
    <n v="9.1300000000000008"/>
    <x v="6"/>
    <s v="LAN"/>
    <x v="157"/>
    <n v="12"/>
  </r>
  <r>
    <s v="ARE"/>
    <x v="62"/>
    <x v="6"/>
    <s v="CCBLM"/>
    <x v="27"/>
    <n v="8.1999999999999993"/>
    <x v="0"/>
    <s v="ARE"/>
    <x v="125"/>
    <n v="36"/>
  </r>
  <r>
    <s v="ARE"/>
    <x v="62"/>
    <x v="6"/>
    <s v="CCBAW"/>
    <x v="27"/>
    <n v="8.1999999999999993"/>
    <x v="0"/>
    <s v="ARE"/>
    <x v="125"/>
    <n v="4"/>
  </r>
  <r>
    <s v="ARE"/>
    <x v="62"/>
    <x v="6"/>
    <s v="CCBFE"/>
    <x v="27"/>
    <n v="8.1999999999999993"/>
    <x v="0"/>
    <s v="LAN"/>
    <x v="157"/>
    <n v="35"/>
  </r>
  <r>
    <s v="ARE"/>
    <x v="62"/>
    <x v="6"/>
    <s v="CCBFL"/>
    <x v="27"/>
    <n v="8.1999999999999993"/>
    <x v="0"/>
    <s v="LAN"/>
    <x v="157"/>
    <n v="1"/>
  </r>
  <r>
    <s v="ARE"/>
    <x v="62"/>
    <x v="6"/>
    <s v="N572LA"/>
    <x v="106"/>
    <n v="8.1999999999999993"/>
    <x v="0"/>
    <s v="LAE"/>
    <x v="156"/>
    <n v="3"/>
  </r>
  <r>
    <s v="2BG"/>
    <x v="8"/>
    <x v="6"/>
    <s v="HK2033"/>
    <x v="26"/>
    <n v="4.3"/>
    <x v="3"/>
    <s v="2DO"/>
    <x v="57"/>
    <n v="1"/>
  </r>
  <r>
    <s v="2BG"/>
    <x v="8"/>
    <x v="6"/>
    <s v="HK5254"/>
    <x v="19"/>
    <n v="4.0999999999999996"/>
    <x v="3"/>
    <s v="2GJ"/>
    <x v="99"/>
    <n v="1"/>
  </r>
  <r>
    <s v="2BG"/>
    <x v="8"/>
    <x v="6"/>
    <s v="HK2342"/>
    <x v="29"/>
    <n v="5.0999999999999996"/>
    <x v="4"/>
    <s v="2DJ"/>
    <x v="59"/>
    <n v="1"/>
  </r>
  <r>
    <s v="2BG"/>
    <x v="8"/>
    <x v="6"/>
    <s v="HK4708"/>
    <x v="9"/>
    <n v="5.3"/>
    <x v="4"/>
    <s v="1GS"/>
    <x v="98"/>
    <n v="1"/>
  </r>
  <r>
    <s v="4AM"/>
    <x v="9"/>
    <x v="6"/>
    <s v="HK4247"/>
    <x v="17"/>
    <n v="8.1"/>
    <x v="0"/>
    <s v="3GH"/>
    <x v="11"/>
    <n v="1"/>
  </r>
  <r>
    <s v="1EH"/>
    <x v="11"/>
    <x v="6"/>
    <s v="HK4907"/>
    <x v="76"/>
    <n v="8.1999999999999993"/>
    <x v="0"/>
    <s v="SRC"/>
    <x v="13"/>
    <n v="5"/>
  </r>
  <r>
    <s v="1EH"/>
    <x v="11"/>
    <x v="6"/>
    <s v="HK4645"/>
    <x v="13"/>
    <n v="8.1999999999999993"/>
    <x v="0"/>
    <s v="SRC"/>
    <x v="13"/>
    <n v="3"/>
  </r>
  <r>
    <s v="1EH"/>
    <x v="11"/>
    <x v="6"/>
    <s v="HK4673"/>
    <x v="15"/>
    <n v="8.1999999999999993"/>
    <x v="0"/>
    <s v="SRC"/>
    <x v="13"/>
    <n v="2"/>
  </r>
  <r>
    <s v="1EH"/>
    <x v="11"/>
    <x v="6"/>
    <s v="HK4424"/>
    <x v="15"/>
    <n v="8.1999999999999993"/>
    <x v="0"/>
    <s v="SRC"/>
    <x v="13"/>
    <n v="3"/>
  </r>
  <r>
    <s v="2BI"/>
    <x v="12"/>
    <x v="6"/>
    <s v="HK4854"/>
    <x v="12"/>
    <n v="9.14"/>
    <x v="5"/>
    <s v="3CA"/>
    <x v="28"/>
    <n v="2"/>
  </r>
  <r>
    <s v="2BI"/>
    <x v="12"/>
    <x v="6"/>
    <s v="HK4411"/>
    <x v="12"/>
    <n v="9.14"/>
    <x v="5"/>
    <s v="1ED"/>
    <x v="12"/>
    <n v="3"/>
  </r>
  <r>
    <s v="1BR"/>
    <x v="68"/>
    <x v="6"/>
    <s v="HK2956"/>
    <x v="6"/>
    <n v="8.1"/>
    <x v="0"/>
    <s v="1BR"/>
    <x v="55"/>
    <n v="1"/>
  </r>
  <r>
    <s v="1BR"/>
    <x v="68"/>
    <x v="6"/>
    <s v="HK2279"/>
    <x v="6"/>
    <n v="8.1"/>
    <x v="0"/>
    <s v="1BR"/>
    <x v="55"/>
    <n v="3"/>
  </r>
  <r>
    <s v="2CO"/>
    <x v="37"/>
    <x v="6"/>
    <s v="HCCJV"/>
    <x v="27"/>
    <n v="8.1999999999999993"/>
    <x v="0"/>
    <s v="GLG"/>
    <x v="68"/>
    <n v="1"/>
  </r>
  <r>
    <s v="2FY"/>
    <x v="63"/>
    <x v="6"/>
    <s v="HK5334"/>
    <x v="113"/>
    <n v="5.0999999999999996"/>
    <x v="4"/>
    <s v="2GL"/>
    <x v="173"/>
    <n v="1"/>
  </r>
  <r>
    <s v="2FY"/>
    <x v="63"/>
    <x v="6"/>
    <s v="HK4384"/>
    <x v="9"/>
    <n v="7.1"/>
    <x v="2"/>
    <s v="1EO"/>
    <x v="168"/>
    <n v="1"/>
  </r>
  <r>
    <s v="2FY"/>
    <x v="63"/>
    <x v="6"/>
    <s v="HK5370"/>
    <x v="55"/>
    <n v="7.1"/>
    <x v="2"/>
    <s v="KRE"/>
    <x v="6"/>
    <n v="1"/>
  </r>
  <r>
    <s v="2FY"/>
    <x v="63"/>
    <x v="6"/>
    <s v="HK4303"/>
    <x v="9"/>
    <n v="7.1"/>
    <x v="2"/>
    <s v="1GZ"/>
    <x v="113"/>
    <n v="1"/>
  </r>
  <r>
    <s v="2FY"/>
    <x v="63"/>
    <x v="6"/>
    <s v="HK4854"/>
    <x v="12"/>
    <n v="9.15"/>
    <x v="8"/>
    <s v="3CA"/>
    <x v="28"/>
    <n v="1"/>
  </r>
  <r>
    <s v="2FY"/>
    <x v="63"/>
    <x v="6"/>
    <s v="HK5374"/>
    <x v="32"/>
    <n v="9.15"/>
    <x v="8"/>
    <s v="1EH"/>
    <x v="13"/>
    <n v="1"/>
  </r>
  <r>
    <s v="2EK"/>
    <x v="14"/>
    <x v="6"/>
    <s v="HK4548"/>
    <x v="12"/>
    <n v="7.1"/>
    <x v="2"/>
    <s v="3CA"/>
    <x v="28"/>
    <n v="1"/>
  </r>
  <r>
    <s v="2EK"/>
    <x v="14"/>
    <x v="6"/>
    <s v="HK4720"/>
    <x v="9"/>
    <n v="6.1"/>
    <x v="1"/>
    <s v="1DF"/>
    <x v="73"/>
    <n v="2"/>
  </r>
  <r>
    <s v="2EK"/>
    <x v="14"/>
    <x v="6"/>
    <s v="HK5292"/>
    <x v="4"/>
    <n v="3.2"/>
    <x v="7"/>
    <s v="EFY"/>
    <x v="5"/>
    <n v="1"/>
  </r>
  <r>
    <s v="2EK"/>
    <x v="14"/>
    <x v="6"/>
    <s v="HK5294"/>
    <x v="24"/>
    <n v="6.1"/>
    <x v="1"/>
    <s v="EFY"/>
    <x v="5"/>
    <n v="1"/>
  </r>
  <r>
    <s v="4BV"/>
    <x v="16"/>
    <x v="6"/>
    <s v="HK4845"/>
    <x v="7"/>
    <n v="3.1"/>
    <x v="7"/>
    <s v="4BV"/>
    <x v="19"/>
    <n v="1"/>
  </r>
  <r>
    <s v="4BV"/>
    <x v="16"/>
    <x v="6"/>
    <s v="HK4845"/>
    <x v="7"/>
    <n v="8.1"/>
    <x v="0"/>
    <s v="4BV"/>
    <x v="19"/>
    <n v="2"/>
  </r>
  <r>
    <s v="4BV"/>
    <x v="16"/>
    <x v="6"/>
    <s v="HK5086"/>
    <x v="29"/>
    <n v="8.1"/>
    <x v="0"/>
    <s v="4BV"/>
    <x v="19"/>
    <n v="3"/>
  </r>
  <r>
    <s v="4AC"/>
    <x v="69"/>
    <x v="6"/>
    <s v="HK5019"/>
    <x v="29"/>
    <n v="8.1"/>
    <x v="0"/>
    <s v="4AC"/>
    <x v="23"/>
    <n v="2"/>
  </r>
  <r>
    <s v="4BD"/>
    <x v="57"/>
    <x v="6"/>
    <s v="HK4774"/>
    <x v="9"/>
    <n v="8.1"/>
    <x v="0"/>
    <s v="OEF"/>
    <x v="132"/>
    <n v="1"/>
  </r>
  <r>
    <s v="2AS"/>
    <x v="53"/>
    <x v="6"/>
    <s v="HK4545"/>
    <x v="35"/>
    <n v="8.1"/>
    <x v="0"/>
    <s v="P"/>
    <x v="4"/>
    <n v="1"/>
  </r>
  <r>
    <s v="2AS"/>
    <x v="53"/>
    <x v="6"/>
    <s v="HK5012"/>
    <x v="17"/>
    <n v="8.1"/>
    <x v="0"/>
    <s v="1GU"/>
    <x v="51"/>
    <n v="2"/>
  </r>
  <r>
    <s v="2AS"/>
    <x v="53"/>
    <x v="6"/>
    <s v="HK2726"/>
    <x v="17"/>
    <n v="8.1"/>
    <x v="0"/>
    <s v="P"/>
    <x v="4"/>
    <n v="1"/>
  </r>
  <r>
    <s v="2AS"/>
    <x v="53"/>
    <x v="6"/>
    <s v="HK5061"/>
    <x v="6"/>
    <n v="8.1"/>
    <x v="0"/>
    <s v="0EB"/>
    <x v="91"/>
    <n v="26"/>
  </r>
  <r>
    <s v="2GF"/>
    <x v="20"/>
    <x v="6"/>
    <s v="HK3773"/>
    <x v="18"/>
    <n v="8.1"/>
    <x v="0"/>
    <s v="1CP"/>
    <x v="24"/>
    <n v="2"/>
  </r>
  <r>
    <s v="2GF"/>
    <x v="20"/>
    <x v="6"/>
    <s v="HK3916"/>
    <x v="34"/>
    <n v="8.1"/>
    <x v="0"/>
    <s v="1CP"/>
    <x v="24"/>
    <n v="3"/>
  </r>
  <r>
    <s v="2GF"/>
    <x v="20"/>
    <x v="6"/>
    <s v="HK4795"/>
    <x v="59"/>
    <n v="8.1"/>
    <x v="0"/>
    <s v="1CP"/>
    <x v="24"/>
    <n v="4"/>
  </r>
  <r>
    <s v="2GF"/>
    <x v="20"/>
    <x v="6"/>
    <s v="HK3039"/>
    <x v="41"/>
    <n v="8.1"/>
    <x v="0"/>
    <s v="1CP"/>
    <x v="24"/>
    <n v="1"/>
  </r>
  <r>
    <s v="2FP"/>
    <x v="21"/>
    <x v="6"/>
    <s v="HK2714"/>
    <x v="9"/>
    <n v="6.1"/>
    <x v="1"/>
    <s v="0EA"/>
    <x v="26"/>
    <n v="2"/>
  </r>
  <r>
    <s v="2FT"/>
    <x v="44"/>
    <x v="6"/>
    <s v="HK4792"/>
    <x v="12"/>
    <n v="5.0999999999999996"/>
    <x v="4"/>
    <s v="2HH"/>
    <x v="110"/>
    <n v="4"/>
  </r>
  <r>
    <s v="2GS"/>
    <x v="65"/>
    <x v="6"/>
    <s v="HK4937"/>
    <x v="29"/>
    <n v="8.1"/>
    <x v="0"/>
    <s v="4AG"/>
    <x v="61"/>
    <n v="2"/>
  </r>
  <r>
    <s v="2FZ"/>
    <x v="35"/>
    <x v="6"/>
    <s v="HK5280"/>
    <x v="29"/>
    <n v="5.0999999999999996"/>
    <x v="4"/>
    <s v="1DW"/>
    <x v="33"/>
    <n v="1"/>
  </r>
  <r>
    <s v="2FZ"/>
    <x v="35"/>
    <x v="6"/>
    <s v="HK2425"/>
    <x v="35"/>
    <n v="4.0999999999999996"/>
    <x v="3"/>
    <s v="4AF"/>
    <x v="104"/>
    <n v="1"/>
  </r>
  <r>
    <s v="2FZ"/>
    <x v="35"/>
    <x v="6"/>
    <s v="HK3916"/>
    <x v="34"/>
    <n v="4.0999999999999996"/>
    <x v="3"/>
    <s v="1CP"/>
    <x v="24"/>
    <n v="3"/>
  </r>
  <r>
    <s v="2EW"/>
    <x v="22"/>
    <x v="6"/>
    <s v="HK5351"/>
    <x v="25"/>
    <n v="8.1999999999999993"/>
    <x v="0"/>
    <s v="EFY"/>
    <x v="5"/>
    <n v="7"/>
  </r>
  <r>
    <s v="2FC"/>
    <x v="66"/>
    <x v="6"/>
    <s v="HK5266"/>
    <x v="4"/>
    <n v="7.1"/>
    <x v="2"/>
    <s v="EFY"/>
    <x v="5"/>
    <n v="2"/>
  </r>
  <r>
    <s v="2GT"/>
    <x v="24"/>
    <x v="6"/>
    <s v="HK4783"/>
    <x v="9"/>
    <n v="8.1"/>
    <x v="0"/>
    <s v="0ES"/>
    <x v="52"/>
    <n v="1"/>
  </r>
  <r>
    <s v="2GT"/>
    <x v="24"/>
    <x v="6"/>
    <s v="HK1735"/>
    <x v="6"/>
    <n v="9.1300000000000008"/>
    <x v="6"/>
    <s v="1BT"/>
    <x v="27"/>
    <n v="1"/>
  </r>
  <r>
    <s v="2GT"/>
    <x v="24"/>
    <x v="6"/>
    <s v="HK2130"/>
    <x v="7"/>
    <n v="9.1300000000000008"/>
    <x v="6"/>
    <s v="1HE"/>
    <x v="53"/>
    <n v="1"/>
  </r>
  <r>
    <s v="2HO"/>
    <x v="59"/>
    <x v="6"/>
    <s v="CCDIH"/>
    <x v="89"/>
    <n v="7.2"/>
    <x v="2"/>
    <s v="JAT"/>
    <x v="105"/>
    <n v="2"/>
  </r>
  <r>
    <s v="2HP"/>
    <x v="27"/>
    <x v="6"/>
    <s v="HK5058"/>
    <x v="82"/>
    <n v="9.1300000000000008"/>
    <x v="6"/>
    <s v="4CF"/>
    <x v="29"/>
    <n v="1"/>
  </r>
  <r>
    <s v="2HN"/>
    <x v="58"/>
    <x v="6"/>
    <s v="CCBLG"/>
    <x v="27"/>
    <n v="9.1300000000000008"/>
    <x v="6"/>
    <s v="ARE"/>
    <x v="125"/>
    <n v="8"/>
  </r>
  <r>
    <s v="2HN"/>
    <x v="58"/>
    <x v="6"/>
    <s v="CCBLB"/>
    <x v="27"/>
    <n v="9.1300000000000008"/>
    <x v="6"/>
    <s v="ARE"/>
    <x v="125"/>
    <n v="10"/>
  </r>
  <r>
    <s v="2HN"/>
    <x v="58"/>
    <x v="6"/>
    <s v="CCBAQ"/>
    <x v="27"/>
    <n v="9.1300000000000008"/>
    <x v="6"/>
    <s v="ARE"/>
    <x v="125"/>
    <n v="5"/>
  </r>
  <r>
    <s v="2EI"/>
    <x v="0"/>
    <x v="6"/>
    <s v="HP1843"/>
    <x v="0"/>
    <n v="8.1999999999999993"/>
    <x v="0"/>
    <s v="CMP"/>
    <x v="0"/>
    <n v="1"/>
  </r>
  <r>
    <s v="2EI"/>
    <x v="0"/>
    <x v="6"/>
    <s v="HP1726"/>
    <x v="0"/>
    <n v="8.1999999999999993"/>
    <x v="0"/>
    <s v="CMP"/>
    <x v="0"/>
    <n v="3"/>
  </r>
  <r>
    <s v="2EI"/>
    <x v="0"/>
    <x v="6"/>
    <s v="HP1716"/>
    <x v="0"/>
    <n v="8.1999999999999993"/>
    <x v="0"/>
    <s v="CMP"/>
    <x v="0"/>
    <n v="1"/>
  </r>
  <r>
    <s v="2EI"/>
    <x v="0"/>
    <x v="6"/>
    <s v="HP1711"/>
    <x v="0"/>
    <n v="8.1999999999999993"/>
    <x v="0"/>
    <s v="RPB"/>
    <x v="1"/>
    <n v="12"/>
  </r>
  <r>
    <s v="0BR"/>
    <x v="28"/>
    <x v="6"/>
    <s v="HK1476"/>
    <x v="20"/>
    <n v="9.1300000000000008"/>
    <x v="6"/>
    <s v="0BR"/>
    <x v="31"/>
    <n v="1"/>
  </r>
  <r>
    <s v="0BR"/>
    <x v="28"/>
    <x v="6"/>
    <s v="HK5167"/>
    <x v="28"/>
    <n v="8.1"/>
    <x v="0"/>
    <s v="0BR"/>
    <x v="31"/>
    <n v="1"/>
  </r>
  <r>
    <s v="0BR"/>
    <x v="28"/>
    <x v="6"/>
    <s v="HK4336"/>
    <x v="28"/>
    <n v="8.1"/>
    <x v="0"/>
    <s v="0BR"/>
    <x v="31"/>
    <n v="4"/>
  </r>
  <r>
    <s v="2BS"/>
    <x v="1"/>
    <x v="6"/>
    <s v="HK2327"/>
    <x v="6"/>
    <n v="6.2"/>
    <x v="1"/>
    <s v="1BR"/>
    <x v="55"/>
    <n v="1"/>
  </r>
  <r>
    <s v="4AF"/>
    <x v="55"/>
    <x v="6"/>
    <s v="HK4656"/>
    <x v="93"/>
    <n v="8.1"/>
    <x v="0"/>
    <s v="4AF"/>
    <x v="104"/>
    <n v="1"/>
  </r>
  <r>
    <s v="4AF"/>
    <x v="55"/>
    <x v="6"/>
    <s v="HK5069"/>
    <x v="18"/>
    <n v="8.1"/>
    <x v="0"/>
    <s v="4AF"/>
    <x v="104"/>
    <n v="1"/>
  </r>
  <r>
    <s v="4AF"/>
    <x v="55"/>
    <x v="6"/>
    <s v="HK3544"/>
    <x v="29"/>
    <n v="8.1"/>
    <x v="0"/>
    <s v="4AF"/>
    <x v="104"/>
    <n v="5"/>
  </r>
  <r>
    <s v="2CU"/>
    <x v="40"/>
    <x v="6"/>
    <s v="CCAWZ"/>
    <x v="27"/>
    <n v="8.1999999999999993"/>
    <x v="0"/>
    <s v="JAT"/>
    <x v="105"/>
    <n v="9"/>
  </r>
  <r>
    <s v="2CI"/>
    <x v="3"/>
    <x v="6"/>
    <s v="CCDID"/>
    <x v="89"/>
    <n v="7.1"/>
    <x v="2"/>
    <s v="JEC"/>
    <x v="154"/>
    <n v="3"/>
  </r>
  <r>
    <s v="2CI"/>
    <x v="3"/>
    <x v="6"/>
    <s v="HK5404"/>
    <x v="24"/>
    <n v="6.1"/>
    <x v="1"/>
    <s v="EFY"/>
    <x v="5"/>
    <n v="1"/>
  </r>
  <r>
    <s v="2CI"/>
    <x v="3"/>
    <x v="6"/>
    <s v="HK5331"/>
    <x v="4"/>
    <n v="6.1"/>
    <x v="1"/>
    <s v="EFY"/>
    <x v="5"/>
    <n v="4"/>
  </r>
  <r>
    <s v="2CI"/>
    <x v="3"/>
    <x v="6"/>
    <s v="HK5434"/>
    <x v="5"/>
    <n v="6.1"/>
    <x v="1"/>
    <s v="KRE"/>
    <x v="6"/>
    <n v="3"/>
  </r>
  <r>
    <s v="2CI"/>
    <x v="3"/>
    <x v="6"/>
    <s v="HK5026"/>
    <x v="56"/>
    <n v="6.1"/>
    <x v="1"/>
    <s v="KRE"/>
    <x v="6"/>
    <n v="2"/>
  </r>
  <r>
    <s v="1DW"/>
    <x v="29"/>
    <x v="6"/>
    <s v="HK5015"/>
    <x v="57"/>
    <n v="8.1999999999999993"/>
    <x v="0"/>
    <s v="1DW"/>
    <x v="33"/>
    <n v="2"/>
  </r>
  <r>
    <s v="1DW"/>
    <x v="29"/>
    <x v="6"/>
    <s v="HK4412"/>
    <x v="17"/>
    <n v="8.1"/>
    <x v="0"/>
    <s v="1DW"/>
    <x v="33"/>
    <n v="2"/>
  </r>
  <r>
    <s v="1DW"/>
    <x v="29"/>
    <x v="6"/>
    <s v="HK3522"/>
    <x v="34"/>
    <n v="8.1"/>
    <x v="0"/>
    <s v="P"/>
    <x v="4"/>
    <n v="1"/>
  </r>
  <r>
    <s v="2BK"/>
    <x v="4"/>
    <x v="6"/>
    <s v="HK1833"/>
    <x v="6"/>
    <n v="4.3"/>
    <x v="3"/>
    <s v="0EC"/>
    <x v="2"/>
    <n v="1"/>
  </r>
  <r>
    <s v="2AF"/>
    <x v="51"/>
    <x v="6"/>
    <s v="HK2827"/>
    <x v="6"/>
    <n v="5.0999999999999996"/>
    <x v="4"/>
    <s v="1EG"/>
    <x v="56"/>
    <n v="3"/>
  </r>
  <r>
    <s v="2AF"/>
    <x v="51"/>
    <x v="6"/>
    <s v="HK2822"/>
    <x v="9"/>
    <n v="5.2"/>
    <x v="4"/>
    <s v="0EC"/>
    <x v="2"/>
    <n v="1"/>
  </r>
  <r>
    <s v="ARE"/>
    <x v="62"/>
    <x v="6"/>
    <s v="CCBAT"/>
    <x v="27"/>
    <n v="9.1300000000000008"/>
    <x v="6"/>
    <s v="LAN"/>
    <x v="157"/>
    <n v="28"/>
  </r>
  <r>
    <s v="ARE"/>
    <x v="62"/>
    <x v="6"/>
    <s v="CCBBD"/>
    <x v="77"/>
    <n v="9.1300000000000008"/>
    <x v="6"/>
    <s v="LAN"/>
    <x v="157"/>
    <n v="12"/>
  </r>
  <r>
    <s v="ARE"/>
    <x v="62"/>
    <x v="6"/>
    <s v="CCBLI"/>
    <x v="27"/>
    <n v="9.1300000000000008"/>
    <x v="6"/>
    <s v="ARE"/>
    <x v="125"/>
    <n v="17"/>
  </r>
  <r>
    <s v="ARE"/>
    <x v="62"/>
    <x v="6"/>
    <s v="CCBBF"/>
    <x v="77"/>
    <n v="9.1300000000000008"/>
    <x v="6"/>
    <s v="LAN"/>
    <x v="157"/>
    <n v="15"/>
  </r>
  <r>
    <s v="ARE"/>
    <x v="62"/>
    <x v="6"/>
    <s v="N534LA"/>
    <x v="106"/>
    <n v="8.1999999999999993"/>
    <x v="0"/>
    <s v="LNE"/>
    <x v="164"/>
    <n v="1"/>
  </r>
  <r>
    <s v="ARE"/>
    <x v="62"/>
    <x v="6"/>
    <s v="N566LA"/>
    <x v="106"/>
    <n v="8.1999999999999993"/>
    <x v="0"/>
    <s v="LAE"/>
    <x v="156"/>
    <n v="3"/>
  </r>
  <r>
    <s v="ARE"/>
    <x v="62"/>
    <x v="6"/>
    <s v="CCBFD"/>
    <x v="27"/>
    <n v="8.1999999999999993"/>
    <x v="0"/>
    <s v="LAN"/>
    <x v="157"/>
    <n v="36"/>
  </r>
  <r>
    <s v="ARE"/>
    <x v="62"/>
    <x v="6"/>
    <s v="CCBBC"/>
    <x v="77"/>
    <n v="8.1999999999999993"/>
    <x v="0"/>
    <s v="LAN"/>
    <x v="157"/>
    <n v="2"/>
  </r>
  <r>
    <s v="ARE"/>
    <x v="62"/>
    <x v="6"/>
    <s v="CCBAQ"/>
    <x v="27"/>
    <n v="8.1999999999999993"/>
    <x v="0"/>
    <s v="ARE"/>
    <x v="125"/>
    <n v="28"/>
  </r>
  <r>
    <s v="ARE"/>
    <x v="62"/>
    <x v="6"/>
    <s v="CCBAM"/>
    <x v="27"/>
    <n v="8.1999999999999993"/>
    <x v="0"/>
    <s v="LAN"/>
    <x v="157"/>
    <n v="38"/>
  </r>
  <r>
    <s v="ARE"/>
    <x v="62"/>
    <x v="6"/>
    <s v="CCBLK"/>
    <x v="27"/>
    <n v="8.1999999999999993"/>
    <x v="0"/>
    <s v="ARE"/>
    <x v="125"/>
    <n v="39"/>
  </r>
  <r>
    <s v="ARE"/>
    <x v="62"/>
    <x v="6"/>
    <s v="CCBAI"/>
    <x v="27"/>
    <n v="8.1999999999999993"/>
    <x v="0"/>
    <s v="LAN"/>
    <x v="157"/>
    <n v="35"/>
  </r>
  <r>
    <s v="ARE"/>
    <x v="62"/>
    <x v="6"/>
    <s v="CCBLJ"/>
    <x v="27"/>
    <n v="8.1999999999999993"/>
    <x v="0"/>
    <s v="ARE"/>
    <x v="125"/>
    <n v="36"/>
  </r>
  <r>
    <s v="1CG"/>
    <x v="7"/>
    <x v="6"/>
    <s v="HK3117"/>
    <x v="62"/>
    <n v="8.1"/>
    <x v="0"/>
    <s v="1CG"/>
    <x v="9"/>
    <n v="2"/>
  </r>
  <r>
    <s v="2BG"/>
    <x v="8"/>
    <x v="6"/>
    <s v="HK4959"/>
    <x v="15"/>
    <n v="4.3"/>
    <x v="3"/>
    <s v="HEL"/>
    <x v="16"/>
    <n v="1"/>
  </r>
  <r>
    <s v="2BG"/>
    <x v="8"/>
    <x v="6"/>
    <s v="HK2033"/>
    <x v="26"/>
    <n v="5.0999999999999996"/>
    <x v="4"/>
    <s v="2DO"/>
    <x v="57"/>
    <n v="2"/>
  </r>
  <r>
    <s v="2BG"/>
    <x v="8"/>
    <x v="6"/>
    <s v="HK5218"/>
    <x v="114"/>
    <n v="5.0999999999999996"/>
    <x v="4"/>
    <s v="0ET"/>
    <x v="174"/>
    <n v="2"/>
  </r>
  <r>
    <s v="2BG"/>
    <x v="8"/>
    <x v="6"/>
    <s v="HK4808"/>
    <x v="7"/>
    <n v="4.0999999999999996"/>
    <x v="3"/>
    <s v="4BD"/>
    <x v="81"/>
    <n v="1"/>
  </r>
  <r>
    <s v="2BG"/>
    <x v="8"/>
    <x v="6"/>
    <s v="HK2207"/>
    <x v="29"/>
    <n v="4.0999999999999996"/>
    <x v="3"/>
    <s v="2GJ"/>
    <x v="99"/>
    <n v="1"/>
  </r>
  <r>
    <s v="2BG"/>
    <x v="8"/>
    <x v="6"/>
    <s v="HK4564"/>
    <x v="15"/>
    <n v="4.3"/>
    <x v="3"/>
    <s v="HEL"/>
    <x v="16"/>
    <n v="1"/>
  </r>
  <r>
    <s v="2BG"/>
    <x v="8"/>
    <x v="6"/>
    <s v="HK4708"/>
    <x v="9"/>
    <n v="4.0999999999999996"/>
    <x v="3"/>
    <s v="1GS"/>
    <x v="98"/>
    <n v="1"/>
  </r>
  <r>
    <s v="2BG"/>
    <x v="8"/>
    <x v="6"/>
    <s v="HK4708"/>
    <x v="9"/>
    <n v="5.0999999999999996"/>
    <x v="4"/>
    <s v="1GS"/>
    <x v="98"/>
    <n v="3"/>
  </r>
  <r>
    <s v="4AM"/>
    <x v="9"/>
    <x v="6"/>
    <s v="HK5382"/>
    <x v="29"/>
    <n v="8.1"/>
    <x v="0"/>
    <s v="4AM"/>
    <x v="35"/>
    <n v="1"/>
  </r>
  <r>
    <s v="4AM"/>
    <x v="9"/>
    <x v="6"/>
    <s v="HK4998"/>
    <x v="29"/>
    <n v="9.1300000000000008"/>
    <x v="6"/>
    <s v="4AM"/>
    <x v="35"/>
    <n v="1"/>
  </r>
  <r>
    <s v="4AM"/>
    <x v="9"/>
    <x v="6"/>
    <s v="HK4666"/>
    <x v="29"/>
    <n v="9.1300000000000008"/>
    <x v="6"/>
    <s v="4AM"/>
    <x v="35"/>
    <n v="1"/>
  </r>
  <r>
    <s v="1EH"/>
    <x v="11"/>
    <x v="6"/>
    <s v="HK4989"/>
    <x v="71"/>
    <n v="5.0999999999999996"/>
    <x v="4"/>
    <s v="P"/>
    <x v="4"/>
    <n v="3"/>
  </r>
  <r>
    <s v="1EH"/>
    <x v="11"/>
    <x v="6"/>
    <s v="HK4846"/>
    <x v="16"/>
    <n v="4.3"/>
    <x v="3"/>
    <s v="1GT"/>
    <x v="36"/>
    <n v="1"/>
  </r>
  <r>
    <s v="1EH"/>
    <x v="11"/>
    <x v="6"/>
    <s v="HK4846"/>
    <x v="16"/>
    <n v="8.1"/>
    <x v="0"/>
    <s v="1GT"/>
    <x v="36"/>
    <n v="1"/>
  </r>
  <r>
    <s v="1EH"/>
    <x v="11"/>
    <x v="6"/>
    <s v="HK5340"/>
    <x v="15"/>
    <n v="8.1999999999999993"/>
    <x v="0"/>
    <s v="SRC"/>
    <x v="13"/>
    <n v="5"/>
  </r>
  <r>
    <s v="1EH"/>
    <x v="11"/>
    <x v="6"/>
    <s v="HK4558"/>
    <x v="15"/>
    <n v="4.3"/>
    <x v="3"/>
    <s v="SRC"/>
    <x v="13"/>
    <n v="1"/>
  </r>
  <r>
    <s v="1EH"/>
    <x v="11"/>
    <x v="6"/>
    <s v="HK4367"/>
    <x v="36"/>
    <n v="8.1999999999999993"/>
    <x v="0"/>
    <s v="SRC"/>
    <x v="13"/>
    <n v="5"/>
  </r>
  <r>
    <s v="1EH"/>
    <x v="11"/>
    <x v="6"/>
    <s v="HK4109"/>
    <x v="36"/>
    <n v="8.1999999999999993"/>
    <x v="0"/>
    <s v="SRC"/>
    <x v="13"/>
    <n v="5"/>
  </r>
  <r>
    <s v="2BI"/>
    <x v="12"/>
    <x v="6"/>
    <s v="HK5279"/>
    <x v="16"/>
    <n v="9.14"/>
    <x v="5"/>
    <s v="1GQ"/>
    <x v="37"/>
    <n v="1"/>
  </r>
  <r>
    <s v="2BI"/>
    <x v="12"/>
    <x v="6"/>
    <s v="HK4791"/>
    <x v="12"/>
    <n v="9.14"/>
    <x v="5"/>
    <s v="1ED"/>
    <x v="12"/>
    <n v="1"/>
  </r>
  <r>
    <s v="2BI"/>
    <x v="12"/>
    <x v="6"/>
    <s v="HK4516"/>
    <x v="41"/>
    <n v="6.2"/>
    <x v="1"/>
    <s v="2BI"/>
    <x v="159"/>
    <n v="1"/>
  </r>
  <r>
    <s v="1BR"/>
    <x v="68"/>
    <x v="6"/>
    <s v="HK2327"/>
    <x v="6"/>
    <n v="8.1"/>
    <x v="0"/>
    <s v="1BR"/>
    <x v="55"/>
    <n v="1"/>
  </r>
  <r>
    <s v="1BR"/>
    <x v="68"/>
    <x v="6"/>
    <s v="HK2043"/>
    <x v="7"/>
    <n v="8.1"/>
    <x v="0"/>
    <s v="1BR"/>
    <x v="55"/>
    <n v="1"/>
  </r>
  <r>
    <s v="2CO"/>
    <x v="37"/>
    <x v="6"/>
    <s v="HCCJW"/>
    <x v="27"/>
    <n v="8.1999999999999993"/>
    <x v="0"/>
    <s v="GLG"/>
    <x v="68"/>
    <n v="1"/>
  </r>
  <r>
    <s v="2CO"/>
    <x v="37"/>
    <x v="6"/>
    <s v="N207FR"/>
    <x v="27"/>
    <n v="8.1999999999999993"/>
    <x v="0"/>
    <s v="AVA"/>
    <x v="30"/>
    <n v="1"/>
  </r>
  <r>
    <s v="2BJ"/>
    <x v="31"/>
    <x v="6"/>
    <s v="HK4502"/>
    <x v="33"/>
    <n v="6.2"/>
    <x v="1"/>
    <s v="EFY"/>
    <x v="5"/>
    <n v="2"/>
  </r>
  <r>
    <s v="2BJ"/>
    <x v="31"/>
    <x v="6"/>
    <s v="HK4765"/>
    <x v="33"/>
    <n v="6.2"/>
    <x v="1"/>
    <s v="EFY"/>
    <x v="5"/>
    <n v="3"/>
  </r>
  <r>
    <s v="2FY"/>
    <x v="63"/>
    <x v="6"/>
    <s v="HK1913"/>
    <x v="7"/>
    <n v="5.0999999999999996"/>
    <x v="4"/>
    <s v="4AA"/>
    <x v="175"/>
    <n v="1"/>
  </r>
  <r>
    <s v="2FY"/>
    <x v="63"/>
    <x v="6"/>
    <s v="HK5178"/>
    <x v="29"/>
    <n v="4"/>
    <x v="3"/>
    <s v="4AB"/>
    <x v="170"/>
    <n v="1"/>
  </r>
  <r>
    <s v="2FY"/>
    <x v="63"/>
    <x v="6"/>
    <s v="HK2282"/>
    <x v="40"/>
    <n v="4"/>
    <x v="3"/>
    <s v="1DO"/>
    <x v="41"/>
    <n v="1"/>
  </r>
  <r>
    <s v="2FY"/>
    <x v="63"/>
    <x v="6"/>
    <s v="HK5150"/>
    <x v="7"/>
    <n v="4"/>
    <x v="3"/>
    <s v="4AU"/>
    <x v="140"/>
    <n v="1"/>
  </r>
  <r>
    <s v="2FY"/>
    <x v="63"/>
    <x v="6"/>
    <s v="HK4705"/>
    <x v="65"/>
    <n v="7.1"/>
    <x v="2"/>
    <s v="1CQ"/>
    <x v="77"/>
    <n v="1"/>
  </r>
  <r>
    <s v="2FY"/>
    <x v="63"/>
    <x v="6"/>
    <s v="HK4847"/>
    <x v="15"/>
    <n v="7.1"/>
    <x v="2"/>
    <s v="2FY"/>
    <x v="166"/>
    <n v="1"/>
  </r>
  <r>
    <s v="2FY"/>
    <x v="63"/>
    <x v="6"/>
    <s v="HK5020"/>
    <x v="9"/>
    <n v="7.1"/>
    <x v="2"/>
    <s v="0EA"/>
    <x v="26"/>
    <n v="1"/>
  </r>
  <r>
    <s v="2FY"/>
    <x v="63"/>
    <x v="6"/>
    <s v="HK5385"/>
    <x v="5"/>
    <n v="7.1"/>
    <x v="2"/>
    <s v="ACL"/>
    <x v="38"/>
    <n v="1"/>
  </r>
  <r>
    <s v="2EK"/>
    <x v="14"/>
    <x v="6"/>
    <s v="HK5282"/>
    <x v="4"/>
    <n v="6.1"/>
    <x v="1"/>
    <s v="EFY"/>
    <x v="5"/>
    <n v="1"/>
  </r>
  <r>
    <s v="4BD"/>
    <x v="57"/>
    <x v="6"/>
    <s v="HK4944"/>
    <x v="18"/>
    <n v="8.1"/>
    <x v="0"/>
    <s v="0EL"/>
    <x v="138"/>
    <n v="1"/>
  </r>
  <r>
    <s v="4BD"/>
    <x v="57"/>
    <x v="6"/>
    <s v="HK5023"/>
    <x v="7"/>
    <n v="8.1"/>
    <x v="0"/>
    <s v="4BD"/>
    <x v="81"/>
    <n v="1"/>
  </r>
  <r>
    <s v="4BD"/>
    <x v="57"/>
    <x v="6"/>
    <s v="HK4360"/>
    <x v="9"/>
    <n v="8.1"/>
    <x v="0"/>
    <s v="OEF"/>
    <x v="132"/>
    <n v="1"/>
  </r>
  <r>
    <s v="2GJ"/>
    <x v="18"/>
    <x v="6"/>
    <s v="HK2207"/>
    <x v="47"/>
    <n v="8.1"/>
    <x v="0"/>
    <s v="P"/>
    <x v="4"/>
    <n v="1"/>
  </r>
  <r>
    <s v="2GX"/>
    <x v="19"/>
    <x v="6"/>
    <s v="HK2981"/>
    <x v="6"/>
    <n v="3.2"/>
    <x v="7"/>
    <s v="4AJ"/>
    <x v="40"/>
    <n v="1"/>
  </r>
  <r>
    <s v="2AS"/>
    <x v="53"/>
    <x v="6"/>
    <s v="HK4965"/>
    <x v="35"/>
    <n v="8.1"/>
    <x v="0"/>
    <s v="P"/>
    <x v="4"/>
    <n v="10"/>
  </r>
  <r>
    <s v="2AS"/>
    <x v="53"/>
    <x v="6"/>
    <s v="HK4042"/>
    <x v="31"/>
    <n v="8.1"/>
    <x v="0"/>
    <s v="P"/>
    <x v="4"/>
    <n v="6"/>
  </r>
  <r>
    <s v="2AS"/>
    <x v="53"/>
    <x v="6"/>
    <s v="HK4060"/>
    <x v="9"/>
    <n v="8.1"/>
    <x v="0"/>
    <s v="P"/>
    <x v="4"/>
    <n v="12"/>
  </r>
  <r>
    <s v="2GF"/>
    <x v="20"/>
    <x v="6"/>
    <s v="HK641"/>
    <x v="6"/>
    <n v="8.1"/>
    <x v="0"/>
    <s v="1CP"/>
    <x v="24"/>
    <n v="1"/>
  </r>
  <r>
    <s v="2GH"/>
    <x v="41"/>
    <x v="6"/>
    <s v="HK4701"/>
    <x v="35"/>
    <n v="4.3"/>
    <x v="3"/>
    <s v="P"/>
    <x v="4"/>
    <n v="1"/>
  </r>
  <r>
    <s v="2FP"/>
    <x v="21"/>
    <x v="6"/>
    <s v="HK616"/>
    <x v="22"/>
    <n v="2.1"/>
    <x v="9"/>
    <s v="0DX"/>
    <x v="141"/>
    <n v="1"/>
  </r>
  <r>
    <s v="1GC"/>
    <x v="72"/>
    <x v="6"/>
    <s v="HK5343"/>
    <x v="29"/>
    <n v="8.1"/>
    <x v="0"/>
    <s v="4AN"/>
    <x v="44"/>
    <n v="3"/>
  </r>
  <r>
    <s v="2FT"/>
    <x v="44"/>
    <x v="6"/>
    <s v="HK4854"/>
    <x v="12"/>
    <n v="5.0999999999999996"/>
    <x v="4"/>
    <s v="2HH"/>
    <x v="110"/>
    <n v="1"/>
  </r>
  <r>
    <s v="2FT"/>
    <x v="44"/>
    <x v="6"/>
    <s v="HK3779"/>
    <x v="113"/>
    <n v="4.0999999999999996"/>
    <x v="3"/>
    <s v="P"/>
    <x v="4"/>
    <n v="1"/>
  </r>
  <r>
    <s v="2FT"/>
    <x v="44"/>
    <x v="6"/>
    <s v="HK4114"/>
    <x v="31"/>
    <n v="4.0999999999999996"/>
    <x v="3"/>
    <s v="2AC"/>
    <x v="96"/>
    <n v="1"/>
  </r>
  <r>
    <s v="2FZ"/>
    <x v="35"/>
    <x v="6"/>
    <s v="HK4247"/>
    <x v="17"/>
    <n v="4.0999999999999996"/>
    <x v="3"/>
    <s v="4AM"/>
    <x v="35"/>
    <n v="2"/>
  </r>
  <r>
    <s v="2FZ"/>
    <x v="35"/>
    <x v="6"/>
    <s v="HK5055"/>
    <x v="18"/>
    <n v="4.0999999999999996"/>
    <x v="3"/>
    <s v="2FK"/>
    <x v="80"/>
    <n v="5"/>
  </r>
  <r>
    <s v="2EW"/>
    <x v="22"/>
    <x v="6"/>
    <s v="HK5404"/>
    <x v="24"/>
    <n v="8.1999999999999993"/>
    <x v="0"/>
    <s v="EFY"/>
    <x v="5"/>
    <n v="17"/>
  </r>
  <r>
    <s v="2EW"/>
    <x v="22"/>
    <x v="6"/>
    <s v="HK5347"/>
    <x v="24"/>
    <n v="8.1999999999999993"/>
    <x v="0"/>
    <s v="EFY"/>
    <x v="5"/>
    <n v="24"/>
  </r>
  <r>
    <s v="2EW"/>
    <x v="22"/>
    <x v="6"/>
    <s v="HK5349"/>
    <x v="25"/>
    <n v="6.2"/>
    <x v="1"/>
    <s v="EFY"/>
    <x v="5"/>
    <n v="1"/>
  </r>
  <r>
    <s v="2EW"/>
    <x v="22"/>
    <x v="6"/>
    <s v="HK5331"/>
    <x v="25"/>
    <n v="8.1999999999999993"/>
    <x v="0"/>
    <s v="EFY"/>
    <x v="5"/>
    <n v="15"/>
  </r>
  <r>
    <s v="2EW"/>
    <x v="22"/>
    <x v="6"/>
    <s v="HK5315"/>
    <x v="25"/>
    <n v="1.2"/>
    <x v="10"/>
    <s v="EFY"/>
    <x v="5"/>
    <n v="1"/>
  </r>
  <r>
    <s v="2EX"/>
    <x v="73"/>
    <x v="6"/>
    <s v="HK5385"/>
    <x v="5"/>
    <n v="7.1"/>
    <x v="2"/>
    <s v="ACL"/>
    <x v="38"/>
    <n v="3"/>
  </r>
  <r>
    <s v="2EX"/>
    <x v="73"/>
    <x v="6"/>
    <s v="HK5370"/>
    <x v="55"/>
    <n v="7.1"/>
    <x v="2"/>
    <s v="KRE"/>
    <x v="6"/>
    <n v="1"/>
  </r>
  <r>
    <s v="2FC"/>
    <x v="66"/>
    <x v="6"/>
    <s v="HK2013"/>
    <x v="20"/>
    <n v="2.1"/>
    <x v="9"/>
    <s v="0DR"/>
    <x v="123"/>
    <n v="1"/>
  </r>
  <r>
    <s v="2GT"/>
    <x v="24"/>
    <x v="6"/>
    <s v="HK5078"/>
    <x v="9"/>
    <n v="8.1"/>
    <x v="0"/>
    <s v="0ES"/>
    <x v="52"/>
    <n v="1"/>
  </r>
  <r>
    <s v="2GT"/>
    <x v="24"/>
    <x v="6"/>
    <s v="HK2316"/>
    <x v="7"/>
    <n v="8.1"/>
    <x v="0"/>
    <s v="1HE"/>
    <x v="53"/>
    <n v="2"/>
  </r>
  <r>
    <s v="2GT"/>
    <x v="24"/>
    <x v="6"/>
    <s v="HK1526"/>
    <x v="6"/>
    <n v="9.1300000000000008"/>
    <x v="6"/>
    <s v="1BT"/>
    <x v="27"/>
    <n v="1"/>
  </r>
  <r>
    <s v="1GQ"/>
    <x v="36"/>
    <x v="6"/>
    <s v="HK5279"/>
    <x v="15"/>
    <n v="8.1"/>
    <x v="0"/>
    <s v="1GQ"/>
    <x v="37"/>
    <n v="4"/>
  </r>
  <r>
    <s v="2HO"/>
    <x v="59"/>
    <x v="6"/>
    <s v="CCDID"/>
    <x v="89"/>
    <n v="7.2"/>
    <x v="2"/>
    <s v="JAT"/>
    <x v="105"/>
    <n v="2"/>
  </r>
  <r>
    <s v="2HK"/>
    <x v="39"/>
    <x v="6"/>
    <s v="HK2279"/>
    <x v="6"/>
    <n v="6.1"/>
    <x v="1"/>
    <s v="1HH"/>
    <x v="172"/>
    <n v="1"/>
  </r>
  <r>
    <s v="2HN"/>
    <x v="58"/>
    <x v="6"/>
    <s v="CCCQN"/>
    <x v="27"/>
    <n v="9.1300000000000008"/>
    <x v="6"/>
    <s v="ARE"/>
    <x v="125"/>
    <n v="3"/>
  </r>
  <r>
    <s v="2HN"/>
    <x v="58"/>
    <x v="6"/>
    <s v="CCBLP"/>
    <x v="27"/>
    <n v="9.1300000000000008"/>
    <x v="6"/>
    <s v="ARE"/>
    <x v="125"/>
    <n v="6"/>
  </r>
  <r>
    <s v="2HN"/>
    <x v="58"/>
    <x v="6"/>
    <s v="CCBAU"/>
    <x v="27"/>
    <n v="9.1300000000000008"/>
    <x v="6"/>
    <s v="ARE"/>
    <x v="125"/>
    <n v="3"/>
  </r>
  <r>
    <s v="2HN"/>
    <x v="58"/>
    <x v="6"/>
    <s v="CCBAE"/>
    <x v="27"/>
    <n v="9.1300000000000008"/>
    <x v="6"/>
    <s v="ARE"/>
    <x v="125"/>
    <n v="12"/>
  </r>
  <r>
    <s v="2EI"/>
    <x v="0"/>
    <x v="6"/>
    <s v="HP1856"/>
    <x v="0"/>
    <n v="8.1999999999999993"/>
    <x v="0"/>
    <s v="CMP"/>
    <x v="0"/>
    <n v="3"/>
  </r>
  <r>
    <s v="2EI"/>
    <x v="0"/>
    <x v="6"/>
    <s v="HP1829"/>
    <x v="0"/>
    <n v="8.1999999999999993"/>
    <x v="0"/>
    <s v="CMP"/>
    <x v="0"/>
    <n v="3"/>
  </r>
  <r>
    <s v="2EI"/>
    <x v="0"/>
    <x v="6"/>
    <s v="HP1824"/>
    <x v="0"/>
    <n v="8.1999999999999993"/>
    <x v="0"/>
    <s v="CMP"/>
    <x v="0"/>
    <n v="3"/>
  </r>
  <r>
    <s v="2EI"/>
    <x v="0"/>
    <x v="6"/>
    <s v="HP1822"/>
    <x v="0"/>
    <n v="8.1999999999999993"/>
    <x v="0"/>
    <s v="RPB"/>
    <x v="1"/>
    <n v="1"/>
  </r>
  <r>
    <s v="2EI"/>
    <x v="0"/>
    <x v="6"/>
    <s v="HP1729"/>
    <x v="0"/>
    <n v="8.1999999999999993"/>
    <x v="0"/>
    <s v="CMP"/>
    <x v="0"/>
    <n v="1"/>
  </r>
  <r>
    <s v="2EI"/>
    <x v="0"/>
    <x v="6"/>
    <s v="HP1724"/>
    <x v="0"/>
    <n v="8.1999999999999993"/>
    <x v="0"/>
    <s v="CMP"/>
    <x v="0"/>
    <n v="1"/>
  </r>
  <r>
    <s v="2EI"/>
    <x v="0"/>
    <x v="6"/>
    <s v="HP1376"/>
    <x v="0"/>
    <n v="8.1999999999999993"/>
    <x v="0"/>
    <s v="CMP"/>
    <x v="0"/>
    <n v="7"/>
  </r>
  <r>
    <s v="0BR"/>
    <x v="28"/>
    <x v="6"/>
    <s v="HK3631"/>
    <x v="20"/>
    <n v="9.1300000000000008"/>
    <x v="6"/>
    <s v="0BR"/>
    <x v="31"/>
    <n v="1"/>
  </r>
  <r>
    <s v="2BS"/>
    <x v="1"/>
    <x v="6"/>
    <s v="HK4569"/>
    <x v="9"/>
    <n v="6.2"/>
    <x v="1"/>
    <s v="2GT"/>
    <x v="32"/>
    <n v="1"/>
  </r>
  <r>
    <s v="2BS"/>
    <x v="1"/>
    <x v="6"/>
    <s v="HK3215"/>
    <x v="82"/>
    <n v="6.2"/>
    <x v="1"/>
    <s v="1BK"/>
    <x v="176"/>
    <n v="1"/>
  </r>
  <r>
    <s v="4AF"/>
    <x v="55"/>
    <x v="6"/>
    <s v="HK4993"/>
    <x v="9"/>
    <n v="8.1"/>
    <x v="0"/>
    <s v="4AF"/>
    <x v="104"/>
    <n v="1"/>
  </r>
  <r>
    <s v="4AF"/>
    <x v="55"/>
    <x v="6"/>
    <s v="HK4864"/>
    <x v="115"/>
    <n v="8.1"/>
    <x v="0"/>
    <s v="4AF"/>
    <x v="104"/>
    <n v="1"/>
  </r>
  <r>
    <s v="4AF"/>
    <x v="55"/>
    <x v="6"/>
    <s v="HK3045"/>
    <x v="68"/>
    <n v="8.1"/>
    <x v="0"/>
    <s v="4AF"/>
    <x v="104"/>
    <n v="1"/>
  </r>
  <r>
    <s v="2CU"/>
    <x v="40"/>
    <x v="6"/>
    <s v="CCDIK"/>
    <x v="27"/>
    <n v="8.1999999999999993"/>
    <x v="0"/>
    <s v="JAT"/>
    <x v="105"/>
    <n v="8"/>
  </r>
  <r>
    <s v="2CU"/>
    <x v="40"/>
    <x v="6"/>
    <s v="FAC1280"/>
    <x v="75"/>
    <n v="8.1999999999999993"/>
    <x v="0"/>
    <s v="FAC"/>
    <x v="101"/>
    <n v="56"/>
  </r>
  <r>
    <s v="2DJ"/>
    <x v="45"/>
    <x v="6"/>
    <s v="HK4179"/>
    <x v="62"/>
    <n v="8.1"/>
    <x v="0"/>
    <s v="1GS"/>
    <x v="98"/>
    <n v="1"/>
  </r>
  <r>
    <s v="2CI"/>
    <x v="3"/>
    <x v="6"/>
    <s v="CCDIO"/>
    <x v="89"/>
    <n v="6.1"/>
    <x v="1"/>
    <s v="JEC"/>
    <x v="154"/>
    <n v="1"/>
  </r>
  <r>
    <s v="2CI"/>
    <x v="3"/>
    <x v="6"/>
    <s v="CCAWX"/>
    <x v="89"/>
    <n v="7.1"/>
    <x v="2"/>
    <s v="JEC"/>
    <x v="154"/>
    <n v="3"/>
  </r>
  <r>
    <s v="2CI"/>
    <x v="3"/>
    <x v="6"/>
    <s v="HK4891"/>
    <x v="104"/>
    <n v="7.1"/>
    <x v="2"/>
    <s v="ADZ"/>
    <x v="177"/>
    <n v="2"/>
  </r>
  <r>
    <s v="2CI"/>
    <x v="3"/>
    <x v="6"/>
    <s v="HK4891"/>
    <x v="104"/>
    <n v="6.1"/>
    <x v="1"/>
    <s v="ADZ"/>
    <x v="177"/>
    <n v="1"/>
  </r>
  <r>
    <s v="2CI"/>
    <x v="3"/>
    <x v="6"/>
    <s v="HK5354"/>
    <x v="4"/>
    <n v="7.1"/>
    <x v="2"/>
    <s v="EFY"/>
    <x v="5"/>
    <n v="1"/>
  </r>
  <r>
    <s v="2CI"/>
    <x v="3"/>
    <x v="6"/>
    <s v="HK5341"/>
    <x v="4"/>
    <n v="7.1"/>
    <x v="2"/>
    <s v="EFY"/>
    <x v="5"/>
    <n v="2"/>
  </r>
  <r>
    <s v="2CI"/>
    <x v="3"/>
    <x v="6"/>
    <s v="HK5321"/>
    <x v="4"/>
    <n v="6.1"/>
    <x v="1"/>
    <s v="EFY"/>
    <x v="5"/>
    <n v="1"/>
  </r>
  <r>
    <s v="2CI"/>
    <x v="3"/>
    <x v="6"/>
    <s v="HK5192"/>
    <x v="56"/>
    <n v="7.1"/>
    <x v="2"/>
    <s v="KRE"/>
    <x v="6"/>
    <n v="1"/>
  </r>
  <r>
    <s v="2CI"/>
    <x v="3"/>
    <x v="6"/>
    <s v="HK5026"/>
    <x v="5"/>
    <n v="6.1"/>
    <x v="1"/>
    <s v="KRE"/>
    <x v="6"/>
    <n v="1"/>
  </r>
  <r>
    <s v="1DW"/>
    <x v="29"/>
    <x v="6"/>
    <s v="HK5118"/>
    <x v="15"/>
    <n v="8.1"/>
    <x v="0"/>
    <s v="0EU"/>
    <x v="64"/>
    <n v="1"/>
  </r>
  <r>
    <s v="2CS"/>
    <x v="67"/>
    <x v="6"/>
    <s v="HK4798"/>
    <x v="82"/>
    <n v="8.1"/>
    <x v="0"/>
    <s v="P"/>
    <x v="4"/>
    <n v="1"/>
  </r>
  <r>
    <s v="2BK"/>
    <x v="4"/>
    <x v="6"/>
    <s v="HK4937"/>
    <x v="29"/>
    <n v="4.0999999999999996"/>
    <x v="3"/>
    <s v="AAG"/>
    <x v="34"/>
    <n v="1"/>
  </r>
  <r>
    <s v="2BK"/>
    <x v="4"/>
    <x v="6"/>
    <s v="HK5088"/>
    <x v="18"/>
    <n v="4.0999999999999996"/>
    <x v="3"/>
    <s v="1GK"/>
    <x v="75"/>
    <n v="1"/>
  </r>
  <r>
    <s v="2AF"/>
    <x v="51"/>
    <x v="6"/>
    <s v="HK1047"/>
    <x v="9"/>
    <n v="5.0999999999999996"/>
    <x v="4"/>
    <s v="0DR"/>
    <x v="123"/>
    <n v="1"/>
  </r>
  <r>
    <s v="2AF"/>
    <x v="51"/>
    <x v="6"/>
    <s v="HK2097"/>
    <x v="6"/>
    <n v="5.0999999999999996"/>
    <x v="4"/>
    <s v="1EG"/>
    <x v="56"/>
    <n v="3"/>
  </r>
  <r>
    <s v="2AH"/>
    <x v="6"/>
    <x v="6"/>
    <s v="HK3578"/>
    <x v="50"/>
    <n v="8.1"/>
    <x v="0"/>
    <s v="P"/>
    <x v="4"/>
    <n v="9"/>
  </r>
  <r>
    <s v="ARE"/>
    <x v="62"/>
    <x v="6"/>
    <s v="CCBFC"/>
    <x v="27"/>
    <n v="9.1300000000000008"/>
    <x v="6"/>
    <s v="LAN"/>
    <x v="157"/>
    <n v="23"/>
  </r>
  <r>
    <s v="ARE"/>
    <x v="62"/>
    <x v="6"/>
    <s v="CCBLG"/>
    <x v="27"/>
    <n v="9.1300000000000008"/>
    <x v="6"/>
    <s v="ARE"/>
    <x v="125"/>
    <n v="17"/>
  </r>
  <r>
    <s v="ARE"/>
    <x v="62"/>
    <x v="6"/>
    <s v="CCBBG"/>
    <x v="77"/>
    <n v="9.1300000000000008"/>
    <x v="6"/>
    <s v="LAN"/>
    <x v="157"/>
    <n v="21"/>
  </r>
  <r>
    <s v="ARE"/>
    <x v="62"/>
    <x v="6"/>
    <s v="CCBLK"/>
    <x v="27"/>
    <n v="9.1300000000000008"/>
    <x v="6"/>
    <s v="ARE"/>
    <x v="125"/>
    <n v="13"/>
  </r>
  <r>
    <s v="ARE"/>
    <x v="62"/>
    <x v="6"/>
    <s v="CCBFS"/>
    <x v="27"/>
    <n v="9.1300000000000008"/>
    <x v="6"/>
    <s v="LAN"/>
    <x v="157"/>
    <n v="1"/>
  </r>
  <r>
    <s v="ARE"/>
    <x v="62"/>
    <x v="6"/>
    <s v="CCBAU"/>
    <x v="27"/>
    <n v="9.1300000000000008"/>
    <x v="6"/>
    <s v="LAN"/>
    <x v="157"/>
    <n v="26"/>
  </r>
  <r>
    <s v="ARE"/>
    <x v="62"/>
    <x v="6"/>
    <s v="CCBLB"/>
    <x v="27"/>
    <n v="9.1300000000000008"/>
    <x v="6"/>
    <s v="LAN"/>
    <x v="157"/>
    <n v="20"/>
  </r>
  <r>
    <s v="ARE"/>
    <x v="62"/>
    <x v="6"/>
    <s v="N534LA"/>
    <x v="106"/>
    <n v="9.1300000000000008"/>
    <x v="6"/>
    <s v="LNE"/>
    <x v="164"/>
    <n v="9"/>
  </r>
  <r>
    <s v="ARE"/>
    <x v="62"/>
    <x v="6"/>
    <s v="N566LA"/>
    <x v="106"/>
    <n v="9.1300000000000008"/>
    <x v="6"/>
    <s v="LAE"/>
    <x v="156"/>
    <n v="6"/>
  </r>
  <r>
    <s v="ARE"/>
    <x v="62"/>
    <x v="6"/>
    <s v="CCBLP"/>
    <x v="27"/>
    <n v="9.1300000000000008"/>
    <x v="6"/>
    <s v="ARE"/>
    <x v="125"/>
    <n v="18"/>
  </r>
  <r>
    <s v="ARE"/>
    <x v="62"/>
    <x v="6"/>
    <s v="N572LA"/>
    <x v="106"/>
    <n v="9.1300000000000008"/>
    <x v="6"/>
    <s v="LAE"/>
    <x v="156"/>
    <n v="25"/>
  </r>
  <r>
    <s v="ARE"/>
    <x v="62"/>
    <x v="6"/>
    <s v="CCCXE"/>
    <x v="106"/>
    <n v="9.1300000000000008"/>
    <x v="6"/>
    <s v="LCO"/>
    <x v="158"/>
    <n v="3"/>
  </r>
  <r>
    <s v="ARE"/>
    <x v="62"/>
    <x v="6"/>
    <s v="CCCXG"/>
    <x v="106"/>
    <n v="9.1300000000000008"/>
    <x v="6"/>
    <s v="LAN"/>
    <x v="157"/>
    <n v="1"/>
  </r>
  <r>
    <s v="ARE"/>
    <x v="62"/>
    <x v="6"/>
    <s v="CCBMA"/>
    <x v="77"/>
    <n v="9.1300000000000008"/>
    <x v="6"/>
    <s v="LAN"/>
    <x v="157"/>
    <n v="1"/>
  </r>
  <r>
    <s v="ARE"/>
    <x v="62"/>
    <x v="6"/>
    <s v="N420LA"/>
    <x v="106"/>
    <n v="8.1999999999999993"/>
    <x v="0"/>
    <s v="LCO"/>
    <x v="158"/>
    <n v="4"/>
  </r>
  <r>
    <s v="ARE"/>
    <x v="62"/>
    <x v="6"/>
    <s v="CCBAX"/>
    <x v="27"/>
    <n v="8.1999999999999993"/>
    <x v="0"/>
    <s v="ARE"/>
    <x v="125"/>
    <n v="30"/>
  </r>
  <r>
    <s v="ARE"/>
    <x v="62"/>
    <x v="6"/>
    <s v="CCBLI"/>
    <x v="27"/>
    <n v="8.1999999999999993"/>
    <x v="0"/>
    <s v="ARE"/>
    <x v="125"/>
    <n v="36"/>
  </r>
  <r>
    <s v="ARE"/>
    <x v="62"/>
    <x v="6"/>
    <s v="CCBAS"/>
    <x v="27"/>
    <n v="8.1999999999999993"/>
    <x v="0"/>
    <s v="ARE"/>
    <x v="125"/>
    <n v="36"/>
  </r>
  <r>
    <s v="ARE"/>
    <x v="62"/>
    <x v="6"/>
    <s v="CCCOF"/>
    <x v="27"/>
    <n v="8.1999999999999993"/>
    <x v="0"/>
    <s v="LAN"/>
    <x v="157"/>
    <n v="4"/>
  </r>
  <r>
    <s v="ARE"/>
    <x v="62"/>
    <x v="6"/>
    <s v="CCCXK"/>
    <x v="77"/>
    <n v="8.1999999999999993"/>
    <x v="0"/>
    <s v="LCO"/>
    <x v="158"/>
    <n v="1"/>
  </r>
  <r>
    <s v="2BG"/>
    <x v="8"/>
    <x v="6"/>
    <s v="HK5254"/>
    <x v="19"/>
    <n v="5.0999999999999996"/>
    <x v="4"/>
    <s v="2GJ"/>
    <x v="99"/>
    <n v="1"/>
  </r>
  <r>
    <s v="4AM"/>
    <x v="9"/>
    <x v="6"/>
    <s v="HK5217"/>
    <x v="29"/>
    <n v="7.1"/>
    <x v="2"/>
    <s v="4AM"/>
    <x v="35"/>
    <n v="2"/>
  </r>
  <r>
    <s v="4AM"/>
    <x v="9"/>
    <x v="6"/>
    <s v="HK4667"/>
    <x v="9"/>
    <n v="9.1300000000000008"/>
    <x v="6"/>
    <s v="3GH"/>
    <x v="11"/>
    <n v="1"/>
  </r>
  <r>
    <s v="4AM"/>
    <x v="9"/>
    <x v="6"/>
    <s v="HK4247"/>
    <x v="17"/>
    <n v="9.1300000000000008"/>
    <x v="6"/>
    <s v="3GH"/>
    <x v="11"/>
    <n v="1"/>
  </r>
  <r>
    <s v="1ED"/>
    <x v="10"/>
    <x v="6"/>
    <s v="HK4541"/>
    <x v="12"/>
    <n v="8.1"/>
    <x v="0"/>
    <s v="1ED"/>
    <x v="12"/>
    <n v="2"/>
  </r>
  <r>
    <s v="1ED"/>
    <x v="10"/>
    <x v="6"/>
    <s v="HK4411"/>
    <x v="12"/>
    <n v="8.1"/>
    <x v="0"/>
    <s v="1ED"/>
    <x v="12"/>
    <n v="6"/>
  </r>
  <r>
    <s v="1EH"/>
    <x v="11"/>
    <x v="6"/>
    <s v="HK4756"/>
    <x v="13"/>
    <n v="8.1999999999999993"/>
    <x v="0"/>
    <s v="SRC"/>
    <x v="13"/>
    <n v="2"/>
  </r>
  <r>
    <s v="1EH"/>
    <x v="11"/>
    <x v="6"/>
    <s v="HK4709"/>
    <x v="15"/>
    <n v="8.1999999999999993"/>
    <x v="0"/>
    <s v="SRC"/>
    <x v="13"/>
    <n v="2"/>
  </r>
  <r>
    <s v="1EH"/>
    <x v="11"/>
    <x v="6"/>
    <s v="HK4598"/>
    <x v="15"/>
    <n v="5.0999999999999996"/>
    <x v="4"/>
    <s v="SRC"/>
    <x v="13"/>
    <n v="3"/>
  </r>
  <r>
    <s v="1EH"/>
    <x v="11"/>
    <x v="6"/>
    <s v="HK4598"/>
    <x v="15"/>
    <n v="4.0999999999999996"/>
    <x v="3"/>
    <s v="SRC"/>
    <x v="13"/>
    <n v="1"/>
  </r>
  <r>
    <s v="1EH"/>
    <x v="11"/>
    <x v="6"/>
    <s v="HK4598"/>
    <x v="15"/>
    <n v="8.1999999999999993"/>
    <x v="0"/>
    <s v="SRC"/>
    <x v="13"/>
    <n v="6"/>
  </r>
  <r>
    <s v="2BI"/>
    <x v="12"/>
    <x v="6"/>
    <s v="HK4756"/>
    <x v="13"/>
    <n v="9.14"/>
    <x v="5"/>
    <s v="1EH"/>
    <x v="13"/>
    <n v="1"/>
  </r>
  <r>
    <s v="2BI"/>
    <x v="12"/>
    <x v="6"/>
    <s v="HK5292"/>
    <x v="24"/>
    <n v="9.14"/>
    <x v="5"/>
    <s v="EFY"/>
    <x v="5"/>
    <n v="1"/>
  </r>
  <r>
    <s v="2BI"/>
    <x v="12"/>
    <x v="6"/>
    <s v="HK5266"/>
    <x v="4"/>
    <n v="9.14"/>
    <x v="5"/>
    <s v="EFY"/>
    <x v="5"/>
    <n v="8"/>
  </r>
  <r>
    <s v="2BI"/>
    <x v="12"/>
    <x v="6"/>
    <s v="HK5322"/>
    <x v="24"/>
    <n v="9.14"/>
    <x v="5"/>
    <s v="EFY"/>
    <x v="5"/>
    <n v="1"/>
  </r>
  <r>
    <s v="2BI"/>
    <x v="12"/>
    <x v="6"/>
    <s v="HK5329"/>
    <x v="11"/>
    <n v="9.14"/>
    <x v="5"/>
    <s v="1ED"/>
    <x v="12"/>
    <n v="1"/>
  </r>
  <r>
    <s v="2BI"/>
    <x v="12"/>
    <x v="6"/>
    <s v="HK5123"/>
    <x v="16"/>
    <n v="9.14"/>
    <x v="5"/>
    <s v="1GQ"/>
    <x v="37"/>
    <n v="1"/>
  </r>
  <r>
    <s v="2BI"/>
    <x v="12"/>
    <x v="6"/>
    <s v="HK4714"/>
    <x v="23"/>
    <n v="6.2"/>
    <x v="1"/>
    <s v="0EA"/>
    <x v="26"/>
    <n v="1"/>
  </r>
  <r>
    <s v="2BI"/>
    <x v="12"/>
    <x v="6"/>
    <s v="HK4411"/>
    <x v="12"/>
    <n v="6.2"/>
    <x v="1"/>
    <s v="1ED"/>
    <x v="12"/>
    <n v="2"/>
  </r>
  <r>
    <s v="2CO"/>
    <x v="37"/>
    <x v="6"/>
    <s v="HK5378"/>
    <x v="27"/>
    <n v="8.1999999999999993"/>
    <x v="0"/>
    <s v="AVA"/>
    <x v="30"/>
    <n v="1"/>
  </r>
  <r>
    <s v="2CO"/>
    <x v="37"/>
    <x v="6"/>
    <s v="HK5352"/>
    <x v="27"/>
    <n v="8.1999999999999993"/>
    <x v="0"/>
    <s v="AVA"/>
    <x v="30"/>
    <n v="1"/>
  </r>
  <r>
    <s v="2BJ"/>
    <x v="31"/>
    <x v="6"/>
    <s v="HK5329"/>
    <x v="43"/>
    <n v="6.2"/>
    <x v="1"/>
    <s v="KRE"/>
    <x v="6"/>
    <n v="1"/>
  </r>
  <r>
    <s v="2BJ"/>
    <x v="31"/>
    <x v="6"/>
    <s v="HK4551"/>
    <x v="33"/>
    <n v="6.2"/>
    <x v="1"/>
    <s v="EFY"/>
    <x v="5"/>
    <n v="1"/>
  </r>
  <r>
    <s v="2FY"/>
    <x v="63"/>
    <x v="6"/>
    <s v="HK5241"/>
    <x v="22"/>
    <n v="5.0999999999999996"/>
    <x v="4"/>
    <s v="2FY"/>
    <x v="166"/>
    <n v="1"/>
  </r>
  <r>
    <s v="2FY"/>
    <x v="63"/>
    <x v="6"/>
    <s v="HK5105"/>
    <x v="95"/>
    <n v="7.1"/>
    <x v="2"/>
    <s v="1EE"/>
    <x v="87"/>
    <n v="3"/>
  </r>
  <r>
    <s v="4AE"/>
    <x v="33"/>
    <x v="6"/>
    <s v="HK1798"/>
    <x v="29"/>
    <n v="8.1"/>
    <x v="0"/>
    <s v="4AE"/>
    <x v="39"/>
    <n v="3"/>
  </r>
  <r>
    <s v="2EK"/>
    <x v="14"/>
    <x v="6"/>
    <s v="HK4720"/>
    <x v="9"/>
    <n v="3.2"/>
    <x v="7"/>
    <s v="1DF"/>
    <x v="73"/>
    <n v="2"/>
  </r>
  <r>
    <s v="4AC"/>
    <x v="69"/>
    <x v="6"/>
    <s v="HK1479"/>
    <x v="7"/>
    <n v="9.14"/>
    <x v="5"/>
    <s v="4AC"/>
    <x v="23"/>
    <n v="1"/>
  </r>
  <r>
    <s v="4AC"/>
    <x v="69"/>
    <x v="6"/>
    <s v="HK2078"/>
    <x v="29"/>
    <n v="8.1"/>
    <x v="0"/>
    <s v="4AC"/>
    <x v="23"/>
    <n v="4"/>
  </r>
  <r>
    <s v="2GP"/>
    <x v="64"/>
    <x v="6"/>
    <s v="HK4781"/>
    <x v="35"/>
    <n v="8.1"/>
    <x v="0"/>
    <s v="0DW"/>
    <x v="116"/>
    <n v="1"/>
  </r>
  <r>
    <s v="2GJ"/>
    <x v="18"/>
    <x v="6"/>
    <s v="HK5254"/>
    <x v="19"/>
    <n v="8.1"/>
    <x v="0"/>
    <s v="4BC"/>
    <x v="21"/>
    <n v="1"/>
  </r>
  <r>
    <s v="2AS"/>
    <x v="53"/>
    <x v="6"/>
    <s v="HK4712"/>
    <x v="82"/>
    <n v="8.1"/>
    <x v="0"/>
    <s v="1FZ"/>
    <x v="118"/>
    <n v="1"/>
  </r>
  <r>
    <s v="2AS"/>
    <x v="53"/>
    <x v="6"/>
    <s v="HK4303"/>
    <x v="9"/>
    <n v="8.1"/>
    <x v="0"/>
    <s v="1GZ"/>
    <x v="113"/>
    <n v="8"/>
  </r>
  <r>
    <s v="2GF"/>
    <x v="20"/>
    <x v="6"/>
    <s v="HK2835"/>
    <x v="9"/>
    <n v="8.1"/>
    <x v="0"/>
    <s v="1CP"/>
    <x v="24"/>
    <n v="1"/>
  </r>
  <r>
    <s v="2GF"/>
    <x v="20"/>
    <x v="6"/>
    <s v="HK4991"/>
    <x v="34"/>
    <n v="8.1"/>
    <x v="0"/>
    <s v="1CP"/>
    <x v="24"/>
    <n v="1"/>
  </r>
  <r>
    <s v="2GF"/>
    <x v="20"/>
    <x v="6"/>
    <s v="HK5316"/>
    <x v="34"/>
    <n v="8.1"/>
    <x v="0"/>
    <s v="1CP"/>
    <x v="24"/>
    <n v="1"/>
  </r>
  <r>
    <s v="2GH"/>
    <x v="41"/>
    <x v="6"/>
    <s v="HK4752"/>
    <x v="109"/>
    <n v="5.3"/>
    <x v="4"/>
    <s v="P"/>
    <x v="4"/>
    <n v="1"/>
  </r>
  <r>
    <s v="2FP"/>
    <x v="21"/>
    <x v="6"/>
    <s v="HK4805"/>
    <x v="6"/>
    <n v="6.2"/>
    <x v="1"/>
    <s v="1HH"/>
    <x v="172"/>
    <n v="3"/>
  </r>
  <r>
    <s v="2FP"/>
    <x v="21"/>
    <x v="6"/>
    <s v="HK4751"/>
    <x v="18"/>
    <n v="6.2"/>
    <x v="1"/>
    <s v="2FK"/>
    <x v="80"/>
    <n v="1"/>
  </r>
  <r>
    <s v="2FP"/>
    <x v="21"/>
    <x v="6"/>
    <s v="HK4714"/>
    <x v="23"/>
    <n v="6.2"/>
    <x v="1"/>
    <s v="0EA"/>
    <x v="26"/>
    <n v="4"/>
  </r>
  <r>
    <s v="2FP"/>
    <x v="21"/>
    <x v="6"/>
    <s v="HK5020"/>
    <x v="9"/>
    <n v="6.1"/>
    <x v="1"/>
    <s v="0EA"/>
    <x v="26"/>
    <n v="1"/>
  </r>
  <r>
    <s v="2FP"/>
    <x v="21"/>
    <x v="6"/>
    <s v="HK1496"/>
    <x v="20"/>
    <n v="3.2"/>
    <x v="7"/>
    <s v="0ER"/>
    <x v="49"/>
    <n v="1"/>
  </r>
  <r>
    <s v="2FP"/>
    <x v="21"/>
    <x v="6"/>
    <s v="HK4805"/>
    <x v="6"/>
    <n v="2.1"/>
    <x v="9"/>
    <s v="1HH"/>
    <x v="172"/>
    <n v="1"/>
  </r>
  <r>
    <s v="2FT"/>
    <x v="44"/>
    <x v="6"/>
    <s v="HK2596"/>
    <x v="16"/>
    <n v="4.3"/>
    <x v="3"/>
    <s v="1DS"/>
    <x v="17"/>
    <n v="2"/>
  </r>
  <r>
    <s v="2FT"/>
    <x v="44"/>
    <x v="6"/>
    <s v="HK4548"/>
    <x v="12"/>
    <n v="4.0999999999999996"/>
    <x v="3"/>
    <s v="2HH"/>
    <x v="110"/>
    <n v="1"/>
  </r>
  <r>
    <s v="2GS"/>
    <x v="65"/>
    <x v="6"/>
    <s v="HK4976"/>
    <x v="29"/>
    <n v="8.1"/>
    <x v="0"/>
    <s v="4AG"/>
    <x v="61"/>
    <n v="2"/>
  </r>
  <r>
    <s v="2FZ"/>
    <x v="35"/>
    <x v="6"/>
    <s v="HK5097"/>
    <x v="34"/>
    <n v="4.0999999999999996"/>
    <x v="3"/>
    <s v="2FK"/>
    <x v="80"/>
    <n v="2"/>
  </r>
  <r>
    <s v="2FZ"/>
    <x v="35"/>
    <x v="6"/>
    <s v="HK2626"/>
    <x v="87"/>
    <n v="4.0999999999999996"/>
    <x v="3"/>
    <s v="4AF"/>
    <x v="104"/>
    <n v="2"/>
  </r>
  <r>
    <s v="2FZ"/>
    <x v="35"/>
    <x v="6"/>
    <s v="HK5309"/>
    <x v="29"/>
    <n v="4.0999999999999996"/>
    <x v="3"/>
    <s v="4AF"/>
    <x v="104"/>
    <n v="1"/>
  </r>
  <r>
    <s v="2FZ"/>
    <x v="35"/>
    <x v="6"/>
    <s v="HK2078"/>
    <x v="29"/>
    <n v="4.0999999999999996"/>
    <x v="3"/>
    <s v="4AC"/>
    <x v="23"/>
    <n v="3"/>
  </r>
  <r>
    <s v="2FZ"/>
    <x v="35"/>
    <x v="6"/>
    <s v="HK4494"/>
    <x v="18"/>
    <n v="4.3"/>
    <x v="3"/>
    <s v="2CS"/>
    <x v="62"/>
    <n v="3"/>
  </r>
  <r>
    <s v="2FZ"/>
    <x v="35"/>
    <x v="6"/>
    <s v="HK3077"/>
    <x v="35"/>
    <n v="5.0999999999999996"/>
    <x v="4"/>
    <s v="4AF"/>
    <x v="104"/>
    <n v="5"/>
  </r>
  <r>
    <s v="2EW"/>
    <x v="22"/>
    <x v="6"/>
    <s v="HK5293"/>
    <x v="24"/>
    <n v="6.2"/>
    <x v="1"/>
    <s v="EFY"/>
    <x v="5"/>
    <n v="1"/>
  </r>
  <r>
    <s v="2FC"/>
    <x v="66"/>
    <x v="6"/>
    <s v="HK4774"/>
    <x v="9"/>
    <n v="7.1"/>
    <x v="2"/>
    <s v="P"/>
    <x v="4"/>
    <n v="1"/>
  </r>
  <r>
    <s v="2FC"/>
    <x v="66"/>
    <x v="6"/>
    <s v="HK5391"/>
    <x v="4"/>
    <n v="7.1"/>
    <x v="2"/>
    <s v="EFY"/>
    <x v="5"/>
    <n v="1"/>
  </r>
  <r>
    <s v="2FC"/>
    <x v="66"/>
    <x v="6"/>
    <s v="HK4710"/>
    <x v="9"/>
    <n v="7.1"/>
    <x v="2"/>
    <s v="P"/>
    <x v="4"/>
    <n v="2"/>
  </r>
  <r>
    <s v="0EC"/>
    <x v="23"/>
    <x v="6"/>
    <s v="HK4384"/>
    <x v="9"/>
    <n v="8.1"/>
    <x v="0"/>
    <s v="0EC"/>
    <x v="2"/>
    <n v="4"/>
  </r>
  <r>
    <s v="2GT"/>
    <x v="24"/>
    <x v="6"/>
    <s v="HK2690"/>
    <x v="7"/>
    <n v="9.1300000000000008"/>
    <x v="6"/>
    <s v="1HE"/>
    <x v="53"/>
    <n v="1"/>
  </r>
  <r>
    <s v="2FV"/>
    <x v="25"/>
    <x v="6"/>
    <s v="HK3072"/>
    <x v="6"/>
    <n v="9.15"/>
    <x v="8"/>
    <s v="XXX"/>
    <x v="4"/>
    <n v="1"/>
  </r>
  <r>
    <s v="2FV"/>
    <x v="25"/>
    <x v="6"/>
    <s v="HK5019"/>
    <x v="29"/>
    <n v="9.15"/>
    <x v="8"/>
    <s v="XXX"/>
    <x v="4"/>
    <n v="1"/>
  </r>
  <r>
    <s v="2HO"/>
    <x v="59"/>
    <x v="6"/>
    <s v="CCDIA"/>
    <x v="89"/>
    <n v="7.2"/>
    <x v="2"/>
    <s v="JAT"/>
    <x v="105"/>
    <n v="3"/>
  </r>
  <r>
    <s v="2HP"/>
    <x v="27"/>
    <x v="6"/>
    <s v="HK2432"/>
    <x v="35"/>
    <n v="9.1300000000000008"/>
    <x v="6"/>
    <s v="1EG"/>
    <x v="56"/>
    <n v="2"/>
  </r>
  <r>
    <s v="2HN"/>
    <x v="58"/>
    <x v="6"/>
    <s v="CCBLI"/>
    <x v="27"/>
    <n v="9.1300000000000008"/>
    <x v="6"/>
    <s v="ARE"/>
    <x v="125"/>
    <n v="8"/>
  </r>
  <r>
    <s v="2HN"/>
    <x v="58"/>
    <x v="6"/>
    <s v="CCBAX"/>
    <x v="27"/>
    <n v="9.1300000000000008"/>
    <x v="6"/>
    <s v="ARE"/>
    <x v="125"/>
    <n v="4"/>
  </r>
  <r>
    <s v="2HN"/>
    <x v="58"/>
    <x v="6"/>
    <s v="CCBAM"/>
    <x v="27"/>
    <n v="9.1300000000000008"/>
    <x v="6"/>
    <s v="ARE"/>
    <x v="125"/>
    <n v="4"/>
  </r>
  <r>
    <s v="2EI"/>
    <x v="0"/>
    <x v="6"/>
    <s v="HP1839"/>
    <x v="0"/>
    <n v="8.1999999999999993"/>
    <x v="0"/>
    <s v="CMP"/>
    <x v="0"/>
    <n v="1"/>
  </r>
  <r>
    <s v="2EI"/>
    <x v="0"/>
    <x v="6"/>
    <s v="HP1725"/>
    <x v="0"/>
    <n v="8.1999999999999993"/>
    <x v="0"/>
    <s v="CMP"/>
    <x v="0"/>
    <n v="2"/>
  </r>
  <r>
    <s v="2EI"/>
    <x v="0"/>
    <x v="6"/>
    <s v="HP1721"/>
    <x v="0"/>
    <n v="8.1999999999999993"/>
    <x v="0"/>
    <s v="CMP"/>
    <x v="0"/>
    <n v="2"/>
  </r>
  <r>
    <s v="2EI"/>
    <x v="0"/>
    <x v="6"/>
    <s v="HP1720"/>
    <x v="0"/>
    <n v="8.1999999999999993"/>
    <x v="0"/>
    <s v="CMP"/>
    <x v="0"/>
    <n v="1"/>
  </r>
  <r>
    <s v="2EI"/>
    <x v="0"/>
    <x v="6"/>
    <s v="HP1714"/>
    <x v="0"/>
    <n v="8.1999999999999993"/>
    <x v="0"/>
    <s v="RPB"/>
    <x v="1"/>
    <n v="31"/>
  </r>
  <r>
    <s v="2EI"/>
    <x v="0"/>
    <x v="6"/>
    <s v="HP1713"/>
    <x v="0"/>
    <n v="8.1999999999999993"/>
    <x v="0"/>
    <s v="RPB"/>
    <x v="1"/>
    <n v="21"/>
  </r>
  <r>
    <s v="2EI"/>
    <x v="0"/>
    <x v="6"/>
    <s v="HP1539"/>
    <x v="0"/>
    <n v="8.1999999999999993"/>
    <x v="0"/>
    <s v="RPB"/>
    <x v="1"/>
    <n v="1"/>
  </r>
  <r>
    <s v="2EI"/>
    <x v="0"/>
    <x v="6"/>
    <s v="HP1525"/>
    <x v="0"/>
    <n v="8.1999999999999993"/>
    <x v="0"/>
    <s v="CMP"/>
    <x v="0"/>
    <n v="3"/>
  </r>
  <r>
    <s v="2EI"/>
    <x v="0"/>
    <x v="6"/>
    <s v="HP1379"/>
    <x v="0"/>
    <n v="8.1999999999999993"/>
    <x v="0"/>
    <s v="RPB"/>
    <x v="1"/>
    <n v="1"/>
  </r>
  <r>
    <s v="2EI"/>
    <x v="0"/>
    <x v="6"/>
    <s v="HP1371"/>
    <x v="0"/>
    <n v="8.1999999999999993"/>
    <x v="0"/>
    <s v="RPB"/>
    <x v="1"/>
    <n v="1"/>
  </r>
  <r>
    <s v="2EI"/>
    <x v="0"/>
    <x v="6"/>
    <s v="HK5318"/>
    <x v="27"/>
    <n v="8.1999999999999993"/>
    <x v="0"/>
    <s v="AVA"/>
    <x v="30"/>
    <n v="16"/>
  </r>
  <r>
    <s v="0BR"/>
    <x v="28"/>
    <x v="6"/>
    <s v="HK660"/>
    <x v="20"/>
    <n v="8.1"/>
    <x v="0"/>
    <s v="0BR"/>
    <x v="31"/>
    <n v="2"/>
  </r>
  <r>
    <s v="0BR"/>
    <x v="28"/>
    <x v="6"/>
    <s v="HK1476"/>
    <x v="20"/>
    <n v="8.1"/>
    <x v="0"/>
    <s v="0BR"/>
    <x v="31"/>
    <n v="3"/>
  </r>
  <r>
    <s v="0BR"/>
    <x v="28"/>
    <x v="6"/>
    <s v="HK690"/>
    <x v="42"/>
    <n v="9.1300000000000008"/>
    <x v="6"/>
    <s v="0BR"/>
    <x v="31"/>
    <n v="1"/>
  </r>
  <r>
    <s v="0BR"/>
    <x v="28"/>
    <x v="6"/>
    <s v="HK5428"/>
    <x v="28"/>
    <n v="9.1300000000000008"/>
    <x v="6"/>
    <s v="0BR"/>
    <x v="31"/>
    <n v="1"/>
  </r>
  <r>
    <s v="0BR"/>
    <x v="28"/>
    <x v="6"/>
    <s v="HK4939"/>
    <x v="28"/>
    <n v="8.1"/>
    <x v="0"/>
    <s v="0BR"/>
    <x v="31"/>
    <n v="1"/>
  </r>
  <r>
    <s v="0BR"/>
    <x v="28"/>
    <x v="6"/>
    <s v="HK4542"/>
    <x v="28"/>
    <n v="9.1300000000000008"/>
    <x v="6"/>
    <s v="0BR"/>
    <x v="31"/>
    <n v="1"/>
  </r>
  <r>
    <s v="0BR"/>
    <x v="28"/>
    <x v="6"/>
    <s v="HK4542"/>
    <x v="28"/>
    <n v="8.1"/>
    <x v="0"/>
    <s v="0BR"/>
    <x v="31"/>
    <n v="2"/>
  </r>
  <r>
    <s v="0BR"/>
    <x v="28"/>
    <x v="6"/>
    <s v="HK2892"/>
    <x v="28"/>
    <n v="9.1300000000000008"/>
    <x v="6"/>
    <s v="0BR"/>
    <x v="31"/>
    <n v="1"/>
  </r>
  <r>
    <s v="2BS"/>
    <x v="1"/>
    <x v="6"/>
    <s v="HK1937"/>
    <x v="35"/>
    <n v="6.2"/>
    <x v="1"/>
    <s v="2AM"/>
    <x v="152"/>
    <n v="2"/>
  </r>
  <r>
    <s v="4AF"/>
    <x v="55"/>
    <x v="6"/>
    <s v="HK5008"/>
    <x v="46"/>
    <n v="8.1"/>
    <x v="0"/>
    <s v="4AF"/>
    <x v="104"/>
    <n v="1"/>
  </r>
  <r>
    <s v="4AF"/>
    <x v="55"/>
    <x v="6"/>
    <s v="HK3502"/>
    <x v="9"/>
    <n v="8.1"/>
    <x v="0"/>
    <s v="4AF"/>
    <x v="104"/>
    <n v="1"/>
  </r>
  <r>
    <s v="4AF"/>
    <x v="55"/>
    <x v="6"/>
    <s v="HK1134"/>
    <x v="42"/>
    <n v="8.1"/>
    <x v="0"/>
    <s v="4AF"/>
    <x v="104"/>
    <n v="1"/>
  </r>
  <r>
    <s v="4AF"/>
    <x v="55"/>
    <x v="6"/>
    <s v="HK2692"/>
    <x v="35"/>
    <n v="8.1"/>
    <x v="0"/>
    <s v="4AF"/>
    <x v="104"/>
    <n v="1"/>
  </r>
  <r>
    <s v="2CU"/>
    <x v="40"/>
    <x v="6"/>
    <s v="FAC1280"/>
    <x v="75"/>
    <n v="7.2"/>
    <x v="2"/>
    <s v="FAC"/>
    <x v="101"/>
    <n v="3"/>
  </r>
  <r>
    <s v="2CI"/>
    <x v="3"/>
    <x v="6"/>
    <s v="CCDIK"/>
    <x v="89"/>
    <n v="7.1"/>
    <x v="2"/>
    <s v="JEC"/>
    <x v="154"/>
    <n v="1"/>
  </r>
  <r>
    <s v="2CI"/>
    <x v="3"/>
    <x v="6"/>
    <s v="CCDID"/>
    <x v="89"/>
    <n v="6.1"/>
    <x v="1"/>
    <s v="JEC"/>
    <x v="154"/>
    <n v="3"/>
  </r>
  <r>
    <s v="2CI"/>
    <x v="3"/>
    <x v="6"/>
    <s v="CCAWX"/>
    <x v="89"/>
    <n v="6.1"/>
    <x v="1"/>
    <s v="JEC"/>
    <x v="154"/>
    <n v="3"/>
  </r>
  <r>
    <s v="2CI"/>
    <x v="3"/>
    <x v="6"/>
    <s v="HK5347"/>
    <x v="4"/>
    <n v="7.1"/>
    <x v="2"/>
    <s v="EFY"/>
    <x v="5"/>
    <n v="3"/>
  </r>
  <r>
    <s v="2CI"/>
    <x v="3"/>
    <x v="6"/>
    <s v="HK5310"/>
    <x v="4"/>
    <n v="7.1"/>
    <x v="2"/>
    <s v="EFY"/>
    <x v="5"/>
    <n v="1"/>
  </r>
  <r>
    <s v="2CI"/>
    <x v="3"/>
    <x v="6"/>
    <s v="HK5294"/>
    <x v="24"/>
    <n v="7.1"/>
    <x v="2"/>
    <s v="EFY"/>
    <x v="5"/>
    <n v="1"/>
  </r>
  <r>
    <s v="2CI"/>
    <x v="3"/>
    <x v="6"/>
    <s v="HK5282"/>
    <x v="4"/>
    <n v="6.1"/>
    <x v="1"/>
    <s v="EFY"/>
    <x v="5"/>
    <n v="1"/>
  </r>
  <r>
    <s v="2CI"/>
    <x v="3"/>
    <x v="6"/>
    <s v="HK5199"/>
    <x v="4"/>
    <n v="7.1"/>
    <x v="2"/>
    <s v="EFY"/>
    <x v="5"/>
    <n v="2"/>
  </r>
  <r>
    <s v="2CI"/>
    <x v="3"/>
    <x v="6"/>
    <s v="HK5239"/>
    <x v="43"/>
    <n v="7.1"/>
    <x v="2"/>
    <s v="KRE"/>
    <x v="6"/>
    <n v="11"/>
  </r>
  <r>
    <s v="2CI"/>
    <x v="3"/>
    <x v="6"/>
    <s v="HK5239"/>
    <x v="43"/>
    <n v="6.1"/>
    <x v="1"/>
    <s v="KRE"/>
    <x v="6"/>
    <n v="11"/>
  </r>
  <r>
    <s v="1DW"/>
    <x v="29"/>
    <x v="6"/>
    <s v="HK4490"/>
    <x v="9"/>
    <n v="8.1"/>
    <x v="0"/>
    <s v="0EU"/>
    <x v="64"/>
    <n v="2"/>
  </r>
  <r>
    <s v="2CS"/>
    <x v="67"/>
    <x v="6"/>
    <s v="HK2434"/>
    <x v="7"/>
    <n v="8.1"/>
    <x v="0"/>
    <s v="P"/>
    <x v="4"/>
    <n v="2"/>
  </r>
  <r>
    <s v="2CS"/>
    <x v="67"/>
    <x v="6"/>
    <s v="HK5208"/>
    <x v="109"/>
    <n v="8.1"/>
    <x v="0"/>
    <s v="P"/>
    <x v="4"/>
    <n v="1"/>
  </r>
  <r>
    <s v="2BK"/>
    <x v="4"/>
    <x v="6"/>
    <s v="HK2566"/>
    <x v="7"/>
    <n v="4.3"/>
    <x v="3"/>
    <s v="1BT"/>
    <x v="27"/>
    <n v="1"/>
  </r>
  <r>
    <s v="2AF"/>
    <x v="51"/>
    <x v="6"/>
    <s v="HK1745"/>
    <x v="35"/>
    <n v="5.0999999999999996"/>
    <x v="4"/>
    <s v="1BT"/>
    <x v="27"/>
    <n v="1"/>
  </r>
  <r>
    <s v="2AF"/>
    <x v="51"/>
    <x v="6"/>
    <s v="HK2130"/>
    <x v="7"/>
    <n v="5.2"/>
    <x v="4"/>
    <s v="2GT"/>
    <x v="32"/>
    <n v="1"/>
  </r>
  <r>
    <s v="ARE"/>
    <x v="62"/>
    <x v="6"/>
    <s v="CCBFG"/>
    <x v="27"/>
    <n v="9.1300000000000008"/>
    <x v="6"/>
    <s v="LAN"/>
    <x v="157"/>
    <n v="1"/>
  </r>
  <r>
    <s v="ARE"/>
    <x v="62"/>
    <x v="6"/>
    <s v="N420LA"/>
    <x v="106"/>
    <n v="9.1300000000000008"/>
    <x v="6"/>
    <s v="LCO"/>
    <x v="158"/>
    <n v="8"/>
  </r>
  <r>
    <s v="ARE"/>
    <x v="62"/>
    <x v="6"/>
    <s v="CCCXK"/>
    <x v="106"/>
    <n v="9.1300000000000008"/>
    <x v="6"/>
    <s v="LCO"/>
    <x v="158"/>
    <n v="13"/>
  </r>
  <r>
    <s v="ARE"/>
    <x v="62"/>
    <x v="6"/>
    <s v="PRABB"/>
    <x v="106"/>
    <n v="9.1300000000000008"/>
    <x v="6"/>
    <s v="LPE"/>
    <x v="165"/>
    <n v="1"/>
  </r>
  <r>
    <s v="ARE"/>
    <x v="62"/>
    <x v="6"/>
    <s v="N536LA"/>
    <x v="106"/>
    <n v="9.1300000000000008"/>
    <x v="6"/>
    <s v="LAE"/>
    <x v="156"/>
    <n v="3"/>
  </r>
  <r>
    <s v="ARE"/>
    <x v="62"/>
    <x v="6"/>
    <s v="PRACO"/>
    <x v="106"/>
    <n v="9.1300000000000008"/>
    <x v="6"/>
    <s v="LPE"/>
    <x v="165"/>
    <n v="2"/>
  </r>
  <r>
    <s v="ARE"/>
    <x v="62"/>
    <x v="6"/>
    <s v="CCBBH"/>
    <x v="77"/>
    <n v="9.1300000000000008"/>
    <x v="6"/>
    <s v="LAN"/>
    <x v="157"/>
    <n v="7"/>
  </r>
  <r>
    <s v="ARE"/>
    <x v="62"/>
    <x v="6"/>
    <s v="CCBAR"/>
    <x v="27"/>
    <n v="9.1300000000000008"/>
    <x v="6"/>
    <s v="ARE"/>
    <x v="125"/>
    <n v="35"/>
  </r>
  <r>
    <s v="ARE"/>
    <x v="62"/>
    <x v="6"/>
    <s v="CCCQK"/>
    <x v="27"/>
    <n v="9.1300000000000008"/>
    <x v="6"/>
    <s v="LAN"/>
    <x v="157"/>
    <n v="1"/>
  </r>
  <r>
    <s v="ARE"/>
    <x v="62"/>
    <x v="6"/>
    <s v="CCBFI"/>
    <x v="27"/>
    <n v="9.1300000000000008"/>
    <x v="6"/>
    <s v="LAN"/>
    <x v="157"/>
    <n v="3"/>
  </r>
  <r>
    <s v="ARE"/>
    <x v="62"/>
    <x v="6"/>
    <s v="CCCOD"/>
    <x v="27"/>
    <n v="9.1300000000000008"/>
    <x v="6"/>
    <s v="ARE"/>
    <x v="125"/>
    <n v="1"/>
  </r>
  <r>
    <s v="ARE"/>
    <x v="62"/>
    <x v="6"/>
    <s v="CCBLL"/>
    <x v="27"/>
    <n v="9.1300000000000008"/>
    <x v="6"/>
    <s v="ARE"/>
    <x v="125"/>
    <n v="72"/>
  </r>
  <r>
    <s v="ARE"/>
    <x v="62"/>
    <x v="6"/>
    <s v="CCCOF"/>
    <x v="27"/>
    <n v="9.1300000000000008"/>
    <x v="6"/>
    <s v="LAN"/>
    <x v="157"/>
    <n v="5"/>
  </r>
  <r>
    <s v="ARE"/>
    <x v="62"/>
    <x v="6"/>
    <s v="CCBAS"/>
    <x v="27"/>
    <n v="9.1300000000000008"/>
    <x v="6"/>
    <s v="ARE"/>
    <x v="125"/>
    <n v="31"/>
  </r>
  <r>
    <s v="ARE"/>
    <x v="62"/>
    <x v="6"/>
    <s v="CCBLL"/>
    <x v="27"/>
    <n v="8.1999999999999993"/>
    <x v="0"/>
    <s v="ARE"/>
    <x v="125"/>
    <n v="26"/>
  </r>
  <r>
    <s v="ARE"/>
    <x v="62"/>
    <x v="6"/>
    <s v="CCBDC"/>
    <x v="106"/>
    <n v="8.1999999999999993"/>
    <x v="0"/>
    <s v="LCO"/>
    <x v="158"/>
    <n v="1"/>
  </r>
  <r>
    <s v="ARE"/>
    <x v="62"/>
    <x v="6"/>
    <s v="CCBFP"/>
    <x v="27"/>
    <n v="8.1999999999999993"/>
    <x v="0"/>
    <s v="LAN"/>
    <x v="157"/>
    <n v="1"/>
  </r>
  <r>
    <s v="ARE"/>
    <x v="62"/>
    <x v="6"/>
    <s v="CCCOE"/>
    <x v="27"/>
    <n v="8.1999999999999993"/>
    <x v="0"/>
    <s v="LAN"/>
    <x v="157"/>
    <n v="19"/>
  </r>
  <r>
    <s v="2BG"/>
    <x v="8"/>
    <x v="6"/>
    <s v="HK5079"/>
    <x v="9"/>
    <n v="4.0999999999999996"/>
    <x v="3"/>
    <s v="1GM"/>
    <x v="109"/>
    <n v="1"/>
  </r>
  <r>
    <s v="2BG"/>
    <x v="8"/>
    <x v="6"/>
    <s v="HK5079"/>
    <x v="9"/>
    <n v="5.0999999999999996"/>
    <x v="4"/>
    <s v="1GM"/>
    <x v="109"/>
    <n v="1"/>
  </r>
  <r>
    <s v="4AM"/>
    <x v="9"/>
    <x v="6"/>
    <s v="HK5179"/>
    <x v="29"/>
    <n v="8.1"/>
    <x v="0"/>
    <s v="4AM"/>
    <x v="35"/>
    <n v="1"/>
  </r>
  <r>
    <s v="1EH"/>
    <x v="11"/>
    <x v="6"/>
    <s v="HK4709"/>
    <x v="15"/>
    <n v="6.2"/>
    <x v="1"/>
    <s v="SRC"/>
    <x v="13"/>
    <n v="10"/>
  </r>
  <r>
    <s v="1EH"/>
    <x v="11"/>
    <x v="6"/>
    <s v="HK4794"/>
    <x v="13"/>
    <n v="8.1999999999999993"/>
    <x v="0"/>
    <s v="SRC"/>
    <x v="13"/>
    <n v="2"/>
  </r>
  <r>
    <s v="1EH"/>
    <x v="11"/>
    <x v="6"/>
    <s v="HK4801"/>
    <x v="13"/>
    <n v="8.1999999999999993"/>
    <x v="0"/>
    <s v="SRC"/>
    <x v="13"/>
    <n v="2"/>
  </r>
  <r>
    <s v="1EH"/>
    <x v="11"/>
    <x v="6"/>
    <s v="HK4630"/>
    <x v="15"/>
    <n v="8.1999999999999993"/>
    <x v="0"/>
    <s v="SRC"/>
    <x v="13"/>
    <n v="2"/>
  </r>
  <r>
    <s v="1EH"/>
    <x v="11"/>
    <x v="6"/>
    <s v="HK4600"/>
    <x v="15"/>
    <n v="8.1999999999999993"/>
    <x v="0"/>
    <s v="SRC"/>
    <x v="13"/>
    <n v="3"/>
  </r>
  <r>
    <s v="1EH"/>
    <x v="11"/>
    <x v="6"/>
    <s v="HK4563"/>
    <x v="15"/>
    <n v="8.1999999999999993"/>
    <x v="0"/>
    <s v="SRC"/>
    <x v="13"/>
    <n v="3"/>
  </r>
  <r>
    <s v="1EH"/>
    <x v="11"/>
    <x v="6"/>
    <s v="HK4557"/>
    <x v="15"/>
    <n v="8.1999999999999993"/>
    <x v="0"/>
    <s v="SRC"/>
    <x v="13"/>
    <n v="3"/>
  </r>
  <r>
    <s v="1EH"/>
    <x v="11"/>
    <x v="6"/>
    <s v="HK4537"/>
    <x v="15"/>
    <n v="8.1999999999999993"/>
    <x v="0"/>
    <s v="SRC"/>
    <x v="13"/>
    <n v="4"/>
  </r>
  <r>
    <s v="1EH"/>
    <x v="11"/>
    <x v="6"/>
    <s v="HK4499"/>
    <x v="15"/>
    <n v="8.1999999999999993"/>
    <x v="0"/>
    <s v="SRC"/>
    <x v="13"/>
    <n v="2"/>
  </r>
  <r>
    <s v="1EH"/>
    <x v="11"/>
    <x v="6"/>
    <s v="HK4434"/>
    <x v="15"/>
    <n v="8.1999999999999993"/>
    <x v="0"/>
    <s v="SRC"/>
    <x v="13"/>
    <n v="2"/>
  </r>
  <r>
    <s v="1EH"/>
    <x v="11"/>
    <x v="6"/>
    <s v="HK4013"/>
    <x v="36"/>
    <n v="8.1999999999999993"/>
    <x v="0"/>
    <s v="SRC"/>
    <x v="13"/>
    <n v="5"/>
  </r>
  <r>
    <s v="2BI"/>
    <x v="12"/>
    <x v="6"/>
    <s v="HK5345"/>
    <x v="64"/>
    <n v="6.2"/>
    <x v="1"/>
    <s v="1BC"/>
    <x v="83"/>
    <n v="2"/>
  </r>
  <r>
    <s v="1BR"/>
    <x v="68"/>
    <x v="6"/>
    <s v="HK2513"/>
    <x v="6"/>
    <n v="8.1"/>
    <x v="0"/>
    <s v="1BR"/>
    <x v="55"/>
    <n v="2"/>
  </r>
  <r>
    <s v="2CO"/>
    <x v="37"/>
    <x v="6"/>
    <s v="N782AV"/>
    <x v="77"/>
    <n v="8.1999999999999993"/>
    <x v="0"/>
    <s v="AVA"/>
    <x v="30"/>
    <n v="1"/>
  </r>
  <r>
    <s v="2CO"/>
    <x v="37"/>
    <x v="6"/>
    <s v="N398AV"/>
    <x v="27"/>
    <n v="8.1999999999999993"/>
    <x v="0"/>
    <s v="AVA"/>
    <x v="30"/>
    <n v="1"/>
  </r>
  <r>
    <s v="2FY"/>
    <x v="63"/>
    <x v="6"/>
    <s v="HK5240"/>
    <x v="22"/>
    <n v="5.0999999999999996"/>
    <x v="4"/>
    <s v="2FY"/>
    <x v="166"/>
    <n v="1"/>
  </r>
  <r>
    <s v="2FY"/>
    <x v="63"/>
    <x v="6"/>
    <s v="HK4558"/>
    <x v="15"/>
    <n v="7.1"/>
    <x v="2"/>
    <s v="1EH"/>
    <x v="13"/>
    <n v="2"/>
  </r>
  <r>
    <s v="2FY"/>
    <x v="63"/>
    <x v="6"/>
    <s v="HK4498"/>
    <x v="41"/>
    <n v="7.1"/>
    <x v="2"/>
    <s v="1EE"/>
    <x v="87"/>
    <n v="1"/>
  </r>
  <r>
    <s v="2FY"/>
    <x v="63"/>
    <x v="6"/>
    <s v="HK4951"/>
    <x v="29"/>
    <n v="7.1"/>
    <x v="2"/>
    <s v="P"/>
    <x v="4"/>
    <n v="1"/>
  </r>
  <r>
    <s v="2FY"/>
    <x v="63"/>
    <x v="6"/>
    <s v="HK5245"/>
    <x v="17"/>
    <n v="7.1"/>
    <x v="2"/>
    <s v="OAA"/>
    <x v="88"/>
    <n v="2"/>
  </r>
  <r>
    <s v="2FY"/>
    <x v="63"/>
    <x v="6"/>
    <s v="HK3773"/>
    <x v="18"/>
    <n v="9.15"/>
    <x v="8"/>
    <s v="2GF"/>
    <x v="97"/>
    <n v="1"/>
  </r>
  <r>
    <s v="4AE"/>
    <x v="33"/>
    <x v="6"/>
    <s v="HK4814"/>
    <x v="29"/>
    <n v="8.1"/>
    <x v="0"/>
    <s v="4AE"/>
    <x v="39"/>
    <n v="5"/>
  </r>
  <r>
    <s v="2EK"/>
    <x v="14"/>
    <x v="6"/>
    <s v="HK5129"/>
    <x v="4"/>
    <n v="3.2"/>
    <x v="7"/>
    <s v="NSE"/>
    <x v="15"/>
    <n v="1"/>
  </r>
  <r>
    <s v="4BV"/>
    <x v="16"/>
    <x v="6"/>
    <s v="HK4845"/>
    <x v="7"/>
    <n v="2.1"/>
    <x v="9"/>
    <s v="4BV"/>
    <x v="19"/>
    <n v="2"/>
  </r>
  <r>
    <s v="4BV"/>
    <x v="16"/>
    <x v="6"/>
    <s v="HK5235"/>
    <x v="29"/>
    <n v="8.1"/>
    <x v="0"/>
    <s v="4BV"/>
    <x v="19"/>
    <n v="2"/>
  </r>
  <r>
    <s v="4AL"/>
    <x v="17"/>
    <x v="6"/>
    <s v="HK5166"/>
    <x v="7"/>
    <n v="8.1"/>
    <x v="0"/>
    <s v="4AL"/>
    <x v="20"/>
    <n v="3"/>
  </r>
  <r>
    <s v="4BD"/>
    <x v="57"/>
    <x v="6"/>
    <s v="HK1605"/>
    <x v="68"/>
    <n v="8.1"/>
    <x v="0"/>
    <s v="0EL"/>
    <x v="138"/>
    <n v="1"/>
  </r>
  <r>
    <s v="2GX"/>
    <x v="19"/>
    <x v="6"/>
    <s v="HK2310"/>
    <x v="6"/>
    <n v="3.2"/>
    <x v="7"/>
    <s v="2GT"/>
    <x v="32"/>
    <n v="1"/>
  </r>
  <r>
    <s v="2AS"/>
    <x v="53"/>
    <x v="6"/>
    <s v="HK5076"/>
    <x v="6"/>
    <n v="8.1"/>
    <x v="0"/>
    <s v="1GZ"/>
    <x v="113"/>
    <n v="6"/>
  </r>
  <r>
    <s v="2AS"/>
    <x v="53"/>
    <x v="6"/>
    <s v="HK1630"/>
    <x v="35"/>
    <n v="8.1"/>
    <x v="0"/>
    <s v="P"/>
    <x v="4"/>
    <n v="1"/>
  </r>
  <r>
    <s v="2GH"/>
    <x v="41"/>
    <x v="6"/>
    <s v="HK3298"/>
    <x v="6"/>
    <n v="4.3"/>
    <x v="3"/>
    <s v="P"/>
    <x v="4"/>
    <n v="1"/>
  </r>
  <r>
    <s v="2GH"/>
    <x v="41"/>
    <x v="6"/>
    <s v="HK4781"/>
    <x v="35"/>
    <n v="4.3"/>
    <x v="3"/>
    <s v="P"/>
    <x v="4"/>
    <n v="1"/>
  </r>
  <r>
    <s v="2FP"/>
    <x v="21"/>
    <x v="6"/>
    <s v="HK5381"/>
    <x v="60"/>
    <n v="6.2"/>
    <x v="1"/>
    <s v="0EV"/>
    <x v="78"/>
    <n v="1"/>
  </r>
  <r>
    <s v="2FT"/>
    <x v="44"/>
    <x v="6"/>
    <s v="HK4792"/>
    <x v="12"/>
    <n v="4.0999999999999996"/>
    <x v="3"/>
    <s v="2HH"/>
    <x v="110"/>
    <n v="2"/>
  </r>
  <r>
    <s v="2FT"/>
    <x v="44"/>
    <x v="6"/>
    <s v="HK2282"/>
    <x v="40"/>
    <n v="4.0999999999999996"/>
    <x v="3"/>
    <s v="P"/>
    <x v="4"/>
    <n v="2"/>
  </r>
  <r>
    <s v="4BU"/>
    <x v="38"/>
    <x v="6"/>
    <s v="HK2126"/>
    <x v="7"/>
    <n v="8"/>
    <x v="0"/>
    <s v="4BU"/>
    <x v="50"/>
    <n v="3"/>
  </r>
  <r>
    <s v="2EW"/>
    <x v="22"/>
    <x v="6"/>
    <s v="HK5391"/>
    <x v="4"/>
    <n v="8.1999999999999993"/>
    <x v="0"/>
    <s v="EFY"/>
    <x v="5"/>
    <n v="20"/>
  </r>
  <r>
    <s v="2EW"/>
    <x v="22"/>
    <x v="6"/>
    <s v="HK5294"/>
    <x v="24"/>
    <n v="8.1999999999999993"/>
    <x v="0"/>
    <s v="EFY"/>
    <x v="5"/>
    <n v="21"/>
  </r>
  <r>
    <s v="2EW"/>
    <x v="22"/>
    <x v="6"/>
    <s v="HK5322"/>
    <x v="24"/>
    <n v="8.1999999999999993"/>
    <x v="0"/>
    <s v="EFY"/>
    <x v="5"/>
    <n v="16"/>
  </r>
  <r>
    <s v="2EW"/>
    <x v="22"/>
    <x v="6"/>
    <s v="HK5282"/>
    <x v="25"/>
    <n v="6.2"/>
    <x v="1"/>
    <s v="EFY"/>
    <x v="5"/>
    <n v="1"/>
  </r>
  <r>
    <s v="2GT"/>
    <x v="24"/>
    <x v="6"/>
    <s v="HK1526"/>
    <x v="6"/>
    <n v="8.1"/>
    <x v="0"/>
    <s v="1BT"/>
    <x v="27"/>
    <n v="1"/>
  </r>
  <r>
    <s v="2GT"/>
    <x v="24"/>
    <x v="6"/>
    <s v="HK2130"/>
    <x v="7"/>
    <n v="8.1"/>
    <x v="0"/>
    <s v="1HE"/>
    <x v="53"/>
    <n v="2"/>
  </r>
  <r>
    <s v="2HO"/>
    <x v="59"/>
    <x v="6"/>
    <s v="HK5052"/>
    <x v="16"/>
    <n v="7.2"/>
    <x v="2"/>
    <s v="AAC"/>
    <x v="127"/>
    <n v="1"/>
  </r>
  <r>
    <s v="2HN"/>
    <x v="58"/>
    <x v="6"/>
    <s v="CCAZP"/>
    <x v="27"/>
    <n v="9.1300000000000008"/>
    <x v="6"/>
    <s v="SKY"/>
    <x v="178"/>
    <n v="1"/>
  </r>
  <r>
    <s v="2HN"/>
    <x v="58"/>
    <x v="6"/>
    <s v="CCCOQ"/>
    <x v="27"/>
    <n v="9.1300000000000008"/>
    <x v="6"/>
    <s v="ARE"/>
    <x v="125"/>
    <n v="1"/>
  </r>
  <r>
    <s v="2HN"/>
    <x v="58"/>
    <x v="6"/>
    <s v="CCBLM"/>
    <x v="27"/>
    <n v="9.1300000000000008"/>
    <x v="6"/>
    <s v="ARE"/>
    <x v="125"/>
    <n v="4"/>
  </r>
  <r>
    <s v="2HN"/>
    <x v="58"/>
    <x v="6"/>
    <s v="CCBLK"/>
    <x v="27"/>
    <n v="9.1300000000000008"/>
    <x v="6"/>
    <s v="ARE"/>
    <x v="125"/>
    <n v="7"/>
  </r>
  <r>
    <s v="2HN"/>
    <x v="58"/>
    <x v="6"/>
    <s v="CCBFD"/>
    <x v="27"/>
    <n v="9.1300000000000008"/>
    <x v="6"/>
    <s v="ARE"/>
    <x v="125"/>
    <n v="4"/>
  </r>
  <r>
    <s v="2EI"/>
    <x v="0"/>
    <x v="7"/>
    <s v="HP1854"/>
    <x v="0"/>
    <n v="8.1999999999999993"/>
    <x v="0"/>
    <s v="CMP"/>
    <x v="0"/>
    <n v="2"/>
  </r>
  <r>
    <s v="2EI"/>
    <x v="0"/>
    <x v="7"/>
    <s v="HP1727"/>
    <x v="0"/>
    <n v="8.1999999999999993"/>
    <x v="0"/>
    <s v="CMP"/>
    <x v="0"/>
    <n v="1"/>
  </r>
  <r>
    <s v="2EI"/>
    <x v="0"/>
    <x v="7"/>
    <s v="HP1536"/>
    <x v="0"/>
    <n v="8.1999999999999993"/>
    <x v="0"/>
    <s v="RPB"/>
    <x v="1"/>
    <n v="28"/>
  </r>
  <r>
    <s v="2EI"/>
    <x v="0"/>
    <x v="7"/>
    <s v="HP1520"/>
    <x v="0"/>
    <n v="8.1999999999999993"/>
    <x v="0"/>
    <s v="CMP"/>
    <x v="0"/>
    <n v="3"/>
  </r>
  <r>
    <s v="0BR"/>
    <x v="28"/>
    <x v="7"/>
    <s v="HK5167"/>
    <x v="28"/>
    <n v="8.1"/>
    <x v="0"/>
    <s v="0BR"/>
    <x v="31"/>
    <n v="2"/>
  </r>
  <r>
    <s v="0BR"/>
    <x v="28"/>
    <x v="7"/>
    <s v="HK5113"/>
    <x v="28"/>
    <n v="9.1300000000000008"/>
    <x v="6"/>
    <s v="0BR"/>
    <x v="31"/>
    <n v="1"/>
  </r>
  <r>
    <s v="0BR"/>
    <x v="28"/>
    <x v="7"/>
    <s v="HK5113"/>
    <x v="28"/>
    <n v="8.1"/>
    <x v="0"/>
    <s v="0BR"/>
    <x v="31"/>
    <n v="4"/>
  </r>
  <r>
    <s v="0BR"/>
    <x v="28"/>
    <x v="7"/>
    <s v="HK4704"/>
    <x v="28"/>
    <n v="8.1"/>
    <x v="0"/>
    <s v="0BR"/>
    <x v="31"/>
    <n v="3"/>
  </r>
  <r>
    <s v="0BR"/>
    <x v="28"/>
    <x v="7"/>
    <s v="HK4542"/>
    <x v="28"/>
    <n v="8.1"/>
    <x v="0"/>
    <s v="0BR"/>
    <x v="31"/>
    <n v="2"/>
  </r>
  <r>
    <s v="0BR"/>
    <x v="28"/>
    <x v="7"/>
    <s v="HK4416"/>
    <x v="28"/>
    <n v="9.1300000000000008"/>
    <x v="6"/>
    <s v="0BR"/>
    <x v="31"/>
    <n v="1"/>
  </r>
  <r>
    <s v="0BR"/>
    <x v="28"/>
    <x v="7"/>
    <s v="HK2892"/>
    <x v="28"/>
    <n v="8.1"/>
    <x v="0"/>
    <s v="0BR"/>
    <x v="31"/>
    <n v="3"/>
  </r>
  <r>
    <s v="4AF"/>
    <x v="55"/>
    <x v="7"/>
    <s v="HK2626"/>
    <x v="29"/>
    <n v="8.1"/>
    <x v="0"/>
    <s v="4AF"/>
    <x v="104"/>
    <n v="1"/>
  </r>
  <r>
    <s v="4AF"/>
    <x v="55"/>
    <x v="7"/>
    <s v="HK3298"/>
    <x v="68"/>
    <n v="8.1"/>
    <x v="0"/>
    <s v="4AF"/>
    <x v="104"/>
    <n v="1"/>
  </r>
  <r>
    <s v="4AF"/>
    <x v="55"/>
    <x v="7"/>
    <s v="HK5065"/>
    <x v="7"/>
    <n v="8.1"/>
    <x v="0"/>
    <s v="4AF"/>
    <x v="104"/>
    <n v="5"/>
  </r>
  <r>
    <s v="2CU"/>
    <x v="40"/>
    <x v="7"/>
    <s v="N4304"/>
    <x v="27"/>
    <n v="8.1999999999999993"/>
    <x v="0"/>
    <s v="AVA"/>
    <x v="30"/>
    <n v="1"/>
  </r>
  <r>
    <s v="2CI"/>
    <x v="3"/>
    <x v="7"/>
    <s v="HK5434"/>
    <x v="5"/>
    <n v="7.1"/>
    <x v="2"/>
    <s v="KRE"/>
    <x v="6"/>
    <n v="7"/>
  </r>
  <r>
    <s v="2CI"/>
    <x v="3"/>
    <x v="7"/>
    <s v="CCAWZ"/>
    <x v="89"/>
    <n v="6.1"/>
    <x v="1"/>
    <s v="JEC"/>
    <x v="154"/>
    <n v="7"/>
  </r>
  <r>
    <s v="2CI"/>
    <x v="3"/>
    <x v="7"/>
    <s v="HK5391"/>
    <x v="4"/>
    <n v="7.1"/>
    <x v="2"/>
    <s v="EFY"/>
    <x v="5"/>
    <n v="4"/>
  </r>
  <r>
    <s v="2CI"/>
    <x v="3"/>
    <x v="7"/>
    <s v="HK5351"/>
    <x v="4"/>
    <n v="7.1"/>
    <x v="2"/>
    <s v="EFY"/>
    <x v="5"/>
    <n v="4"/>
  </r>
  <r>
    <s v="2CI"/>
    <x v="3"/>
    <x v="7"/>
    <s v="HK5322"/>
    <x v="24"/>
    <n v="7.1"/>
    <x v="2"/>
    <s v="EFY"/>
    <x v="5"/>
    <n v="4"/>
  </r>
  <r>
    <s v="2CI"/>
    <x v="3"/>
    <x v="7"/>
    <s v="HK5313"/>
    <x v="4"/>
    <n v="6.1"/>
    <x v="1"/>
    <s v="EFY"/>
    <x v="5"/>
    <n v="4"/>
  </r>
  <r>
    <s v="2CI"/>
    <x v="3"/>
    <x v="7"/>
    <s v="HK5310"/>
    <x v="4"/>
    <n v="7.1"/>
    <x v="2"/>
    <s v="EFY"/>
    <x v="5"/>
    <n v="1"/>
  </r>
  <r>
    <s v="2CI"/>
    <x v="3"/>
    <x v="7"/>
    <s v="HK5026"/>
    <x v="56"/>
    <n v="6.1"/>
    <x v="1"/>
    <s v="KRE"/>
    <x v="6"/>
    <n v="5"/>
  </r>
  <r>
    <s v="2CI"/>
    <x v="3"/>
    <x v="7"/>
    <s v="HK5199"/>
    <x v="4"/>
    <n v="7.1"/>
    <x v="2"/>
    <s v="EFY"/>
    <x v="5"/>
    <n v="1"/>
  </r>
  <r>
    <s v="2DP"/>
    <x v="61"/>
    <x v="7"/>
    <s v="HK1967"/>
    <x v="20"/>
    <n v="7.1"/>
    <x v="2"/>
    <s v="0DL"/>
    <x v="46"/>
    <n v="2"/>
  </r>
  <r>
    <s v="0AU"/>
    <x v="70"/>
    <x v="7"/>
    <s v="HK2907"/>
    <x v="62"/>
    <n v="8"/>
    <x v="0"/>
    <s v="1DS"/>
    <x v="17"/>
    <n v="3"/>
  </r>
  <r>
    <s v="2CS"/>
    <x v="67"/>
    <x v="7"/>
    <s v="HK4368"/>
    <x v="6"/>
    <n v="8.1"/>
    <x v="0"/>
    <s v="P"/>
    <x v="4"/>
    <n v="1"/>
  </r>
  <r>
    <s v="2BK"/>
    <x v="4"/>
    <x v="7"/>
    <s v="HK5317"/>
    <x v="7"/>
    <n v="4.0999999999999996"/>
    <x v="3"/>
    <s v="4CO"/>
    <x v="137"/>
    <n v="1"/>
  </r>
  <r>
    <s v="0BC"/>
    <x v="74"/>
    <x v="7"/>
    <s v="HK4015"/>
    <x v="6"/>
    <n v="8.1"/>
    <x v="0"/>
    <s v="0EC"/>
    <x v="2"/>
    <n v="3"/>
  </r>
  <r>
    <s v="2AM"/>
    <x v="5"/>
    <x v="7"/>
    <s v="HK2915"/>
    <x v="6"/>
    <n v="8.1"/>
    <x v="0"/>
    <s v="1EQ"/>
    <x v="7"/>
    <n v="1"/>
  </r>
  <r>
    <s v="2AF"/>
    <x v="51"/>
    <x v="7"/>
    <s v="HK5078"/>
    <x v="9"/>
    <n v="5.3"/>
    <x v="4"/>
    <s v="2GT"/>
    <x v="32"/>
    <n v="1"/>
  </r>
  <r>
    <s v="ARE"/>
    <x v="62"/>
    <x v="7"/>
    <s v="CCCXD"/>
    <x v="106"/>
    <n v="9.1300000000000008"/>
    <x v="6"/>
    <s v="LCO"/>
    <x v="158"/>
    <n v="6"/>
  </r>
  <r>
    <s v="ARE"/>
    <x v="62"/>
    <x v="7"/>
    <s v="CCBBG"/>
    <x v="27"/>
    <n v="9.1300000000000008"/>
    <x v="6"/>
    <s v="LAN"/>
    <x v="157"/>
    <n v="15"/>
  </r>
  <r>
    <s v="ARE"/>
    <x v="62"/>
    <x v="7"/>
    <s v="N538LA"/>
    <x v="27"/>
    <n v="9.1300000000000008"/>
    <x v="6"/>
    <s v="LAE"/>
    <x v="156"/>
    <n v="1"/>
  </r>
  <r>
    <s v="ARE"/>
    <x v="62"/>
    <x v="7"/>
    <s v="CCBLN"/>
    <x v="27"/>
    <n v="9.1300000000000008"/>
    <x v="6"/>
    <s v="ARE"/>
    <x v="125"/>
    <n v="8"/>
  </r>
  <r>
    <s v="ARE"/>
    <x v="62"/>
    <x v="7"/>
    <s v="CCCOY"/>
    <x v="27"/>
    <n v="9.1300000000000008"/>
    <x v="6"/>
    <s v="LAN"/>
    <x v="157"/>
    <n v="1"/>
  </r>
  <r>
    <s v="ARE"/>
    <x v="62"/>
    <x v="7"/>
    <s v="CCBBJ"/>
    <x v="77"/>
    <n v="9.1300000000000008"/>
    <x v="6"/>
    <s v="LAN"/>
    <x v="157"/>
    <n v="7"/>
  </r>
  <r>
    <s v="ARE"/>
    <x v="62"/>
    <x v="7"/>
    <s v="CCBFF"/>
    <x v="27"/>
    <n v="9.1300000000000008"/>
    <x v="6"/>
    <s v="LAN"/>
    <x v="157"/>
    <n v="2"/>
  </r>
  <r>
    <s v="ARE"/>
    <x v="62"/>
    <x v="7"/>
    <s v="CCBFH"/>
    <x v="27"/>
    <n v="9.1300000000000008"/>
    <x v="6"/>
    <s v="LAN"/>
    <x v="157"/>
    <n v="1"/>
  </r>
  <r>
    <s v="ARE"/>
    <x v="62"/>
    <x v="7"/>
    <s v="CCBAU"/>
    <x v="27"/>
    <n v="9.1300000000000008"/>
    <x v="6"/>
    <s v="TAM"/>
    <x v="179"/>
    <n v="1"/>
  </r>
  <r>
    <s v="ARE"/>
    <x v="62"/>
    <x v="7"/>
    <s v="CCCQP"/>
    <x v="27"/>
    <n v="9.1300000000000008"/>
    <x v="6"/>
    <s v="LAN"/>
    <x v="157"/>
    <n v="12"/>
  </r>
  <r>
    <s v="ARE"/>
    <x v="62"/>
    <x v="7"/>
    <s v="N534LA"/>
    <x v="106"/>
    <n v="8.1999999999999993"/>
    <x v="0"/>
    <s v="LNE"/>
    <x v="164"/>
    <n v="1"/>
  </r>
  <r>
    <s v="ARE"/>
    <x v="62"/>
    <x v="7"/>
    <s v="CCBFE"/>
    <x v="27"/>
    <n v="8.1999999999999993"/>
    <x v="0"/>
    <s v="LAN"/>
    <x v="157"/>
    <n v="27"/>
  </r>
  <r>
    <s v="ARE"/>
    <x v="62"/>
    <x v="7"/>
    <s v="CCBLI"/>
    <x v="27"/>
    <n v="8.1999999999999993"/>
    <x v="0"/>
    <s v="ARE"/>
    <x v="125"/>
    <n v="25"/>
  </r>
  <r>
    <s v="ARE"/>
    <x v="62"/>
    <x v="7"/>
    <s v="CCBLN"/>
    <x v="27"/>
    <n v="8.1999999999999993"/>
    <x v="0"/>
    <s v="ARE"/>
    <x v="125"/>
    <n v="18"/>
  </r>
  <r>
    <s v="ARE"/>
    <x v="62"/>
    <x v="7"/>
    <s v="CCCOF"/>
    <x v="27"/>
    <n v="8.1999999999999993"/>
    <x v="0"/>
    <s v="LAN"/>
    <x v="157"/>
    <n v="41"/>
  </r>
  <r>
    <s v="ARE"/>
    <x v="62"/>
    <x v="7"/>
    <s v="CCCOI"/>
    <x v="27"/>
    <n v="8.1999999999999993"/>
    <x v="0"/>
    <s v="LAN"/>
    <x v="157"/>
    <n v="27"/>
  </r>
  <r>
    <s v="ARE"/>
    <x v="62"/>
    <x v="7"/>
    <s v="CCBLG"/>
    <x v="27"/>
    <n v="8.1999999999999993"/>
    <x v="0"/>
    <s v="ARE"/>
    <x v="125"/>
    <n v="23"/>
  </r>
  <r>
    <s v="4AM"/>
    <x v="9"/>
    <x v="7"/>
    <s v="HK4998"/>
    <x v="29"/>
    <n v="8.1"/>
    <x v="0"/>
    <s v="4AM"/>
    <x v="35"/>
    <n v="1"/>
  </r>
  <r>
    <s v="4AM"/>
    <x v="9"/>
    <x v="7"/>
    <s v="HK4998"/>
    <x v="29"/>
    <n v="9.1300000000000008"/>
    <x v="6"/>
    <s v="4AM"/>
    <x v="35"/>
    <n v="1"/>
  </r>
  <r>
    <s v="4AM"/>
    <x v="9"/>
    <x v="7"/>
    <s v="HK4666"/>
    <x v="29"/>
    <n v="9.1300000000000008"/>
    <x v="6"/>
    <s v="4AM"/>
    <x v="35"/>
    <n v="1"/>
  </r>
  <r>
    <s v="4AM"/>
    <x v="9"/>
    <x v="7"/>
    <s v="HK4664"/>
    <x v="29"/>
    <n v="8.1"/>
    <x v="0"/>
    <s v="4AM"/>
    <x v="35"/>
    <n v="1"/>
  </r>
  <r>
    <s v="1EH"/>
    <x v="11"/>
    <x v="7"/>
    <s v="HK4780"/>
    <x v="15"/>
    <n v="8.1999999999999993"/>
    <x v="0"/>
    <s v="SRC"/>
    <x v="13"/>
    <n v="5"/>
  </r>
  <r>
    <s v="1EH"/>
    <x v="11"/>
    <x v="7"/>
    <s v="HK4732"/>
    <x v="15"/>
    <n v="8.1999999999999993"/>
    <x v="0"/>
    <s v="SRC"/>
    <x v="13"/>
    <n v="6"/>
  </r>
  <r>
    <s v="1EH"/>
    <x v="11"/>
    <x v="7"/>
    <s v="HK4563"/>
    <x v="15"/>
    <n v="4.0999999999999996"/>
    <x v="3"/>
    <s v="SRC"/>
    <x v="13"/>
    <n v="1"/>
  </r>
  <r>
    <s v="1EH"/>
    <x v="11"/>
    <x v="7"/>
    <s v="HK4476"/>
    <x v="15"/>
    <n v="8.1999999999999993"/>
    <x v="0"/>
    <s v="SRC"/>
    <x v="13"/>
    <n v="3"/>
  </r>
  <r>
    <s v="1EH"/>
    <x v="11"/>
    <x v="7"/>
    <s v="HK4109"/>
    <x v="36"/>
    <n v="5.0999999999999996"/>
    <x v="4"/>
    <s v="SRC"/>
    <x v="13"/>
    <n v="1"/>
  </r>
  <r>
    <s v="1EH"/>
    <x v="11"/>
    <x v="7"/>
    <s v="HK4013"/>
    <x v="36"/>
    <n v="8.1999999999999993"/>
    <x v="0"/>
    <s v="SRC"/>
    <x v="13"/>
    <n v="7"/>
  </r>
  <r>
    <s v="2BI"/>
    <x v="12"/>
    <x v="7"/>
    <s v="HK5313"/>
    <x v="4"/>
    <n v="9.14"/>
    <x v="5"/>
    <s v="EFY"/>
    <x v="5"/>
    <n v="1"/>
  </r>
  <r>
    <s v="2BI"/>
    <x v="12"/>
    <x v="7"/>
    <s v="HK5345"/>
    <x v="64"/>
    <n v="6.2"/>
    <x v="1"/>
    <s v="1BC"/>
    <x v="83"/>
    <n v="2"/>
  </r>
  <r>
    <s v="1BR"/>
    <x v="68"/>
    <x v="7"/>
    <s v="HK2279"/>
    <x v="6"/>
    <n v="8.1"/>
    <x v="0"/>
    <s v="1BR"/>
    <x v="55"/>
    <n v="1"/>
  </r>
  <r>
    <s v="1BR"/>
    <x v="68"/>
    <x v="7"/>
    <s v="HK2372"/>
    <x v="6"/>
    <n v="8.1"/>
    <x v="0"/>
    <s v="1BR"/>
    <x v="55"/>
    <n v="1"/>
  </r>
  <r>
    <s v="2CO"/>
    <x v="37"/>
    <x v="7"/>
    <s v="N647AV"/>
    <x v="37"/>
    <n v="8.1999999999999993"/>
    <x v="0"/>
    <s v="AVA"/>
    <x v="30"/>
    <n v="1"/>
  </r>
  <r>
    <s v="2BJ"/>
    <x v="31"/>
    <x v="7"/>
    <s v="HK4551"/>
    <x v="33"/>
    <n v="6.2"/>
    <x v="1"/>
    <s v="EFY"/>
    <x v="5"/>
    <n v="3"/>
  </r>
  <r>
    <s v="2FL"/>
    <x v="32"/>
    <x v="7"/>
    <s v="HK5197"/>
    <x v="5"/>
    <n v="6.1"/>
    <x v="1"/>
    <s v="ACL"/>
    <x v="38"/>
    <n v="3"/>
  </r>
  <r>
    <s v="2FY"/>
    <x v="63"/>
    <x v="7"/>
    <s v="HK5104"/>
    <x v="4"/>
    <n v="7.1"/>
    <x v="2"/>
    <s v="NSE"/>
    <x v="15"/>
    <n v="3"/>
  </r>
  <r>
    <s v="2FY"/>
    <x v="63"/>
    <x v="7"/>
    <s v="HK5084"/>
    <x v="6"/>
    <n v="7.1"/>
    <x v="2"/>
    <s v="1EO"/>
    <x v="168"/>
    <n v="1"/>
  </r>
  <r>
    <s v="2FY"/>
    <x v="63"/>
    <x v="7"/>
    <s v="HK5106"/>
    <x v="28"/>
    <n v="7.1"/>
    <x v="2"/>
    <s v="0BR"/>
    <x v="31"/>
    <n v="1"/>
  </r>
  <r>
    <s v="2FY"/>
    <x v="63"/>
    <x v="7"/>
    <s v="HK4336"/>
    <x v="28"/>
    <n v="7.1"/>
    <x v="2"/>
    <s v="0BR"/>
    <x v="31"/>
    <n v="1"/>
  </r>
  <r>
    <s v="2FY"/>
    <x v="63"/>
    <x v="7"/>
    <s v="HK5239"/>
    <x v="43"/>
    <n v="7.1"/>
    <x v="2"/>
    <s v="KRE"/>
    <x v="6"/>
    <n v="1"/>
  </r>
  <r>
    <s v="2FY"/>
    <x v="63"/>
    <x v="7"/>
    <s v="HK3547"/>
    <x v="32"/>
    <n v="6.2"/>
    <x v="1"/>
    <s v="P"/>
    <x v="4"/>
    <n v="1"/>
  </r>
  <r>
    <s v="2FY"/>
    <x v="63"/>
    <x v="7"/>
    <s v="HK4680"/>
    <x v="50"/>
    <n v="9.15"/>
    <x v="8"/>
    <s v="HEL"/>
    <x v="16"/>
    <n v="1"/>
  </r>
  <r>
    <s v="4AE"/>
    <x v="33"/>
    <x v="7"/>
    <s v="HK1798"/>
    <x v="29"/>
    <n v="8.1"/>
    <x v="0"/>
    <s v="4AE"/>
    <x v="39"/>
    <n v="5"/>
  </r>
  <r>
    <s v="2EK"/>
    <x v="14"/>
    <x v="7"/>
    <s v="HK660"/>
    <x v="20"/>
    <n v="3.2"/>
    <x v="7"/>
    <s v="0BR"/>
    <x v="31"/>
    <n v="1"/>
  </r>
  <r>
    <s v="2EK"/>
    <x v="14"/>
    <x v="7"/>
    <s v="HK5233"/>
    <x v="17"/>
    <n v="3.2"/>
    <x v="7"/>
    <s v="1ED"/>
    <x v="12"/>
    <n v="1"/>
  </r>
  <r>
    <s v="4AL"/>
    <x v="17"/>
    <x v="7"/>
    <s v="HK5165"/>
    <x v="7"/>
    <n v="8.1"/>
    <x v="0"/>
    <s v="4AL"/>
    <x v="20"/>
    <n v="3"/>
  </r>
  <r>
    <s v="4AL"/>
    <x v="17"/>
    <x v="7"/>
    <s v="HK4919"/>
    <x v="7"/>
    <n v="8.1"/>
    <x v="0"/>
    <s v="4AL"/>
    <x v="20"/>
    <n v="1"/>
  </r>
  <r>
    <s v="4BD"/>
    <x v="57"/>
    <x v="7"/>
    <s v="HK2084"/>
    <x v="9"/>
    <n v="8.1"/>
    <x v="0"/>
    <s v="OEF"/>
    <x v="132"/>
    <n v="1"/>
  </r>
  <r>
    <s v="2GX"/>
    <x v="19"/>
    <x v="7"/>
    <s v="HK4674"/>
    <x v="15"/>
    <n v="3.2"/>
    <x v="7"/>
    <s v="1EH"/>
    <x v="13"/>
    <n v="1"/>
  </r>
  <r>
    <s v="2GX"/>
    <x v="19"/>
    <x v="7"/>
    <s v="HK4604"/>
    <x v="9"/>
    <n v="3.2"/>
    <x v="7"/>
    <s v="4BV"/>
    <x v="19"/>
    <n v="2"/>
  </r>
  <r>
    <s v="2GX"/>
    <x v="19"/>
    <x v="7"/>
    <s v="HK2126"/>
    <x v="7"/>
    <n v="3.2"/>
    <x v="7"/>
    <s v="4BU"/>
    <x v="50"/>
    <n v="1"/>
  </r>
  <r>
    <s v="2GF"/>
    <x v="20"/>
    <x v="7"/>
    <s v="HK5073"/>
    <x v="18"/>
    <n v="8.1"/>
    <x v="0"/>
    <s v="1CP"/>
    <x v="24"/>
    <n v="1"/>
  </r>
  <r>
    <s v="2FP"/>
    <x v="21"/>
    <x v="7"/>
    <s v="HK616"/>
    <x v="22"/>
    <n v="6.2"/>
    <x v="1"/>
    <s v="0DX"/>
    <x v="141"/>
    <n v="1"/>
  </r>
  <r>
    <s v="2FP"/>
    <x v="21"/>
    <x v="7"/>
    <s v="HK5333"/>
    <x v="71"/>
    <n v="6.2"/>
    <x v="1"/>
    <s v="1GQ"/>
    <x v="37"/>
    <n v="1"/>
  </r>
  <r>
    <s v="2FP"/>
    <x v="21"/>
    <x v="7"/>
    <s v="HK4040"/>
    <x v="9"/>
    <n v="6.1"/>
    <x v="1"/>
    <s v="0EC"/>
    <x v="2"/>
    <n v="3"/>
  </r>
  <r>
    <s v="2FP"/>
    <x v="21"/>
    <x v="7"/>
    <s v="HK4656"/>
    <x v="9"/>
    <n v="2.1"/>
    <x v="9"/>
    <s v="4AF"/>
    <x v="104"/>
    <n v="1"/>
  </r>
  <r>
    <s v="2FT"/>
    <x v="44"/>
    <x v="7"/>
    <s v="HK3522"/>
    <x v="34"/>
    <n v="4.0999999999999996"/>
    <x v="3"/>
    <s v="1DW"/>
    <x v="33"/>
    <n v="2"/>
  </r>
  <r>
    <s v="2FZ"/>
    <x v="35"/>
    <x v="7"/>
    <s v="HK4897"/>
    <x v="9"/>
    <n v="4.3"/>
    <x v="3"/>
    <s v="1FV"/>
    <x v="161"/>
    <n v="1"/>
  </r>
  <r>
    <s v="2FZ"/>
    <x v="35"/>
    <x v="7"/>
    <s v="HK2205"/>
    <x v="9"/>
    <n v="4.0999999999999996"/>
    <x v="3"/>
    <s v="2FK"/>
    <x v="80"/>
    <n v="3"/>
  </r>
  <r>
    <s v="2EW"/>
    <x v="22"/>
    <x v="7"/>
    <s v="HK5404"/>
    <x v="24"/>
    <n v="8.1999999999999993"/>
    <x v="0"/>
    <s v="EFY"/>
    <x v="5"/>
    <n v="15"/>
  </r>
  <r>
    <s v="2EW"/>
    <x v="22"/>
    <x v="7"/>
    <s v="HK5391"/>
    <x v="4"/>
    <n v="8.1999999999999993"/>
    <x v="0"/>
    <s v="EFY"/>
    <x v="5"/>
    <n v="22"/>
  </r>
  <r>
    <s v="2EW"/>
    <x v="22"/>
    <x v="7"/>
    <s v="HK5347"/>
    <x v="24"/>
    <n v="1.2"/>
    <x v="10"/>
    <s v="EFY"/>
    <x v="5"/>
    <n v="1"/>
  </r>
  <r>
    <s v="2EW"/>
    <x v="22"/>
    <x v="7"/>
    <s v="HK5293"/>
    <x v="24"/>
    <n v="1.2"/>
    <x v="10"/>
    <s v="EFY"/>
    <x v="5"/>
    <n v="1"/>
  </r>
  <r>
    <s v="2EW"/>
    <x v="22"/>
    <x v="7"/>
    <s v="HK5321"/>
    <x v="25"/>
    <n v="1.2"/>
    <x v="10"/>
    <s v="EFY"/>
    <x v="5"/>
    <n v="1"/>
  </r>
  <r>
    <s v="2EW"/>
    <x v="22"/>
    <x v="7"/>
    <s v="HK5310"/>
    <x v="25"/>
    <n v="6.2"/>
    <x v="1"/>
    <s v="EFY"/>
    <x v="5"/>
    <n v="1"/>
  </r>
  <r>
    <s v="2EW"/>
    <x v="22"/>
    <x v="7"/>
    <s v="HK5282"/>
    <x v="25"/>
    <n v="6.2"/>
    <x v="1"/>
    <s v="EFY"/>
    <x v="5"/>
    <n v="2"/>
  </r>
  <r>
    <s v="2FC"/>
    <x v="66"/>
    <x v="7"/>
    <s v="HK5227"/>
    <x v="16"/>
    <n v="7.1"/>
    <x v="2"/>
    <s v="1GQ"/>
    <x v="37"/>
    <n v="1"/>
  </r>
  <r>
    <s v="2FC"/>
    <x v="66"/>
    <x v="7"/>
    <s v="HK2126"/>
    <x v="7"/>
    <n v="7.1"/>
    <x v="2"/>
    <s v="XXX"/>
    <x v="4"/>
    <n v="1"/>
  </r>
  <r>
    <s v="2FC"/>
    <x v="66"/>
    <x v="7"/>
    <s v="HK1745"/>
    <x v="35"/>
    <n v="2.1"/>
    <x v="9"/>
    <s v="1BT"/>
    <x v="27"/>
    <n v="1"/>
  </r>
  <r>
    <s v="0EC"/>
    <x v="23"/>
    <x v="7"/>
    <s v="HK5084"/>
    <x v="41"/>
    <n v="8.1"/>
    <x v="0"/>
    <s v="0EC"/>
    <x v="2"/>
    <n v="4"/>
  </r>
  <r>
    <s v="2HN"/>
    <x v="58"/>
    <x v="7"/>
    <s v="CCBAT"/>
    <x v="27"/>
    <n v="9.1300000000000008"/>
    <x v="6"/>
    <s v="ARE"/>
    <x v="125"/>
    <n v="4"/>
  </r>
  <r>
    <s v="2HN"/>
    <x v="58"/>
    <x v="7"/>
    <s v="CCBLM"/>
    <x v="27"/>
    <n v="9.1300000000000008"/>
    <x v="6"/>
    <s v="ARE"/>
    <x v="125"/>
    <n v="7"/>
  </r>
  <r>
    <s v="2EI"/>
    <x v="0"/>
    <x v="7"/>
    <s v="HP1716"/>
    <x v="0"/>
    <n v="8.1999999999999993"/>
    <x v="0"/>
    <s v="CMP"/>
    <x v="0"/>
    <n v="1"/>
  </r>
  <r>
    <s v="2EI"/>
    <x v="0"/>
    <x v="7"/>
    <s v="HP1711"/>
    <x v="0"/>
    <n v="8.1999999999999993"/>
    <x v="0"/>
    <s v="RPB"/>
    <x v="1"/>
    <n v="11"/>
  </r>
  <r>
    <s v="2EI"/>
    <x v="0"/>
    <x v="7"/>
    <s v="HP1528"/>
    <x v="0"/>
    <n v="8.1999999999999993"/>
    <x v="0"/>
    <s v="CMP"/>
    <x v="0"/>
    <n v="1"/>
  </r>
  <r>
    <s v="0BR"/>
    <x v="28"/>
    <x v="7"/>
    <s v="HK1767"/>
    <x v="20"/>
    <n v="8.1"/>
    <x v="0"/>
    <s v="0BR"/>
    <x v="31"/>
    <n v="2"/>
  </r>
  <r>
    <s v="0BR"/>
    <x v="28"/>
    <x v="7"/>
    <s v="HK5167"/>
    <x v="28"/>
    <n v="9.1300000000000008"/>
    <x v="6"/>
    <s v="0BR"/>
    <x v="31"/>
    <n v="1"/>
  </r>
  <r>
    <s v="0BR"/>
    <x v="28"/>
    <x v="7"/>
    <s v="HK4939"/>
    <x v="28"/>
    <n v="9.1300000000000008"/>
    <x v="6"/>
    <s v="0BR"/>
    <x v="31"/>
    <n v="1"/>
  </r>
  <r>
    <s v="4AF"/>
    <x v="55"/>
    <x v="7"/>
    <s v="HK4058"/>
    <x v="18"/>
    <n v="8.1"/>
    <x v="0"/>
    <s v="4AF"/>
    <x v="104"/>
    <n v="2"/>
  </r>
  <r>
    <s v="4AF"/>
    <x v="55"/>
    <x v="7"/>
    <s v="HK4352"/>
    <x v="6"/>
    <n v="8.1"/>
    <x v="0"/>
    <s v="4AF"/>
    <x v="104"/>
    <n v="1"/>
  </r>
  <r>
    <s v="4AF"/>
    <x v="55"/>
    <x v="7"/>
    <s v="HK1958"/>
    <x v="7"/>
    <n v="8.1"/>
    <x v="0"/>
    <s v="4AF"/>
    <x v="104"/>
    <n v="2"/>
  </r>
  <r>
    <s v="4AF"/>
    <x v="55"/>
    <x v="7"/>
    <s v="HK3502"/>
    <x v="9"/>
    <n v="8.1"/>
    <x v="0"/>
    <s v="4AF"/>
    <x v="104"/>
    <n v="1"/>
  </r>
  <r>
    <s v="4AF"/>
    <x v="55"/>
    <x v="7"/>
    <s v="HK5209"/>
    <x v="90"/>
    <n v="8.1"/>
    <x v="0"/>
    <s v="4AF"/>
    <x v="104"/>
    <n v="1"/>
  </r>
  <r>
    <s v="4AF"/>
    <x v="55"/>
    <x v="7"/>
    <s v="HK741"/>
    <x v="42"/>
    <n v="8.1"/>
    <x v="0"/>
    <s v="4AF"/>
    <x v="104"/>
    <n v="2"/>
  </r>
  <r>
    <s v="4AF"/>
    <x v="55"/>
    <x v="7"/>
    <s v="HK5220"/>
    <x v="29"/>
    <n v="8.1"/>
    <x v="0"/>
    <s v="4AF"/>
    <x v="104"/>
    <n v="3"/>
  </r>
  <r>
    <s v="2CI"/>
    <x v="3"/>
    <x v="7"/>
    <s v="CCDIK"/>
    <x v="89"/>
    <n v="7.1"/>
    <x v="2"/>
    <s v="JEC"/>
    <x v="154"/>
    <n v="5"/>
  </r>
  <r>
    <s v="2CI"/>
    <x v="3"/>
    <x v="7"/>
    <s v="HK5315"/>
    <x v="4"/>
    <n v="6.1"/>
    <x v="1"/>
    <s v="EFY"/>
    <x v="5"/>
    <n v="3"/>
  </r>
  <r>
    <s v="2CI"/>
    <x v="3"/>
    <x v="7"/>
    <s v="HK5294"/>
    <x v="24"/>
    <n v="7.1"/>
    <x v="2"/>
    <s v="EFY"/>
    <x v="5"/>
    <n v="2"/>
  </r>
  <r>
    <s v="2CI"/>
    <x v="3"/>
    <x v="7"/>
    <s v="HK5294"/>
    <x v="24"/>
    <n v="6.1"/>
    <x v="1"/>
    <s v="EFY"/>
    <x v="5"/>
    <n v="2"/>
  </r>
  <r>
    <s v="2CI"/>
    <x v="3"/>
    <x v="7"/>
    <s v="HK5292"/>
    <x v="24"/>
    <n v="7.1"/>
    <x v="2"/>
    <s v="EFY"/>
    <x v="5"/>
    <n v="1"/>
  </r>
  <r>
    <s v="2CI"/>
    <x v="3"/>
    <x v="7"/>
    <s v="HK5216"/>
    <x v="43"/>
    <n v="6.1"/>
    <x v="1"/>
    <s v="KRE"/>
    <x v="6"/>
    <n v="2"/>
  </r>
  <r>
    <s v="2CI"/>
    <x v="3"/>
    <x v="7"/>
    <s v="HK5192"/>
    <x v="56"/>
    <n v="6.1"/>
    <x v="1"/>
    <s v="KRE"/>
    <x v="6"/>
    <n v="4"/>
  </r>
  <r>
    <s v="2CI"/>
    <x v="3"/>
    <x v="7"/>
    <s v="HK5282"/>
    <x v="4"/>
    <n v="7.1"/>
    <x v="2"/>
    <s v="EFY"/>
    <x v="5"/>
    <n v="1"/>
  </r>
  <r>
    <s v="2CI"/>
    <x v="3"/>
    <x v="7"/>
    <s v="HK5282"/>
    <x v="4"/>
    <n v="6.1"/>
    <x v="1"/>
    <s v="EFY"/>
    <x v="5"/>
    <n v="1"/>
  </r>
  <r>
    <s v="2DP"/>
    <x v="61"/>
    <x v="7"/>
    <s v="HK2327"/>
    <x v="6"/>
    <n v="7.1"/>
    <x v="2"/>
    <s v="0DL"/>
    <x v="46"/>
    <n v="1"/>
  </r>
  <r>
    <s v="2DP"/>
    <x v="61"/>
    <x v="7"/>
    <s v="HK1970"/>
    <x v="20"/>
    <n v="7.1"/>
    <x v="2"/>
    <s v="0DL"/>
    <x v="46"/>
    <n v="1"/>
  </r>
  <r>
    <s v="2CS"/>
    <x v="67"/>
    <x v="7"/>
    <s v="HK5248"/>
    <x v="46"/>
    <n v="8.1"/>
    <x v="0"/>
    <s v="P"/>
    <x v="4"/>
    <n v="1"/>
  </r>
  <r>
    <s v="2CS"/>
    <x v="67"/>
    <x v="7"/>
    <s v="HK3308"/>
    <x v="6"/>
    <n v="8.1"/>
    <x v="0"/>
    <s v="P"/>
    <x v="4"/>
    <n v="1"/>
  </r>
  <r>
    <s v="2BK"/>
    <x v="4"/>
    <x v="7"/>
    <s v="HK2510"/>
    <x v="9"/>
    <n v="4.0999999999999996"/>
    <x v="3"/>
    <s v="4CO"/>
    <x v="137"/>
    <n v="1"/>
  </r>
  <r>
    <s v="2AM"/>
    <x v="5"/>
    <x v="7"/>
    <s v="HK1937"/>
    <x v="35"/>
    <n v="8.1"/>
    <x v="0"/>
    <s v="1BT"/>
    <x v="27"/>
    <n v="1"/>
  </r>
  <r>
    <s v="2AF"/>
    <x v="51"/>
    <x v="7"/>
    <s v="HK4604"/>
    <x v="29"/>
    <n v="5.0999999999999996"/>
    <x v="4"/>
    <s v="4BV"/>
    <x v="19"/>
    <n v="1"/>
  </r>
  <r>
    <s v="ARE"/>
    <x v="62"/>
    <x v="7"/>
    <s v="N536LA"/>
    <x v="27"/>
    <n v="9.1300000000000008"/>
    <x v="6"/>
    <s v="LAE"/>
    <x v="156"/>
    <n v="4"/>
  </r>
  <r>
    <s v="ARE"/>
    <x v="62"/>
    <x v="7"/>
    <s v="CCBBH"/>
    <x v="77"/>
    <n v="9.1300000000000008"/>
    <x v="6"/>
    <s v="LAN"/>
    <x v="157"/>
    <n v="8"/>
  </r>
  <r>
    <s v="ARE"/>
    <x v="62"/>
    <x v="7"/>
    <s v="CCBAR"/>
    <x v="27"/>
    <n v="9.1300000000000008"/>
    <x v="6"/>
    <s v="ARE"/>
    <x v="125"/>
    <n v="29"/>
  </r>
  <r>
    <s v="ARE"/>
    <x v="62"/>
    <x v="7"/>
    <s v="CCCOK"/>
    <x v="27"/>
    <n v="9.1300000000000008"/>
    <x v="6"/>
    <s v="LAN"/>
    <x v="157"/>
    <n v="1"/>
  </r>
  <r>
    <s v="ARE"/>
    <x v="62"/>
    <x v="7"/>
    <s v="CCCOD"/>
    <x v="27"/>
    <n v="9.1300000000000008"/>
    <x v="6"/>
    <s v="LAN"/>
    <x v="157"/>
    <n v="55"/>
  </r>
  <r>
    <s v="ARE"/>
    <x v="62"/>
    <x v="7"/>
    <s v="CCBLN"/>
    <x v="37"/>
    <n v="9.1300000000000008"/>
    <x v="6"/>
    <s v="LPE"/>
    <x v="165"/>
    <n v="1"/>
  </r>
  <r>
    <s v="ARE"/>
    <x v="62"/>
    <x v="7"/>
    <s v="N418LA"/>
    <x v="106"/>
    <n v="9.1300000000000008"/>
    <x v="6"/>
    <s v="LAE"/>
    <x v="156"/>
    <n v="8"/>
  </r>
  <r>
    <s v="ARE"/>
    <x v="62"/>
    <x v="7"/>
    <s v="N572LA"/>
    <x v="106"/>
    <n v="9.1300000000000008"/>
    <x v="6"/>
    <s v="LAE"/>
    <x v="156"/>
    <n v="15"/>
  </r>
  <r>
    <s v="ARE"/>
    <x v="62"/>
    <x v="7"/>
    <s v="CCCOQ"/>
    <x v="27"/>
    <n v="9.1300000000000008"/>
    <x v="6"/>
    <s v="LAN"/>
    <x v="157"/>
    <n v="27"/>
  </r>
  <r>
    <s v="ARE"/>
    <x v="62"/>
    <x v="7"/>
    <s v="N532LA"/>
    <x v="106"/>
    <n v="8.1999999999999993"/>
    <x v="0"/>
    <s v="LAE"/>
    <x v="156"/>
    <n v="2"/>
  </r>
  <r>
    <s v="ARE"/>
    <x v="62"/>
    <x v="7"/>
    <s v="CCBAU"/>
    <x v="27"/>
    <n v="8.1999999999999993"/>
    <x v="0"/>
    <s v="LAN"/>
    <x v="157"/>
    <n v="35"/>
  </r>
  <r>
    <s v="ARE"/>
    <x v="62"/>
    <x v="7"/>
    <s v="N542LA"/>
    <x v="106"/>
    <n v="8.1999999999999993"/>
    <x v="0"/>
    <s v="LAE"/>
    <x v="156"/>
    <n v="1"/>
  </r>
  <r>
    <s v="ARE"/>
    <x v="62"/>
    <x v="7"/>
    <s v="CCBBB"/>
    <x v="77"/>
    <n v="8.1999999999999993"/>
    <x v="0"/>
    <s v="LAN"/>
    <x v="157"/>
    <n v="1"/>
  </r>
  <r>
    <s v="ARE"/>
    <x v="62"/>
    <x v="7"/>
    <s v="CCCQP"/>
    <x v="27"/>
    <n v="8.1999999999999993"/>
    <x v="0"/>
    <s v="LAN"/>
    <x v="157"/>
    <n v="9"/>
  </r>
  <r>
    <s v="ARE"/>
    <x v="62"/>
    <x v="7"/>
    <s v="CCBAC"/>
    <x v="27"/>
    <n v="8.1999999999999993"/>
    <x v="0"/>
    <s v="LAN"/>
    <x v="157"/>
    <n v="1"/>
  </r>
  <r>
    <s v="1CG"/>
    <x v="7"/>
    <x v="7"/>
    <s v="HK2747"/>
    <x v="18"/>
    <n v="8.1"/>
    <x v="0"/>
    <s v="1CG"/>
    <x v="9"/>
    <n v="1"/>
  </r>
  <r>
    <s v="2BG"/>
    <x v="8"/>
    <x v="7"/>
    <s v="HK5326"/>
    <x v="17"/>
    <n v="8.1"/>
    <x v="0"/>
    <s v="P"/>
    <x v="4"/>
    <n v="35"/>
  </r>
  <r>
    <s v="2BG"/>
    <x v="8"/>
    <x v="7"/>
    <s v="HK3578"/>
    <x v="17"/>
    <n v="8.1"/>
    <x v="0"/>
    <s v="P"/>
    <x v="4"/>
    <n v="11"/>
  </r>
  <r>
    <s v="4AM"/>
    <x v="9"/>
    <x v="7"/>
    <s v="HK4856"/>
    <x v="29"/>
    <n v="9.1300000000000008"/>
    <x v="6"/>
    <s v="4AM"/>
    <x v="35"/>
    <n v="1"/>
  </r>
  <r>
    <s v="4AM"/>
    <x v="9"/>
    <x v="7"/>
    <s v="HK4665"/>
    <x v="29"/>
    <n v="9.1300000000000008"/>
    <x v="6"/>
    <s v="4AM"/>
    <x v="35"/>
    <n v="1"/>
  </r>
  <r>
    <s v="4AM"/>
    <x v="9"/>
    <x v="7"/>
    <s v="HK4247"/>
    <x v="17"/>
    <n v="9.1300000000000008"/>
    <x v="6"/>
    <s v="3GH"/>
    <x v="11"/>
    <n v="1"/>
  </r>
  <r>
    <s v="1ED"/>
    <x v="10"/>
    <x v="7"/>
    <s v="HK5255"/>
    <x v="10"/>
    <n v="8.1"/>
    <x v="0"/>
    <s v="1ED"/>
    <x v="12"/>
    <n v="6"/>
  </r>
  <r>
    <s v="1EH"/>
    <x v="11"/>
    <x v="7"/>
    <s v="HK4846"/>
    <x v="16"/>
    <n v="8.1"/>
    <x v="0"/>
    <s v="1GT"/>
    <x v="36"/>
    <n v="3"/>
  </r>
  <r>
    <s v="1EH"/>
    <x v="11"/>
    <x v="7"/>
    <s v="HK4794"/>
    <x v="13"/>
    <n v="8.1999999999999993"/>
    <x v="0"/>
    <s v="SRC"/>
    <x v="13"/>
    <n v="3"/>
  </r>
  <r>
    <s v="1EH"/>
    <x v="11"/>
    <x v="7"/>
    <s v="HK4732"/>
    <x v="15"/>
    <n v="5.0999999999999996"/>
    <x v="4"/>
    <s v="SRC"/>
    <x v="13"/>
    <n v="1"/>
  </r>
  <r>
    <s v="1EH"/>
    <x v="11"/>
    <x v="7"/>
    <s v="HK4630"/>
    <x v="15"/>
    <n v="8.1999999999999993"/>
    <x v="0"/>
    <s v="SRC"/>
    <x v="13"/>
    <n v="5"/>
  </r>
  <r>
    <s v="1EH"/>
    <x v="11"/>
    <x v="7"/>
    <s v="HK4600"/>
    <x v="15"/>
    <n v="8.1999999999999993"/>
    <x v="0"/>
    <s v="SRC"/>
    <x v="13"/>
    <n v="5"/>
  </r>
  <r>
    <s v="1EH"/>
    <x v="11"/>
    <x v="7"/>
    <s v="HK4598"/>
    <x v="15"/>
    <n v="8.1999999999999993"/>
    <x v="0"/>
    <s v="SRC"/>
    <x v="13"/>
    <n v="4"/>
  </r>
  <r>
    <s v="1EH"/>
    <x v="11"/>
    <x v="7"/>
    <s v="HK4563"/>
    <x v="15"/>
    <n v="5.0999999999999996"/>
    <x v="4"/>
    <s v="SRC"/>
    <x v="13"/>
    <n v="2"/>
  </r>
  <r>
    <s v="1EH"/>
    <x v="11"/>
    <x v="7"/>
    <s v="HK4557"/>
    <x v="15"/>
    <n v="8.1999999999999993"/>
    <x v="0"/>
    <s v="SRC"/>
    <x v="13"/>
    <n v="3"/>
  </r>
  <r>
    <s v="1EH"/>
    <x v="11"/>
    <x v="7"/>
    <s v="HK4512"/>
    <x v="15"/>
    <n v="5.0999999999999996"/>
    <x v="4"/>
    <s v="SRC"/>
    <x v="13"/>
    <n v="1"/>
  </r>
  <r>
    <s v="2BI"/>
    <x v="12"/>
    <x v="7"/>
    <s v="HK5391"/>
    <x v="4"/>
    <n v="9.14"/>
    <x v="5"/>
    <s v="EFY"/>
    <x v="5"/>
    <n v="1"/>
  </r>
  <r>
    <s v="2BI"/>
    <x v="12"/>
    <x v="7"/>
    <s v="HK5315"/>
    <x v="4"/>
    <n v="9.14"/>
    <x v="5"/>
    <s v="EFY"/>
    <x v="5"/>
    <n v="1"/>
  </r>
  <r>
    <s v="2BI"/>
    <x v="12"/>
    <x v="7"/>
    <s v="HK5292"/>
    <x v="24"/>
    <n v="9.14"/>
    <x v="5"/>
    <s v="EFY"/>
    <x v="5"/>
    <n v="1"/>
  </r>
  <r>
    <s v="2BI"/>
    <x v="12"/>
    <x v="7"/>
    <s v="HK5104"/>
    <x v="4"/>
    <n v="9.14"/>
    <x v="5"/>
    <s v="NSE"/>
    <x v="15"/>
    <n v="1"/>
  </r>
  <r>
    <s v="2BI"/>
    <x v="12"/>
    <x v="7"/>
    <s v="HK5026"/>
    <x v="56"/>
    <n v="9.14"/>
    <x v="5"/>
    <s v="KRE"/>
    <x v="6"/>
    <n v="1"/>
  </r>
  <r>
    <s v="2BI"/>
    <x v="12"/>
    <x v="7"/>
    <s v="HK4959"/>
    <x v="15"/>
    <n v="9.14"/>
    <x v="5"/>
    <s v="HEL"/>
    <x v="16"/>
    <n v="2"/>
  </r>
  <r>
    <s v="AJS"/>
    <x v="46"/>
    <x v="7"/>
    <s v="HK3554"/>
    <x v="15"/>
    <n v="8.1"/>
    <x v="0"/>
    <s v="P"/>
    <x v="4"/>
    <n v="3"/>
  </r>
  <r>
    <s v="2FY"/>
    <x v="63"/>
    <x v="7"/>
    <s v="HK4291"/>
    <x v="9"/>
    <n v="7.1"/>
    <x v="2"/>
    <s v="1CQ"/>
    <x v="77"/>
    <n v="1"/>
  </r>
  <r>
    <s v="2FY"/>
    <x v="63"/>
    <x v="7"/>
    <s v="HK4794"/>
    <x v="13"/>
    <n v="7.1"/>
    <x v="2"/>
    <s v="1EH"/>
    <x v="13"/>
    <n v="1"/>
  </r>
  <r>
    <s v="2FY"/>
    <x v="63"/>
    <x v="7"/>
    <s v="HK4979"/>
    <x v="4"/>
    <n v="7.1"/>
    <x v="2"/>
    <s v="NSE"/>
    <x v="15"/>
    <n v="2"/>
  </r>
  <r>
    <s v="2FY"/>
    <x v="63"/>
    <x v="7"/>
    <s v="HK5105"/>
    <x v="95"/>
    <n v="7.1"/>
    <x v="2"/>
    <s v="1EE"/>
    <x v="87"/>
    <n v="1"/>
  </r>
  <r>
    <s v="2FY"/>
    <x v="63"/>
    <x v="7"/>
    <s v="HK4761"/>
    <x v="71"/>
    <n v="5.0999999999999996"/>
    <x v="4"/>
    <s v="1GZ"/>
    <x v="113"/>
    <n v="1"/>
  </r>
  <r>
    <s v="2FY"/>
    <x v="63"/>
    <x v="7"/>
    <s v="HK4517"/>
    <x v="31"/>
    <n v="4"/>
    <x v="3"/>
    <s v="1GZ"/>
    <x v="113"/>
    <n v="1"/>
  </r>
  <r>
    <s v="4AE"/>
    <x v="33"/>
    <x v="7"/>
    <s v="HK5231"/>
    <x v="29"/>
    <n v="8.1"/>
    <x v="0"/>
    <s v="4AE"/>
    <x v="39"/>
    <n v="5"/>
  </r>
  <r>
    <s v="NSE"/>
    <x v="43"/>
    <x v="7"/>
    <s v="HK5430"/>
    <x v="4"/>
    <n v="1.2"/>
    <x v="10"/>
    <s v="NSE"/>
    <x v="15"/>
    <n v="4"/>
  </r>
  <r>
    <s v="NSE"/>
    <x v="43"/>
    <x v="7"/>
    <s v="HK5114"/>
    <x v="4"/>
    <n v="1.2"/>
    <x v="10"/>
    <s v="NSE"/>
    <x v="15"/>
    <n v="6"/>
  </r>
  <r>
    <s v="NSE"/>
    <x v="43"/>
    <x v="7"/>
    <s v="HK4862"/>
    <x v="4"/>
    <n v="1.2"/>
    <x v="10"/>
    <s v="NSE"/>
    <x v="15"/>
    <n v="3"/>
  </r>
  <r>
    <s v="2EK"/>
    <x v="14"/>
    <x v="7"/>
    <s v="HK389"/>
    <x v="22"/>
    <n v="7.1"/>
    <x v="2"/>
    <s v="2GX"/>
    <x v="171"/>
    <n v="1"/>
  </r>
  <r>
    <s v="2EK"/>
    <x v="14"/>
    <x v="7"/>
    <s v="HK5269"/>
    <x v="28"/>
    <n v="3.2"/>
    <x v="7"/>
    <s v="0BT"/>
    <x v="147"/>
    <n v="1"/>
  </r>
  <r>
    <s v="2EK"/>
    <x v="14"/>
    <x v="7"/>
    <s v="HK4014"/>
    <x v="39"/>
    <n v="3.2"/>
    <x v="7"/>
    <s v="0CR"/>
    <x v="47"/>
    <n v="1"/>
  </r>
  <r>
    <s v="2FK"/>
    <x v="15"/>
    <x v="7"/>
    <s v="HK3109"/>
    <x v="6"/>
    <n v="8.1"/>
    <x v="0"/>
    <s v="P"/>
    <x v="4"/>
    <n v="1"/>
  </r>
  <r>
    <s v="2FK"/>
    <x v="15"/>
    <x v="7"/>
    <s v="HK2085"/>
    <x v="9"/>
    <n v="8.1"/>
    <x v="0"/>
    <s v="P"/>
    <x v="4"/>
    <n v="1"/>
  </r>
  <r>
    <s v="4BV"/>
    <x v="16"/>
    <x v="7"/>
    <s v="HK5086"/>
    <x v="29"/>
    <n v="2.1"/>
    <x v="9"/>
    <s v="4BV"/>
    <x v="19"/>
    <n v="1"/>
  </r>
  <r>
    <s v="4BV"/>
    <x v="16"/>
    <x v="7"/>
    <s v="HK5086"/>
    <x v="29"/>
    <n v="8.1"/>
    <x v="0"/>
    <s v="4BV"/>
    <x v="19"/>
    <n v="2"/>
  </r>
  <r>
    <s v="2GB"/>
    <x v="60"/>
    <x v="7"/>
    <s v="HK4959"/>
    <x v="15"/>
    <n v="4.2"/>
    <x v="3"/>
    <s v="0EC"/>
    <x v="2"/>
    <n v="1"/>
  </r>
  <r>
    <s v="2GB"/>
    <x v="60"/>
    <x v="7"/>
    <s v="HK3245"/>
    <x v="40"/>
    <n v="5.4"/>
    <x v="4"/>
    <s v="0EC"/>
    <x v="2"/>
    <n v="1"/>
  </r>
  <r>
    <s v="2GX"/>
    <x v="19"/>
    <x v="7"/>
    <s v="HK1793"/>
    <x v="29"/>
    <n v="3.2"/>
    <x v="7"/>
    <s v="1BT"/>
    <x v="27"/>
    <n v="1"/>
  </r>
  <r>
    <s v="2GX"/>
    <x v="19"/>
    <x v="7"/>
    <s v="HK5279"/>
    <x v="15"/>
    <n v="3.2"/>
    <x v="7"/>
    <s v="2FP"/>
    <x v="167"/>
    <n v="1"/>
  </r>
  <r>
    <s v="2GF"/>
    <x v="20"/>
    <x v="7"/>
    <s v="HK4927"/>
    <x v="18"/>
    <n v="8.1"/>
    <x v="0"/>
    <s v="0EJ"/>
    <x v="48"/>
    <n v="1"/>
  </r>
  <r>
    <s v="2GF"/>
    <x v="20"/>
    <x v="7"/>
    <s v="HK4409"/>
    <x v="17"/>
    <n v="8.1"/>
    <x v="0"/>
    <s v="0EJ"/>
    <x v="48"/>
    <n v="1"/>
  </r>
  <r>
    <s v="2GF"/>
    <x v="20"/>
    <x v="7"/>
    <s v="HK2835"/>
    <x v="9"/>
    <n v="8.1"/>
    <x v="0"/>
    <s v="1CP"/>
    <x v="24"/>
    <n v="1"/>
  </r>
  <r>
    <s v="2FP"/>
    <x v="21"/>
    <x v="7"/>
    <s v="HK2452"/>
    <x v="47"/>
    <n v="6.2"/>
    <x v="1"/>
    <s v="2AS"/>
    <x v="65"/>
    <n v="1"/>
  </r>
  <r>
    <s v="2FP"/>
    <x v="21"/>
    <x v="7"/>
    <s v="HK4787"/>
    <x v="6"/>
    <n v="6.1"/>
    <x v="1"/>
    <s v="1GQ"/>
    <x v="37"/>
    <n v="3"/>
  </r>
  <r>
    <s v="2FT"/>
    <x v="44"/>
    <x v="7"/>
    <s v="HK5144"/>
    <x v="18"/>
    <n v="4.3"/>
    <x v="3"/>
    <s v="4BU"/>
    <x v="50"/>
    <n v="1"/>
  </r>
  <r>
    <s v="2FZ"/>
    <x v="35"/>
    <x v="7"/>
    <s v="HK1479"/>
    <x v="7"/>
    <n v="4.0999999999999996"/>
    <x v="3"/>
    <s v="4AC"/>
    <x v="23"/>
    <n v="1"/>
  </r>
  <r>
    <s v="2EW"/>
    <x v="22"/>
    <x v="7"/>
    <s v="HK5314"/>
    <x v="25"/>
    <n v="8.1999999999999993"/>
    <x v="0"/>
    <s v="EFY"/>
    <x v="5"/>
    <n v="19"/>
  </r>
  <r>
    <s v="2EW"/>
    <x v="22"/>
    <x v="7"/>
    <s v="HK5313"/>
    <x v="25"/>
    <n v="8.1999999999999993"/>
    <x v="0"/>
    <s v="EFY"/>
    <x v="5"/>
    <n v="22"/>
  </r>
  <r>
    <s v="2FC"/>
    <x v="66"/>
    <x v="7"/>
    <s v="HK4951"/>
    <x v="29"/>
    <n v="7.1"/>
    <x v="2"/>
    <s v="XXX"/>
    <x v="4"/>
    <n v="1"/>
  </r>
  <r>
    <s v="2FV"/>
    <x v="25"/>
    <x v="7"/>
    <s v="HK5020"/>
    <x v="9"/>
    <n v="1.1000000000000001"/>
    <x v="10"/>
    <s v="XXX"/>
    <x v="4"/>
    <n v="1"/>
  </r>
  <r>
    <s v="2HO"/>
    <x v="59"/>
    <x v="7"/>
    <s v="CCDIK"/>
    <x v="98"/>
    <n v="7.2"/>
    <x v="2"/>
    <s v="JAT"/>
    <x v="105"/>
    <n v="1"/>
  </r>
  <r>
    <s v="2HP"/>
    <x v="27"/>
    <x v="7"/>
    <s v="HK2464"/>
    <x v="7"/>
    <n v="9.1300000000000008"/>
    <x v="6"/>
    <s v="1EG"/>
    <x v="56"/>
    <n v="1"/>
  </r>
  <r>
    <s v="2HN"/>
    <x v="58"/>
    <x v="7"/>
    <s v="CCBLB"/>
    <x v="27"/>
    <n v="9.1300000000000008"/>
    <x v="6"/>
    <s v="ARE"/>
    <x v="125"/>
    <n v="4"/>
  </r>
  <r>
    <s v="2HN"/>
    <x v="58"/>
    <x v="7"/>
    <s v="CCBFD"/>
    <x v="27"/>
    <n v="9.1300000000000008"/>
    <x v="6"/>
    <s v="ARE"/>
    <x v="125"/>
    <n v="3"/>
  </r>
  <r>
    <s v="2HN"/>
    <x v="58"/>
    <x v="7"/>
    <s v="CCBAE"/>
    <x v="27"/>
    <n v="9.1300000000000008"/>
    <x v="6"/>
    <s v="ARE"/>
    <x v="125"/>
    <n v="9"/>
  </r>
  <r>
    <s v="2HN"/>
    <x v="58"/>
    <x v="7"/>
    <s v="CCBLG"/>
    <x v="27"/>
    <n v="9.1300000000000008"/>
    <x v="6"/>
    <s v="ARE"/>
    <x v="125"/>
    <n v="6"/>
  </r>
  <r>
    <s v="2EI"/>
    <x v="0"/>
    <x v="7"/>
    <s v="HP1857"/>
    <x v="0"/>
    <n v="8.1999999999999993"/>
    <x v="0"/>
    <s v="CMP"/>
    <x v="0"/>
    <n v="8"/>
  </r>
  <r>
    <s v="2EI"/>
    <x v="0"/>
    <x v="7"/>
    <s v="HP1728"/>
    <x v="0"/>
    <n v="8.1999999999999993"/>
    <x v="0"/>
    <s v="CMP"/>
    <x v="0"/>
    <n v="3"/>
  </r>
  <r>
    <s v="2EI"/>
    <x v="0"/>
    <x v="7"/>
    <s v="HP1724"/>
    <x v="0"/>
    <n v="8.1999999999999993"/>
    <x v="0"/>
    <s v="RPB"/>
    <x v="1"/>
    <n v="1"/>
  </r>
  <r>
    <s v="2EI"/>
    <x v="0"/>
    <x v="7"/>
    <s v="HP1720"/>
    <x v="0"/>
    <n v="8.1999999999999993"/>
    <x v="0"/>
    <s v="CMP"/>
    <x v="0"/>
    <n v="2"/>
  </r>
  <r>
    <s v="2EI"/>
    <x v="0"/>
    <x v="7"/>
    <s v="HP1715"/>
    <x v="0"/>
    <n v="8.1999999999999993"/>
    <x v="0"/>
    <s v="RPB"/>
    <x v="1"/>
    <n v="14"/>
  </r>
  <r>
    <s v="2EI"/>
    <x v="0"/>
    <x v="7"/>
    <s v="HP1714"/>
    <x v="0"/>
    <n v="8.1999999999999993"/>
    <x v="0"/>
    <s v="RPB"/>
    <x v="1"/>
    <n v="24"/>
  </r>
  <r>
    <s v="2EI"/>
    <x v="0"/>
    <x v="7"/>
    <s v="HP1524"/>
    <x v="0"/>
    <n v="8.1999999999999993"/>
    <x v="0"/>
    <s v="CMP"/>
    <x v="0"/>
    <n v="1"/>
  </r>
  <r>
    <s v="2EI"/>
    <x v="0"/>
    <x v="7"/>
    <s v="HP1373"/>
    <x v="0"/>
    <n v="8.1999999999999993"/>
    <x v="0"/>
    <s v="CMP"/>
    <x v="0"/>
    <n v="1"/>
  </r>
  <r>
    <s v="2BZ"/>
    <x v="75"/>
    <x v="7"/>
    <s v="HK5293"/>
    <x v="24"/>
    <n v="7.1"/>
    <x v="2"/>
    <s v="EFY"/>
    <x v="5"/>
    <n v="1"/>
  </r>
  <r>
    <s v="2BZ"/>
    <x v="75"/>
    <x v="7"/>
    <s v="HK5354"/>
    <x v="25"/>
    <n v="7.1"/>
    <x v="2"/>
    <s v="EFY"/>
    <x v="5"/>
    <n v="16"/>
  </r>
  <r>
    <s v="0BR"/>
    <x v="28"/>
    <x v="7"/>
    <s v="HK3631"/>
    <x v="20"/>
    <n v="9.1300000000000008"/>
    <x v="6"/>
    <s v="0BR"/>
    <x v="31"/>
    <n v="1"/>
  </r>
  <r>
    <s v="0BR"/>
    <x v="28"/>
    <x v="7"/>
    <s v="HK660"/>
    <x v="20"/>
    <n v="8.1"/>
    <x v="0"/>
    <s v="0BR"/>
    <x v="31"/>
    <n v="4"/>
  </r>
  <r>
    <s v="0BR"/>
    <x v="28"/>
    <x v="7"/>
    <s v="HK690"/>
    <x v="42"/>
    <n v="8.1"/>
    <x v="0"/>
    <s v="0BR"/>
    <x v="31"/>
    <n v="3"/>
  </r>
  <r>
    <s v="0BR"/>
    <x v="28"/>
    <x v="7"/>
    <s v="HK4704"/>
    <x v="28"/>
    <n v="9.1300000000000008"/>
    <x v="6"/>
    <s v="0BR"/>
    <x v="31"/>
    <n v="1"/>
  </r>
  <r>
    <s v="0BR"/>
    <x v="28"/>
    <x v="7"/>
    <s v="HK4416"/>
    <x v="28"/>
    <n v="8.1"/>
    <x v="0"/>
    <s v="0BR"/>
    <x v="31"/>
    <n v="2"/>
  </r>
  <r>
    <s v="4AF"/>
    <x v="55"/>
    <x v="7"/>
    <s v="HK861"/>
    <x v="42"/>
    <n v="8.1"/>
    <x v="0"/>
    <s v="4AF"/>
    <x v="104"/>
    <n v="3"/>
  </r>
  <r>
    <s v="4AF"/>
    <x v="55"/>
    <x v="7"/>
    <s v="HK5309"/>
    <x v="29"/>
    <n v="8.1"/>
    <x v="0"/>
    <s v="4AF"/>
    <x v="104"/>
    <n v="4"/>
  </r>
  <r>
    <s v="4AF"/>
    <x v="55"/>
    <x v="7"/>
    <s v="HK2308"/>
    <x v="29"/>
    <n v="8.1"/>
    <x v="0"/>
    <s v="4AF"/>
    <x v="104"/>
    <n v="5"/>
  </r>
  <r>
    <s v="2CU"/>
    <x v="40"/>
    <x v="7"/>
    <s v="HK1771"/>
    <x v="14"/>
    <n v="7.2"/>
    <x v="2"/>
    <s v="1GA"/>
    <x v="74"/>
    <n v="4"/>
  </r>
  <r>
    <s v="2CU"/>
    <x v="40"/>
    <x v="7"/>
    <s v="HK1771"/>
    <x v="14"/>
    <n v="8.1"/>
    <x v="0"/>
    <s v="1GA"/>
    <x v="74"/>
    <n v="8"/>
  </r>
  <r>
    <s v="2DJ"/>
    <x v="45"/>
    <x v="7"/>
    <s v="HK4754"/>
    <x v="9"/>
    <n v="8.1"/>
    <x v="0"/>
    <s v="1GS"/>
    <x v="98"/>
    <n v="1"/>
  </r>
  <r>
    <s v="2CI"/>
    <x v="3"/>
    <x v="7"/>
    <s v="HK5439"/>
    <x v="55"/>
    <n v="6.1"/>
    <x v="1"/>
    <s v="KRE"/>
    <x v="6"/>
    <n v="4"/>
  </r>
  <r>
    <s v="2CI"/>
    <x v="3"/>
    <x v="7"/>
    <s v="HK5370"/>
    <x v="55"/>
    <n v="7.1"/>
    <x v="2"/>
    <s v="KRE"/>
    <x v="6"/>
    <n v="6"/>
  </r>
  <r>
    <s v="2CI"/>
    <x v="3"/>
    <x v="7"/>
    <s v="CCDID"/>
    <x v="89"/>
    <n v="7.1"/>
    <x v="2"/>
    <s v="JEC"/>
    <x v="154"/>
    <n v="8"/>
  </r>
  <r>
    <s v="2CI"/>
    <x v="3"/>
    <x v="7"/>
    <s v="HK5341"/>
    <x v="4"/>
    <n v="7.1"/>
    <x v="2"/>
    <s v="EFY"/>
    <x v="5"/>
    <n v="1"/>
  </r>
  <r>
    <s v="2CI"/>
    <x v="3"/>
    <x v="7"/>
    <s v="HK5321"/>
    <x v="4"/>
    <n v="7.1"/>
    <x v="2"/>
    <s v="EFY"/>
    <x v="5"/>
    <n v="3"/>
  </r>
  <r>
    <s v="2CI"/>
    <x v="3"/>
    <x v="7"/>
    <s v="HK5315"/>
    <x v="4"/>
    <n v="7.1"/>
    <x v="2"/>
    <s v="EFY"/>
    <x v="5"/>
    <n v="3"/>
  </r>
  <r>
    <s v="2CI"/>
    <x v="3"/>
    <x v="7"/>
    <s v="HK5314"/>
    <x v="4"/>
    <n v="7.1"/>
    <x v="2"/>
    <s v="EFY"/>
    <x v="5"/>
    <n v="3"/>
  </r>
  <r>
    <s v="2CI"/>
    <x v="3"/>
    <x v="7"/>
    <s v="HK5026"/>
    <x v="56"/>
    <n v="7.1"/>
    <x v="2"/>
    <s v="KRE"/>
    <x v="6"/>
    <n v="5"/>
  </r>
  <r>
    <s v="2DP"/>
    <x v="61"/>
    <x v="7"/>
    <s v="HK2847"/>
    <x v="35"/>
    <n v="7.1"/>
    <x v="2"/>
    <s v="0DL"/>
    <x v="46"/>
    <n v="1"/>
  </r>
  <r>
    <s v="2DP"/>
    <x v="61"/>
    <x v="7"/>
    <s v="HK2432"/>
    <x v="35"/>
    <n v="7.1"/>
    <x v="2"/>
    <s v="0DL"/>
    <x v="46"/>
    <n v="1"/>
  </r>
  <r>
    <s v="2DP"/>
    <x v="61"/>
    <x v="7"/>
    <s v="HK4460"/>
    <x v="16"/>
    <n v="7.1"/>
    <x v="2"/>
    <s v="0DL"/>
    <x v="46"/>
    <n v="1"/>
  </r>
  <r>
    <s v="1DW"/>
    <x v="29"/>
    <x v="7"/>
    <s v="HK1934"/>
    <x v="44"/>
    <n v="8.1"/>
    <x v="0"/>
    <s v="1DW"/>
    <x v="33"/>
    <n v="1"/>
  </r>
  <r>
    <s v="2CS"/>
    <x v="67"/>
    <x v="7"/>
    <s v="HK5271"/>
    <x v="29"/>
    <n v="8.1"/>
    <x v="0"/>
    <s v="P"/>
    <x v="4"/>
    <n v="1"/>
  </r>
  <r>
    <s v="2BK"/>
    <x v="4"/>
    <x v="7"/>
    <s v="HK2310"/>
    <x v="6"/>
    <n v="4.0999999999999996"/>
    <x v="3"/>
    <s v="1HE"/>
    <x v="53"/>
    <n v="2"/>
  </r>
  <r>
    <s v="2BK"/>
    <x v="4"/>
    <x v="7"/>
    <s v="HK1937"/>
    <x v="35"/>
    <n v="4.0999999999999996"/>
    <x v="3"/>
    <s v="1BT"/>
    <x v="27"/>
    <n v="1"/>
  </r>
  <r>
    <s v="2AM"/>
    <x v="5"/>
    <x v="7"/>
    <s v="HK2264"/>
    <x v="7"/>
    <n v="8.1"/>
    <x v="0"/>
    <s v="1AS"/>
    <x v="8"/>
    <n v="1"/>
  </r>
  <r>
    <s v="2AF"/>
    <x v="51"/>
    <x v="7"/>
    <s v="HK2309"/>
    <x v="29"/>
    <n v="5.0999999999999996"/>
    <x v="4"/>
    <s v="1BT"/>
    <x v="27"/>
    <n v="2"/>
  </r>
  <r>
    <s v="2AF"/>
    <x v="51"/>
    <x v="7"/>
    <s v="HK2264"/>
    <x v="7"/>
    <n v="5.2"/>
    <x v="4"/>
    <s v="1AS"/>
    <x v="8"/>
    <n v="1"/>
  </r>
  <r>
    <s v="2AF"/>
    <x v="51"/>
    <x v="7"/>
    <s v="HK5317"/>
    <x v="7"/>
    <n v="5.0999999999999996"/>
    <x v="4"/>
    <s v="4CF"/>
    <x v="29"/>
    <n v="1"/>
  </r>
  <r>
    <s v="ARE"/>
    <x v="62"/>
    <x v="7"/>
    <s v="CCCOP"/>
    <x v="27"/>
    <n v="9.1300000000000008"/>
    <x v="6"/>
    <s v="LAN"/>
    <x v="157"/>
    <n v="12"/>
  </r>
  <r>
    <s v="ARE"/>
    <x v="62"/>
    <x v="7"/>
    <s v="CCBAI"/>
    <x v="27"/>
    <n v="9.1300000000000008"/>
    <x v="6"/>
    <s v="ARE"/>
    <x v="125"/>
    <n v="3"/>
  </r>
  <r>
    <s v="ARE"/>
    <x v="62"/>
    <x v="7"/>
    <s v="CCBAE"/>
    <x v="27"/>
    <n v="9.1300000000000008"/>
    <x v="6"/>
    <s v="LAN"/>
    <x v="157"/>
    <n v="14"/>
  </r>
  <r>
    <s v="ARE"/>
    <x v="62"/>
    <x v="7"/>
    <s v="CCBJD"/>
    <x v="106"/>
    <n v="9.1300000000000008"/>
    <x v="6"/>
    <s v="LAN"/>
    <x v="157"/>
    <n v="1"/>
  </r>
  <r>
    <s v="ARE"/>
    <x v="62"/>
    <x v="7"/>
    <s v="CCBAL"/>
    <x v="27"/>
    <n v="9.1300000000000008"/>
    <x v="6"/>
    <s v="LAN"/>
    <x v="157"/>
    <n v="5"/>
  </r>
  <r>
    <s v="ARE"/>
    <x v="62"/>
    <x v="7"/>
    <s v="CCBAM"/>
    <x v="27"/>
    <n v="9.1300000000000008"/>
    <x v="6"/>
    <s v="LAN"/>
    <x v="157"/>
    <n v="18"/>
  </r>
  <r>
    <s v="ARE"/>
    <x v="62"/>
    <x v="7"/>
    <s v="CCBBF"/>
    <x v="77"/>
    <n v="9.1300000000000008"/>
    <x v="6"/>
    <s v="LAN"/>
    <x v="157"/>
    <n v="12"/>
  </r>
  <r>
    <s v="ARE"/>
    <x v="62"/>
    <x v="7"/>
    <s v="CCBBB"/>
    <x v="77"/>
    <n v="9.1300000000000008"/>
    <x v="6"/>
    <s v="LAN"/>
    <x v="157"/>
    <n v="8"/>
  </r>
  <r>
    <s v="ARE"/>
    <x v="62"/>
    <x v="7"/>
    <s v="CCBFD"/>
    <x v="27"/>
    <n v="8.1999999999999993"/>
    <x v="0"/>
    <s v="LAN"/>
    <x v="157"/>
    <n v="27"/>
  </r>
  <r>
    <s v="ARE"/>
    <x v="62"/>
    <x v="7"/>
    <s v="CCBAR"/>
    <x v="27"/>
    <n v="8.1999999999999993"/>
    <x v="0"/>
    <s v="ARE"/>
    <x v="125"/>
    <n v="22"/>
  </r>
  <r>
    <s v="ARE"/>
    <x v="62"/>
    <x v="7"/>
    <s v="CCBLL"/>
    <x v="27"/>
    <n v="8.1999999999999993"/>
    <x v="0"/>
    <s v="ARE"/>
    <x v="125"/>
    <n v="5"/>
  </r>
  <r>
    <s v="ARE"/>
    <x v="62"/>
    <x v="7"/>
    <s v="CCBFQ"/>
    <x v="27"/>
    <n v="8.1999999999999993"/>
    <x v="0"/>
    <s v="LAN"/>
    <x v="157"/>
    <n v="1"/>
  </r>
  <r>
    <s v="4AM"/>
    <x v="9"/>
    <x v="7"/>
    <s v="HK4664"/>
    <x v="29"/>
    <n v="9.1300000000000008"/>
    <x v="6"/>
    <s v="4AM"/>
    <x v="35"/>
    <n v="1"/>
  </r>
  <r>
    <s v="1EH"/>
    <x v="11"/>
    <x v="7"/>
    <s v="ARC102"/>
    <x v="16"/>
    <n v="8.1"/>
    <x v="0"/>
    <s v="P"/>
    <x v="4"/>
    <n v="1"/>
  </r>
  <r>
    <s v="1EH"/>
    <x v="11"/>
    <x v="7"/>
    <s v="HK4780"/>
    <x v="15"/>
    <n v="6.2"/>
    <x v="1"/>
    <s v="SRC"/>
    <x v="13"/>
    <n v="15"/>
  </r>
  <r>
    <s v="1EH"/>
    <x v="11"/>
    <x v="7"/>
    <s v="HK4756"/>
    <x v="13"/>
    <n v="8.1999999999999993"/>
    <x v="0"/>
    <s v="SRC"/>
    <x v="13"/>
    <n v="2"/>
  </r>
  <r>
    <s v="1EH"/>
    <x v="11"/>
    <x v="7"/>
    <s v="HK4563"/>
    <x v="15"/>
    <n v="8.1999999999999993"/>
    <x v="0"/>
    <s v="SRC"/>
    <x v="13"/>
    <n v="4"/>
  </r>
  <r>
    <s v="1EH"/>
    <x v="11"/>
    <x v="7"/>
    <s v="HK4512"/>
    <x v="15"/>
    <n v="4.0999999999999996"/>
    <x v="3"/>
    <s v="SRC"/>
    <x v="13"/>
    <n v="1"/>
  </r>
  <r>
    <s v="1EH"/>
    <x v="11"/>
    <x v="7"/>
    <s v="HK4424"/>
    <x v="15"/>
    <n v="8.1999999999999993"/>
    <x v="0"/>
    <s v="SRC"/>
    <x v="13"/>
    <n v="4"/>
  </r>
  <r>
    <s v="1EH"/>
    <x v="11"/>
    <x v="7"/>
    <s v="HK4109"/>
    <x v="36"/>
    <n v="8.1999999999999993"/>
    <x v="0"/>
    <s v="SRC"/>
    <x v="13"/>
    <n v="7"/>
  </r>
  <r>
    <s v="2BI"/>
    <x v="12"/>
    <x v="7"/>
    <s v="HK4854"/>
    <x v="12"/>
    <n v="6.2"/>
    <x v="1"/>
    <s v="3CA"/>
    <x v="28"/>
    <n v="3"/>
  </r>
  <r>
    <s v="2BI"/>
    <x v="12"/>
    <x v="7"/>
    <s v="HK4862"/>
    <x v="4"/>
    <n v="9.14"/>
    <x v="5"/>
    <s v="NSE"/>
    <x v="15"/>
    <n v="1"/>
  </r>
  <r>
    <s v="2BI"/>
    <x v="12"/>
    <x v="7"/>
    <s v="HK4979"/>
    <x v="4"/>
    <n v="9.14"/>
    <x v="5"/>
    <s v="1ED"/>
    <x v="12"/>
    <n v="1"/>
  </r>
  <r>
    <s v="2BI"/>
    <x v="12"/>
    <x v="7"/>
    <s v="HK5081"/>
    <x v="41"/>
    <n v="6.2"/>
    <x v="1"/>
    <s v="2BI"/>
    <x v="159"/>
    <n v="2"/>
  </r>
  <r>
    <s v="2BI"/>
    <x v="12"/>
    <x v="7"/>
    <s v="HK5239"/>
    <x v="43"/>
    <n v="9.14"/>
    <x v="5"/>
    <s v="KRE"/>
    <x v="6"/>
    <n v="2"/>
  </r>
  <r>
    <s v="2CO"/>
    <x v="37"/>
    <x v="7"/>
    <s v="N281AV"/>
    <x v="27"/>
    <n v="8.1999999999999993"/>
    <x v="0"/>
    <s v="AVR"/>
    <x v="45"/>
    <n v="1"/>
  </r>
  <r>
    <s v="2FY"/>
    <x v="63"/>
    <x v="7"/>
    <s v="HK4860"/>
    <x v="16"/>
    <n v="7.1"/>
    <x v="2"/>
    <s v="VOL"/>
    <x v="180"/>
    <n v="1"/>
  </r>
  <r>
    <s v="2FY"/>
    <x v="63"/>
    <x v="7"/>
    <s v="HK4600"/>
    <x v="15"/>
    <n v="7.1"/>
    <x v="2"/>
    <s v="1EH"/>
    <x v="13"/>
    <n v="3"/>
  </r>
  <r>
    <s v="2FY"/>
    <x v="63"/>
    <x v="7"/>
    <s v="HK5434"/>
    <x v="5"/>
    <n v="7.1"/>
    <x v="2"/>
    <s v="KRE"/>
    <x v="6"/>
    <n v="1"/>
  </r>
  <r>
    <s v="2FY"/>
    <x v="63"/>
    <x v="7"/>
    <s v="HK5370"/>
    <x v="55"/>
    <n v="6.2"/>
    <x v="1"/>
    <s v="KRE"/>
    <x v="6"/>
    <n v="1"/>
  </r>
  <r>
    <s v="2FY"/>
    <x v="63"/>
    <x v="7"/>
    <s v="HK2746"/>
    <x v="35"/>
    <n v="4"/>
    <x v="3"/>
    <s v="2AS"/>
    <x v="65"/>
    <n v="1"/>
  </r>
  <r>
    <s v="4AE"/>
    <x v="33"/>
    <x v="7"/>
    <s v="HK4814"/>
    <x v="29"/>
    <n v="8.1"/>
    <x v="0"/>
    <s v="4AE"/>
    <x v="39"/>
    <n v="3"/>
  </r>
  <r>
    <s v="NSE"/>
    <x v="43"/>
    <x v="7"/>
    <s v="HK5104"/>
    <x v="4"/>
    <n v="1.2"/>
    <x v="10"/>
    <s v="NSE"/>
    <x v="15"/>
    <n v="2"/>
  </r>
  <r>
    <s v="NSE"/>
    <x v="43"/>
    <x v="7"/>
    <s v="HK4535"/>
    <x v="11"/>
    <n v="1.2"/>
    <x v="10"/>
    <s v="NSE"/>
    <x v="15"/>
    <n v="4"/>
  </r>
  <r>
    <s v="NSE"/>
    <x v="43"/>
    <x v="7"/>
    <s v="HK4525"/>
    <x v="11"/>
    <n v="1.2"/>
    <x v="10"/>
    <s v="NSE"/>
    <x v="15"/>
    <n v="2"/>
  </r>
  <r>
    <s v="2FK"/>
    <x v="15"/>
    <x v="7"/>
    <s v="HK5188"/>
    <x v="29"/>
    <n v="8.1"/>
    <x v="0"/>
    <s v="P"/>
    <x v="4"/>
    <n v="1"/>
  </r>
  <r>
    <s v="4BV"/>
    <x v="16"/>
    <x v="7"/>
    <s v="HK5086"/>
    <x v="29"/>
    <n v="6.2"/>
    <x v="1"/>
    <s v="4BV"/>
    <x v="19"/>
    <n v="2"/>
  </r>
  <r>
    <s v="4BV"/>
    <x v="16"/>
    <x v="7"/>
    <s v="HK5086"/>
    <x v="29"/>
    <n v="9.5"/>
    <x v="3"/>
    <s v="4BV"/>
    <x v="19"/>
    <n v="1"/>
  </r>
  <r>
    <s v="4AL"/>
    <x v="17"/>
    <x v="7"/>
    <s v="HK5007"/>
    <x v="7"/>
    <n v="8.1"/>
    <x v="0"/>
    <s v="4AL"/>
    <x v="20"/>
    <n v="1"/>
  </r>
  <r>
    <s v="4AL"/>
    <x v="17"/>
    <x v="7"/>
    <s v="HK5166"/>
    <x v="7"/>
    <n v="8.1"/>
    <x v="0"/>
    <s v="4AL"/>
    <x v="20"/>
    <n v="2"/>
  </r>
  <r>
    <s v="2GP"/>
    <x v="64"/>
    <x v="7"/>
    <s v="HK4701"/>
    <x v="35"/>
    <n v="8.1"/>
    <x v="0"/>
    <s v="P"/>
    <x v="4"/>
    <n v="1"/>
  </r>
  <r>
    <s v="2GP"/>
    <x v="64"/>
    <x v="7"/>
    <s v="HK2127"/>
    <x v="35"/>
    <n v="8.1"/>
    <x v="0"/>
    <s v="0AC"/>
    <x v="121"/>
    <n v="1"/>
  </r>
  <r>
    <s v="4BD"/>
    <x v="57"/>
    <x v="7"/>
    <s v="HK1943"/>
    <x v="7"/>
    <n v="8.1"/>
    <x v="0"/>
    <s v="4BD"/>
    <x v="81"/>
    <n v="1"/>
  </r>
  <r>
    <s v="2GX"/>
    <x v="19"/>
    <x v="7"/>
    <s v="HK389"/>
    <x v="22"/>
    <n v="3.2"/>
    <x v="7"/>
    <s v="0DY"/>
    <x v="4"/>
    <n v="1"/>
  </r>
  <r>
    <s v="2GX"/>
    <x v="19"/>
    <x v="7"/>
    <s v="HK4336"/>
    <x v="45"/>
    <n v="3.2"/>
    <x v="7"/>
    <s v="0BR"/>
    <x v="31"/>
    <n v="1"/>
  </r>
  <r>
    <s v="2GF"/>
    <x v="20"/>
    <x v="7"/>
    <s v="HK4478"/>
    <x v="9"/>
    <n v="8.1"/>
    <x v="0"/>
    <s v="0EJ"/>
    <x v="48"/>
    <n v="1"/>
  </r>
  <r>
    <s v="2GF"/>
    <x v="20"/>
    <x v="7"/>
    <s v="HK4691"/>
    <x v="9"/>
    <n v="8.1"/>
    <x v="0"/>
    <s v="1CP"/>
    <x v="24"/>
    <n v="1"/>
  </r>
  <r>
    <s v="2FT"/>
    <x v="44"/>
    <x v="7"/>
    <s v="HK2407"/>
    <x v="18"/>
    <n v="5.0999999999999996"/>
    <x v="4"/>
    <s v="2FK"/>
    <x v="80"/>
    <n v="4"/>
  </r>
  <r>
    <s v="2FT"/>
    <x v="44"/>
    <x v="7"/>
    <s v="HK2407"/>
    <x v="18"/>
    <n v="4.3"/>
    <x v="3"/>
    <s v="2FK"/>
    <x v="80"/>
    <n v="1"/>
  </r>
  <r>
    <s v="2FZ"/>
    <x v="35"/>
    <x v="7"/>
    <s v="HK2085"/>
    <x v="9"/>
    <n v="4.0999999999999996"/>
    <x v="3"/>
    <s v="2FK"/>
    <x v="80"/>
    <n v="4"/>
  </r>
  <r>
    <s v="2FZ"/>
    <x v="35"/>
    <x v="7"/>
    <s v="HK2835"/>
    <x v="9"/>
    <n v="4.3"/>
    <x v="3"/>
    <s v="1CP"/>
    <x v="24"/>
    <n v="4"/>
  </r>
  <r>
    <s v="2EW"/>
    <x v="22"/>
    <x v="7"/>
    <s v="HK5354"/>
    <x v="25"/>
    <n v="8.1999999999999993"/>
    <x v="0"/>
    <s v="EFY"/>
    <x v="5"/>
    <n v="19"/>
  </r>
  <r>
    <s v="2EW"/>
    <x v="22"/>
    <x v="7"/>
    <s v="HK5294"/>
    <x v="24"/>
    <n v="8.1999999999999993"/>
    <x v="0"/>
    <s v="EFY"/>
    <x v="5"/>
    <n v="1"/>
  </r>
  <r>
    <s v="2EW"/>
    <x v="22"/>
    <x v="7"/>
    <s v="HK5292"/>
    <x v="24"/>
    <n v="8.1999999999999993"/>
    <x v="0"/>
    <s v="EFY"/>
    <x v="5"/>
    <n v="21"/>
  </r>
  <r>
    <s v="2EW"/>
    <x v="22"/>
    <x v="7"/>
    <s v="HK5341"/>
    <x v="25"/>
    <n v="8.1999999999999993"/>
    <x v="0"/>
    <s v="EFY"/>
    <x v="5"/>
    <n v="22"/>
  </r>
  <r>
    <s v="2EW"/>
    <x v="22"/>
    <x v="7"/>
    <s v="HK5199"/>
    <x v="4"/>
    <n v="6.2"/>
    <x v="1"/>
    <s v="EFY"/>
    <x v="5"/>
    <n v="1"/>
  </r>
  <r>
    <s v="2EW"/>
    <x v="22"/>
    <x v="7"/>
    <s v="HK5199"/>
    <x v="4"/>
    <n v="1.2"/>
    <x v="10"/>
    <s v="EFY"/>
    <x v="5"/>
    <n v="1"/>
  </r>
  <r>
    <s v="2EX"/>
    <x v="73"/>
    <x v="7"/>
    <s v="HK4979"/>
    <x v="4"/>
    <n v="7.1"/>
    <x v="2"/>
    <s v="NSE"/>
    <x v="15"/>
    <n v="1"/>
  </r>
  <r>
    <s v="2EX"/>
    <x v="73"/>
    <x v="7"/>
    <s v="HK5026"/>
    <x v="0"/>
    <n v="7.1"/>
    <x v="2"/>
    <s v="KRE"/>
    <x v="6"/>
    <n v="1"/>
  </r>
  <r>
    <s v="2FC"/>
    <x v="66"/>
    <x v="7"/>
    <s v="HK4798"/>
    <x v="82"/>
    <n v="7.1"/>
    <x v="2"/>
    <s v="2CS"/>
    <x v="62"/>
    <n v="1"/>
  </r>
  <r>
    <s v="2FC"/>
    <x v="66"/>
    <x v="7"/>
    <s v="HK5266"/>
    <x v="4"/>
    <n v="7.1"/>
    <x v="2"/>
    <s v="EFY"/>
    <x v="5"/>
    <n v="2"/>
  </r>
  <r>
    <s v="2HP"/>
    <x v="27"/>
    <x v="7"/>
    <s v="HK2436"/>
    <x v="35"/>
    <n v="9.1300000000000008"/>
    <x v="6"/>
    <s v="GAV"/>
    <x v="181"/>
    <n v="1"/>
  </r>
  <r>
    <s v="2HN"/>
    <x v="58"/>
    <x v="7"/>
    <s v="CCBAS"/>
    <x v="27"/>
    <n v="9.1300000000000008"/>
    <x v="6"/>
    <s v="ARE"/>
    <x v="125"/>
    <n v="6"/>
  </r>
  <r>
    <s v="2HN"/>
    <x v="58"/>
    <x v="7"/>
    <s v="CCBAM"/>
    <x v="27"/>
    <n v="9.1300000000000008"/>
    <x v="6"/>
    <s v="ARE"/>
    <x v="125"/>
    <n v="7"/>
  </r>
  <r>
    <s v="2HN"/>
    <x v="58"/>
    <x v="7"/>
    <s v="CCCQN"/>
    <x v="27"/>
    <n v="9.1300000000000008"/>
    <x v="6"/>
    <s v="ARE"/>
    <x v="125"/>
    <n v="5"/>
  </r>
  <r>
    <s v="2HN"/>
    <x v="58"/>
    <x v="7"/>
    <s v="CCCOI"/>
    <x v="27"/>
    <n v="9.1300000000000008"/>
    <x v="6"/>
    <s v="ARE"/>
    <x v="125"/>
    <n v="3"/>
  </r>
  <r>
    <s v="2HN"/>
    <x v="58"/>
    <x v="7"/>
    <s v="CCBLP"/>
    <x v="27"/>
    <n v="9.1300000000000008"/>
    <x v="6"/>
    <s v="ARE"/>
    <x v="125"/>
    <n v="6"/>
  </r>
  <r>
    <s v="2HN"/>
    <x v="58"/>
    <x v="7"/>
    <s v="CCBLN"/>
    <x v="27"/>
    <n v="9.1300000000000008"/>
    <x v="6"/>
    <s v="ARE"/>
    <x v="125"/>
    <n v="3"/>
  </r>
  <r>
    <s v="2EI"/>
    <x v="0"/>
    <x v="7"/>
    <s v="HP1856"/>
    <x v="0"/>
    <n v="8.1999999999999993"/>
    <x v="0"/>
    <s v="CMP"/>
    <x v="0"/>
    <n v="3"/>
  </r>
  <r>
    <s v="2EI"/>
    <x v="0"/>
    <x v="7"/>
    <s v="HP1852"/>
    <x v="0"/>
    <n v="8.1999999999999993"/>
    <x v="0"/>
    <s v="CMP"/>
    <x v="0"/>
    <n v="1"/>
  </r>
  <r>
    <s v="2EI"/>
    <x v="0"/>
    <x v="7"/>
    <s v="HP1828"/>
    <x v="0"/>
    <n v="8.1999999999999993"/>
    <x v="0"/>
    <s v="CMP"/>
    <x v="0"/>
    <n v="2"/>
  </r>
  <r>
    <s v="2EI"/>
    <x v="0"/>
    <x v="7"/>
    <s v="HP1713"/>
    <x v="0"/>
    <n v="8.1999999999999993"/>
    <x v="0"/>
    <s v="RPB"/>
    <x v="1"/>
    <n v="12"/>
  </r>
  <r>
    <s v="2EI"/>
    <x v="0"/>
    <x v="7"/>
    <s v="HP1538"/>
    <x v="0"/>
    <n v="8.1999999999999993"/>
    <x v="0"/>
    <s v="CMP"/>
    <x v="0"/>
    <n v="1"/>
  </r>
  <r>
    <s v="2EI"/>
    <x v="0"/>
    <x v="7"/>
    <s v="HP1537"/>
    <x v="0"/>
    <n v="8.1999999999999993"/>
    <x v="0"/>
    <s v="RPB"/>
    <x v="1"/>
    <n v="19"/>
  </r>
  <r>
    <s v="2EI"/>
    <x v="0"/>
    <x v="7"/>
    <s v="HP1530"/>
    <x v="0"/>
    <n v="8.1999999999999993"/>
    <x v="0"/>
    <s v="CMP"/>
    <x v="0"/>
    <n v="9"/>
  </r>
  <r>
    <s v="2EI"/>
    <x v="0"/>
    <x v="7"/>
    <s v="HP1377"/>
    <x v="0"/>
    <n v="8.1999999999999993"/>
    <x v="0"/>
    <s v="CMP"/>
    <x v="0"/>
    <n v="5"/>
  </r>
  <r>
    <s v="0BR"/>
    <x v="28"/>
    <x v="7"/>
    <s v="HK5300"/>
    <x v="28"/>
    <n v="9.1300000000000008"/>
    <x v="6"/>
    <s v="0BR"/>
    <x v="31"/>
    <n v="1"/>
  </r>
  <r>
    <s v="0BR"/>
    <x v="28"/>
    <x v="7"/>
    <s v="HK4939"/>
    <x v="28"/>
    <n v="8.1"/>
    <x v="0"/>
    <s v="0BR"/>
    <x v="31"/>
    <n v="3"/>
  </r>
  <r>
    <s v="4AF"/>
    <x v="55"/>
    <x v="7"/>
    <s v="HK3966"/>
    <x v="17"/>
    <n v="8.1"/>
    <x v="0"/>
    <s v="4AF"/>
    <x v="104"/>
    <n v="2"/>
  </r>
  <r>
    <s v="4AF"/>
    <x v="55"/>
    <x v="7"/>
    <s v="HK1885"/>
    <x v="29"/>
    <n v="8.1"/>
    <x v="0"/>
    <s v="4AF"/>
    <x v="104"/>
    <n v="1"/>
  </r>
  <r>
    <s v="4AF"/>
    <x v="55"/>
    <x v="7"/>
    <s v="HK1685"/>
    <x v="29"/>
    <n v="8.1"/>
    <x v="0"/>
    <s v="4AF"/>
    <x v="104"/>
    <n v="1"/>
  </r>
  <r>
    <s v="4AF"/>
    <x v="55"/>
    <x v="7"/>
    <s v="HK937"/>
    <x v="42"/>
    <n v="8.1"/>
    <x v="0"/>
    <s v="4AF"/>
    <x v="104"/>
    <n v="1"/>
  </r>
  <r>
    <s v="2CU"/>
    <x v="40"/>
    <x v="7"/>
    <s v="FAC1280"/>
    <x v="75"/>
    <n v="7.2"/>
    <x v="2"/>
    <s v="FAC"/>
    <x v="101"/>
    <n v="1"/>
  </r>
  <r>
    <s v="2CU"/>
    <x v="40"/>
    <x v="7"/>
    <s v="CCDIK"/>
    <x v="27"/>
    <n v="8.1999999999999993"/>
    <x v="0"/>
    <s v="JAT"/>
    <x v="105"/>
    <n v="18"/>
  </r>
  <r>
    <s v="2CI"/>
    <x v="3"/>
    <x v="7"/>
    <s v="HK5279"/>
    <x v="16"/>
    <n v="6.1"/>
    <x v="1"/>
    <s v="1GQ"/>
    <x v="37"/>
    <n v="1"/>
  </r>
  <r>
    <s v="2CI"/>
    <x v="3"/>
    <x v="7"/>
    <s v="CCDID"/>
    <x v="89"/>
    <n v="6.1"/>
    <x v="1"/>
    <s v="JEC"/>
    <x v="154"/>
    <n v="8"/>
  </r>
  <r>
    <s v="2CI"/>
    <x v="3"/>
    <x v="7"/>
    <s v="CCDIA"/>
    <x v="89"/>
    <n v="7.1"/>
    <x v="2"/>
    <s v="JEC"/>
    <x v="154"/>
    <n v="8"/>
  </r>
  <r>
    <s v="2CI"/>
    <x v="3"/>
    <x v="7"/>
    <s v="HK4891"/>
    <x v="104"/>
    <n v="7.1"/>
    <x v="2"/>
    <s v="ADZ"/>
    <x v="177"/>
    <n v="2"/>
  </r>
  <r>
    <s v="2CI"/>
    <x v="3"/>
    <x v="7"/>
    <s v="HK5354"/>
    <x v="4"/>
    <n v="7.1"/>
    <x v="2"/>
    <s v="EFY"/>
    <x v="5"/>
    <n v="1"/>
  </r>
  <r>
    <s v="2CI"/>
    <x v="3"/>
    <x v="7"/>
    <s v="HK5354"/>
    <x v="4"/>
    <n v="6.1"/>
    <x v="1"/>
    <s v="EFY"/>
    <x v="5"/>
    <n v="1"/>
  </r>
  <r>
    <s v="2CI"/>
    <x v="3"/>
    <x v="7"/>
    <s v="HK5341"/>
    <x v="4"/>
    <n v="6.1"/>
    <x v="1"/>
    <s v="EFY"/>
    <x v="5"/>
    <n v="1"/>
  </r>
  <r>
    <s v="2CI"/>
    <x v="3"/>
    <x v="7"/>
    <s v="HK5310"/>
    <x v="4"/>
    <n v="6.1"/>
    <x v="1"/>
    <s v="EFY"/>
    <x v="5"/>
    <n v="1"/>
  </r>
  <r>
    <s v="2DP"/>
    <x v="61"/>
    <x v="7"/>
    <s v="HK2319"/>
    <x v="20"/>
    <n v="7.1"/>
    <x v="2"/>
    <s v="0DL"/>
    <x v="46"/>
    <n v="1"/>
  </r>
  <r>
    <s v="1DW"/>
    <x v="29"/>
    <x v="7"/>
    <s v="HK5178"/>
    <x v="29"/>
    <n v="8.1"/>
    <x v="0"/>
    <s v="4AB"/>
    <x v="170"/>
    <n v="1"/>
  </r>
  <r>
    <s v="1DW"/>
    <x v="29"/>
    <x v="7"/>
    <s v="HK5137"/>
    <x v="57"/>
    <n v="8.1999999999999993"/>
    <x v="0"/>
    <s v="1DW"/>
    <x v="33"/>
    <n v="2"/>
  </r>
  <r>
    <s v="1DW"/>
    <x v="29"/>
    <x v="7"/>
    <s v="HK4249"/>
    <x v="30"/>
    <n v="8.1"/>
    <x v="0"/>
    <s v="1DW"/>
    <x v="33"/>
    <n v="1"/>
  </r>
  <r>
    <s v="0AU"/>
    <x v="70"/>
    <x v="7"/>
    <s v="HK4913"/>
    <x v="32"/>
    <n v="8"/>
    <x v="0"/>
    <s v="1DS"/>
    <x v="17"/>
    <n v="1"/>
  </r>
  <r>
    <s v="2BK"/>
    <x v="4"/>
    <x v="7"/>
    <s v="HK1526"/>
    <x v="6"/>
    <n v="4.3"/>
    <x v="3"/>
    <s v="1BT"/>
    <x v="27"/>
    <n v="1"/>
  </r>
  <r>
    <s v="2BK"/>
    <x v="4"/>
    <x v="7"/>
    <s v="HK2827"/>
    <x v="6"/>
    <n v="4.0999999999999996"/>
    <x v="3"/>
    <s v="1EQ"/>
    <x v="7"/>
    <n v="1"/>
  </r>
  <r>
    <s v="0BC"/>
    <x v="74"/>
    <x v="7"/>
    <s v="HK4717"/>
    <x v="6"/>
    <n v="8.1"/>
    <x v="0"/>
    <s v="0EC"/>
    <x v="2"/>
    <n v="7"/>
  </r>
  <r>
    <s v="2AF"/>
    <x v="51"/>
    <x v="7"/>
    <s v="HK5235"/>
    <x v="29"/>
    <n v="5.2"/>
    <x v="4"/>
    <s v="4BV"/>
    <x v="19"/>
    <n v="1"/>
  </r>
  <r>
    <s v="ARE"/>
    <x v="62"/>
    <x v="7"/>
    <s v="CCBHF"/>
    <x v="106"/>
    <n v="9.1300000000000008"/>
    <x v="6"/>
    <s v="LAN"/>
    <x v="157"/>
    <n v="1"/>
  </r>
  <r>
    <s v="ARE"/>
    <x v="62"/>
    <x v="7"/>
    <s v="CCBLO"/>
    <x v="106"/>
    <n v="9.1300000000000008"/>
    <x v="6"/>
    <s v="ARE"/>
    <x v="125"/>
    <n v="4"/>
  </r>
  <r>
    <s v="ARE"/>
    <x v="62"/>
    <x v="7"/>
    <s v="CCBBA"/>
    <x v="27"/>
    <n v="9.1300000000000008"/>
    <x v="6"/>
    <s v="LAN"/>
    <x v="157"/>
    <n v="2"/>
  </r>
  <r>
    <s v="ARE"/>
    <x v="62"/>
    <x v="7"/>
    <s v="CCBFP"/>
    <x v="77"/>
    <n v="9.1300000000000008"/>
    <x v="6"/>
    <s v="LAN"/>
    <x v="157"/>
    <n v="1"/>
  </r>
  <r>
    <s v="ARE"/>
    <x v="62"/>
    <x v="7"/>
    <s v="CCBFE"/>
    <x v="77"/>
    <n v="9.1300000000000008"/>
    <x v="6"/>
    <s v="LAN"/>
    <x v="157"/>
    <n v="10"/>
  </r>
  <r>
    <s v="ARE"/>
    <x v="62"/>
    <x v="7"/>
    <s v="N564LA"/>
    <x v="106"/>
    <n v="9.1300000000000008"/>
    <x v="6"/>
    <s v="LAE"/>
    <x v="156"/>
    <n v="16"/>
  </r>
  <r>
    <s v="ARE"/>
    <x v="62"/>
    <x v="7"/>
    <s v="CCCOI"/>
    <x v="27"/>
    <n v="9.1300000000000008"/>
    <x v="6"/>
    <s v="LAN"/>
    <x v="157"/>
    <n v="25"/>
  </r>
  <r>
    <s v="ARE"/>
    <x v="62"/>
    <x v="7"/>
    <s v="CCBAK"/>
    <x v="27"/>
    <n v="9.1300000000000008"/>
    <x v="6"/>
    <s v="LAN"/>
    <x v="157"/>
    <n v="1"/>
  </r>
  <r>
    <s v="ARE"/>
    <x v="62"/>
    <x v="7"/>
    <s v="CCBLJ"/>
    <x v="27"/>
    <n v="9.1300000000000008"/>
    <x v="6"/>
    <s v="ARE"/>
    <x v="125"/>
    <n v="15"/>
  </r>
  <r>
    <s v="ARE"/>
    <x v="62"/>
    <x v="7"/>
    <s v="CCBBE"/>
    <x v="77"/>
    <n v="9.1300000000000008"/>
    <x v="6"/>
    <s v="LAN"/>
    <x v="157"/>
    <n v="12"/>
  </r>
  <r>
    <s v="ARE"/>
    <x v="62"/>
    <x v="7"/>
    <s v="CCBBC"/>
    <x v="77"/>
    <n v="9.1300000000000008"/>
    <x v="6"/>
    <s v="LAN"/>
    <x v="157"/>
    <n v="2"/>
  </r>
  <r>
    <s v="ARE"/>
    <x v="62"/>
    <x v="7"/>
    <s v="CCBLB"/>
    <x v="27"/>
    <n v="8.1999999999999993"/>
    <x v="0"/>
    <s v="LAN"/>
    <x v="157"/>
    <n v="28"/>
  </r>
  <r>
    <s v="ARE"/>
    <x v="62"/>
    <x v="7"/>
    <s v="CCBAK"/>
    <x v="27"/>
    <n v="8.1999999999999993"/>
    <x v="0"/>
    <s v="LAN"/>
    <x v="157"/>
    <n v="1"/>
  </r>
  <r>
    <s v="ARE"/>
    <x v="62"/>
    <x v="7"/>
    <s v="CCBAX"/>
    <x v="27"/>
    <n v="8.1999999999999993"/>
    <x v="0"/>
    <s v="ARE"/>
    <x v="125"/>
    <n v="23"/>
  </r>
  <r>
    <s v="ARE"/>
    <x v="62"/>
    <x v="7"/>
    <s v="N572LA"/>
    <x v="106"/>
    <n v="8.1999999999999993"/>
    <x v="0"/>
    <s v="LAE"/>
    <x v="156"/>
    <n v="2"/>
  </r>
  <r>
    <s v="ARE"/>
    <x v="62"/>
    <x v="7"/>
    <s v="CCBAI"/>
    <x v="27"/>
    <n v="8.1999999999999993"/>
    <x v="0"/>
    <s v="LAN"/>
    <x v="157"/>
    <n v="28"/>
  </r>
  <r>
    <s v="ARE"/>
    <x v="62"/>
    <x v="7"/>
    <s v="CCCOP"/>
    <x v="27"/>
    <n v="8.1999999999999993"/>
    <x v="0"/>
    <s v="LAN"/>
    <x v="157"/>
    <n v="30"/>
  </r>
  <r>
    <s v="4AM"/>
    <x v="9"/>
    <x v="7"/>
    <s v="HK5179"/>
    <x v="29"/>
    <n v="9.1300000000000008"/>
    <x v="6"/>
    <s v="4AM"/>
    <x v="35"/>
    <n v="1"/>
  </r>
  <r>
    <s v="4AM"/>
    <x v="9"/>
    <x v="7"/>
    <s v="HK1789"/>
    <x v="29"/>
    <n v="8.1"/>
    <x v="0"/>
    <s v="4AM"/>
    <x v="35"/>
    <n v="1"/>
  </r>
  <r>
    <s v="1ED"/>
    <x v="10"/>
    <x v="7"/>
    <s v="HK4350"/>
    <x v="12"/>
    <n v="8.1"/>
    <x v="0"/>
    <s v="1ED"/>
    <x v="12"/>
    <n v="9"/>
  </r>
  <r>
    <s v="1ED"/>
    <x v="10"/>
    <x v="7"/>
    <s v="HK4791"/>
    <x v="12"/>
    <n v="8.1"/>
    <x v="0"/>
    <s v="1ED"/>
    <x v="12"/>
    <n v="2"/>
  </r>
  <r>
    <s v="1EH"/>
    <x v="11"/>
    <x v="7"/>
    <s v="HK4732"/>
    <x v="15"/>
    <n v="4.0999999999999996"/>
    <x v="3"/>
    <s v="SRC"/>
    <x v="13"/>
    <n v="9"/>
  </r>
  <r>
    <s v="1EH"/>
    <x v="11"/>
    <x v="7"/>
    <s v="HK4907"/>
    <x v="76"/>
    <n v="5.0999999999999996"/>
    <x v="4"/>
    <s v="SRC"/>
    <x v="13"/>
    <n v="1"/>
  </r>
  <r>
    <s v="1EH"/>
    <x v="11"/>
    <x v="7"/>
    <s v="HK4801"/>
    <x v="13"/>
    <n v="8.1999999999999993"/>
    <x v="0"/>
    <s v="SRC"/>
    <x v="13"/>
    <n v="2"/>
  </r>
  <r>
    <s v="1EH"/>
    <x v="11"/>
    <x v="7"/>
    <s v="HK4537"/>
    <x v="15"/>
    <n v="8.1999999999999993"/>
    <x v="0"/>
    <s v="SRC"/>
    <x v="13"/>
    <n v="4"/>
  </r>
  <r>
    <s v="1EH"/>
    <x v="11"/>
    <x v="7"/>
    <s v="HK4013"/>
    <x v="36"/>
    <n v="5.0999999999999996"/>
    <x v="4"/>
    <s v="SRC"/>
    <x v="13"/>
    <n v="1"/>
  </r>
  <r>
    <s v="2BI"/>
    <x v="12"/>
    <x v="7"/>
    <s v="HK4541"/>
    <x v="12"/>
    <n v="9.14"/>
    <x v="5"/>
    <s v="1ED"/>
    <x v="12"/>
    <n v="2"/>
  </r>
  <r>
    <s v="2BI"/>
    <x v="12"/>
    <x v="7"/>
    <s v="HK5129"/>
    <x v="4"/>
    <n v="9.14"/>
    <x v="5"/>
    <s v="NSE"/>
    <x v="15"/>
    <n v="1"/>
  </r>
  <r>
    <s v="2BI"/>
    <x v="12"/>
    <x v="7"/>
    <s v="HK5434"/>
    <x v="5"/>
    <n v="9.14"/>
    <x v="5"/>
    <s v="KRE"/>
    <x v="6"/>
    <n v="1"/>
  </r>
  <r>
    <s v="2CO"/>
    <x v="37"/>
    <x v="7"/>
    <s v="N728AV"/>
    <x v="27"/>
    <n v="8.1999999999999993"/>
    <x v="0"/>
    <s v="AVR"/>
    <x v="45"/>
    <n v="1"/>
  </r>
  <r>
    <s v="2CO"/>
    <x v="37"/>
    <x v="7"/>
    <s v="N955AV"/>
    <x v="27"/>
    <n v="8.1999999999999993"/>
    <x v="0"/>
    <s v="AVA"/>
    <x v="30"/>
    <n v="1"/>
  </r>
  <r>
    <s v="2BJ"/>
    <x v="31"/>
    <x v="7"/>
    <s v="HK4502"/>
    <x v="33"/>
    <n v="6.2"/>
    <x v="1"/>
    <s v="EFY"/>
    <x v="5"/>
    <n v="1"/>
  </r>
  <r>
    <s v="2BJ"/>
    <x v="31"/>
    <x v="7"/>
    <s v="HK4501"/>
    <x v="33"/>
    <n v="6.2"/>
    <x v="1"/>
    <s v="EFY"/>
    <x v="5"/>
    <n v="1"/>
  </r>
  <r>
    <s v="2BJ"/>
    <x v="31"/>
    <x v="7"/>
    <s v="HK4765"/>
    <x v="33"/>
    <n v="6.2"/>
    <x v="1"/>
    <s v="EFY"/>
    <x v="5"/>
    <n v="3"/>
  </r>
  <r>
    <s v="2FL"/>
    <x v="32"/>
    <x v="7"/>
    <s v="HK5357"/>
    <x v="5"/>
    <n v="6.1"/>
    <x v="1"/>
    <s v="ACL"/>
    <x v="38"/>
    <n v="3"/>
  </r>
  <r>
    <s v="2FL"/>
    <x v="32"/>
    <x v="7"/>
    <s v="HK4730"/>
    <x v="53"/>
    <n v="8.1"/>
    <x v="0"/>
    <s v="ACL"/>
    <x v="38"/>
    <n v="2"/>
  </r>
  <r>
    <s v="2FY"/>
    <x v="63"/>
    <x v="7"/>
    <s v="HK4841"/>
    <x v="102"/>
    <n v="7.1"/>
    <x v="2"/>
    <s v="2FY"/>
    <x v="166"/>
    <n v="1"/>
  </r>
  <r>
    <s v="2FY"/>
    <x v="63"/>
    <x v="7"/>
    <s v="HK4924"/>
    <x v="9"/>
    <n v="9.15"/>
    <x v="8"/>
    <s v="1GQ"/>
    <x v="37"/>
    <n v="1"/>
  </r>
  <r>
    <s v="4AE"/>
    <x v="33"/>
    <x v="7"/>
    <s v="HK5297"/>
    <x v="29"/>
    <n v="8.1"/>
    <x v="0"/>
    <s v="4AE"/>
    <x v="39"/>
    <n v="3"/>
  </r>
  <r>
    <s v="NSE"/>
    <x v="43"/>
    <x v="7"/>
    <s v="HK5129"/>
    <x v="4"/>
    <n v="1.2"/>
    <x v="10"/>
    <s v="NSE"/>
    <x v="15"/>
    <n v="5"/>
  </r>
  <r>
    <s v="NSE"/>
    <x v="43"/>
    <x v="7"/>
    <s v="HK4979"/>
    <x v="4"/>
    <n v="1.2"/>
    <x v="10"/>
    <s v="NSE"/>
    <x v="15"/>
    <n v="6"/>
  </r>
  <r>
    <s v="2FK"/>
    <x v="15"/>
    <x v="7"/>
    <s v="HK5195"/>
    <x v="18"/>
    <n v="8.1"/>
    <x v="0"/>
    <s v="OAA"/>
    <x v="88"/>
    <n v="2"/>
  </r>
  <r>
    <s v="2FK"/>
    <x v="15"/>
    <x v="7"/>
    <s v="HK2227"/>
    <x v="9"/>
    <n v="8.1"/>
    <x v="0"/>
    <s v="1GP"/>
    <x v="71"/>
    <n v="1"/>
  </r>
  <r>
    <s v="4BV"/>
    <x v="16"/>
    <x v="7"/>
    <s v="HK5213"/>
    <x v="29"/>
    <n v="8.1"/>
    <x v="0"/>
    <s v="4BV"/>
    <x v="19"/>
    <n v="1"/>
  </r>
  <r>
    <s v="2GX"/>
    <x v="19"/>
    <x v="7"/>
    <s v="HK4601"/>
    <x v="15"/>
    <n v="3.2"/>
    <x v="7"/>
    <s v="1EH"/>
    <x v="13"/>
    <n v="1"/>
  </r>
  <r>
    <s v="2GX"/>
    <x v="19"/>
    <x v="7"/>
    <s v="HK4600"/>
    <x v="15"/>
    <n v="3.2"/>
    <x v="7"/>
    <s v="1EH"/>
    <x v="13"/>
    <n v="2"/>
  </r>
  <r>
    <s v="2GX"/>
    <x v="19"/>
    <x v="7"/>
    <s v="HK4040"/>
    <x v="9"/>
    <n v="3.2"/>
    <x v="7"/>
    <s v="1BT"/>
    <x v="27"/>
    <n v="1"/>
  </r>
  <r>
    <s v="2GF"/>
    <x v="20"/>
    <x v="7"/>
    <s v="HK3090"/>
    <x v="6"/>
    <n v="8.1"/>
    <x v="0"/>
    <s v="1CP"/>
    <x v="24"/>
    <n v="2"/>
  </r>
  <r>
    <s v="2GF"/>
    <x v="20"/>
    <x v="7"/>
    <s v="HK3404"/>
    <x v="9"/>
    <n v="8.1"/>
    <x v="0"/>
    <s v="1CP"/>
    <x v="24"/>
    <n v="1"/>
  </r>
  <r>
    <s v="2GF"/>
    <x v="20"/>
    <x v="7"/>
    <s v="HK3916"/>
    <x v="34"/>
    <n v="8.1"/>
    <x v="0"/>
    <s v="1CP"/>
    <x v="24"/>
    <n v="2"/>
  </r>
  <r>
    <s v="2GF"/>
    <x v="20"/>
    <x v="7"/>
    <s v="HK4795"/>
    <x v="59"/>
    <n v="8.1"/>
    <x v="0"/>
    <s v="1CP"/>
    <x v="24"/>
    <n v="2"/>
  </r>
  <r>
    <s v="2GH"/>
    <x v="41"/>
    <x v="7"/>
    <s v="HK4749"/>
    <x v="6"/>
    <n v="4.3"/>
    <x v="3"/>
    <s v="P"/>
    <x v="4"/>
    <n v="1"/>
  </r>
  <r>
    <s v="2GH"/>
    <x v="41"/>
    <x v="7"/>
    <s v="HK5379"/>
    <x v="17"/>
    <n v="4.3"/>
    <x v="3"/>
    <s v="P"/>
    <x v="4"/>
    <n v="1"/>
  </r>
  <r>
    <s v="2GH"/>
    <x v="41"/>
    <x v="7"/>
    <s v="HK1865"/>
    <x v="70"/>
    <n v="4.3"/>
    <x v="3"/>
    <s v="P"/>
    <x v="4"/>
    <n v="1"/>
  </r>
  <r>
    <s v="2FP"/>
    <x v="21"/>
    <x v="7"/>
    <s v="HK5020"/>
    <x v="9"/>
    <n v="6.2"/>
    <x v="1"/>
    <s v="0EA"/>
    <x v="26"/>
    <n v="1"/>
  </r>
  <r>
    <s v="2FT"/>
    <x v="44"/>
    <x v="7"/>
    <s v="HK4642"/>
    <x v="9"/>
    <n v="4.0999999999999996"/>
    <x v="3"/>
    <s v="1DY"/>
    <x v="79"/>
    <n v="2"/>
  </r>
  <r>
    <s v="2FZ"/>
    <x v="35"/>
    <x v="7"/>
    <s v="HK5047"/>
    <x v="116"/>
    <n v="5.0999999999999996"/>
    <x v="4"/>
    <s v="1FV"/>
    <x v="161"/>
    <n v="1"/>
  </r>
  <r>
    <s v="2FZ"/>
    <x v="35"/>
    <x v="7"/>
    <s v="HK3916"/>
    <x v="34"/>
    <n v="4.3"/>
    <x v="3"/>
    <s v="1CP"/>
    <x v="24"/>
    <n v="2"/>
  </r>
  <r>
    <s v="2FZ"/>
    <x v="35"/>
    <x v="7"/>
    <s v="HK1934"/>
    <x v="44"/>
    <n v="4.3"/>
    <x v="3"/>
    <s v="1DW"/>
    <x v="33"/>
    <n v="5"/>
  </r>
  <r>
    <s v="2EW"/>
    <x v="22"/>
    <x v="7"/>
    <s v="HK5349"/>
    <x v="25"/>
    <n v="8.1999999999999993"/>
    <x v="0"/>
    <s v="EFY"/>
    <x v="5"/>
    <n v="17"/>
  </r>
  <r>
    <s v="2EX"/>
    <x v="73"/>
    <x v="7"/>
    <s v="HK5439"/>
    <x v="0"/>
    <n v="7.1"/>
    <x v="2"/>
    <s v="KRE"/>
    <x v="6"/>
    <n v="1"/>
  </r>
  <r>
    <s v="2FC"/>
    <x v="66"/>
    <x v="7"/>
    <s v="HK4714"/>
    <x v="23"/>
    <n v="7.1"/>
    <x v="2"/>
    <s v="XXX"/>
    <x v="4"/>
    <n v="1"/>
  </r>
  <r>
    <s v="2FC"/>
    <x v="66"/>
    <x v="7"/>
    <s v="HK3547"/>
    <x v="32"/>
    <n v="7.1"/>
    <x v="2"/>
    <s v="HEL"/>
    <x v="16"/>
    <n v="1"/>
  </r>
  <r>
    <s v="2FC"/>
    <x v="66"/>
    <x v="7"/>
    <s v="HK4951"/>
    <x v="29"/>
    <n v="2.1"/>
    <x v="9"/>
    <s v="XXX"/>
    <x v="4"/>
    <n v="1"/>
  </r>
  <r>
    <s v="0EC"/>
    <x v="23"/>
    <x v="7"/>
    <s v="HK4015"/>
    <x v="41"/>
    <n v="8.1"/>
    <x v="0"/>
    <s v="0EC"/>
    <x v="2"/>
    <n v="3"/>
  </r>
  <r>
    <s v="1GQ"/>
    <x v="36"/>
    <x v="7"/>
    <s v="HK5123"/>
    <x v="16"/>
    <n v="8.1"/>
    <x v="0"/>
    <s v="1GQ"/>
    <x v="37"/>
    <n v="3"/>
  </r>
  <r>
    <s v="2HP"/>
    <x v="27"/>
    <x v="7"/>
    <s v="HK5001"/>
    <x v="7"/>
    <n v="9.1300000000000008"/>
    <x v="6"/>
    <s v="GAC"/>
    <x v="182"/>
    <n v="1"/>
  </r>
  <r>
    <s v="2HN"/>
    <x v="58"/>
    <x v="7"/>
    <s v="CCBFA"/>
    <x v="27"/>
    <n v="9.1300000000000008"/>
    <x v="6"/>
    <s v="ARE"/>
    <x v="125"/>
    <n v="6"/>
  </r>
  <r>
    <s v="2HN"/>
    <x v="58"/>
    <x v="7"/>
    <s v="CCBAR"/>
    <x v="27"/>
    <n v="9.1300000000000008"/>
    <x v="6"/>
    <s v="ARE"/>
    <x v="125"/>
    <n v="1"/>
  </r>
  <r>
    <s v="2HN"/>
    <x v="58"/>
    <x v="7"/>
    <s v="CCCOD"/>
    <x v="27"/>
    <n v="9.1300000000000008"/>
    <x v="6"/>
    <s v="ARE"/>
    <x v="125"/>
    <n v="7"/>
  </r>
  <r>
    <s v="2HN"/>
    <x v="58"/>
    <x v="7"/>
    <s v="CCBLK"/>
    <x v="27"/>
    <n v="9.1300000000000008"/>
    <x v="6"/>
    <s v="ARE"/>
    <x v="125"/>
    <n v="4"/>
  </r>
  <r>
    <s v="2EI"/>
    <x v="0"/>
    <x v="7"/>
    <s v="HP1846"/>
    <x v="0"/>
    <n v="8.1999999999999993"/>
    <x v="0"/>
    <s v="CMP"/>
    <x v="0"/>
    <n v="1"/>
  </r>
  <r>
    <s v="2EI"/>
    <x v="0"/>
    <x v="7"/>
    <s v="HP1726"/>
    <x v="0"/>
    <n v="8.1999999999999993"/>
    <x v="0"/>
    <s v="CMP"/>
    <x v="0"/>
    <n v="3"/>
  </r>
  <r>
    <s v="2EI"/>
    <x v="0"/>
    <x v="7"/>
    <s v="HP1724"/>
    <x v="0"/>
    <n v="8.1999999999999993"/>
    <x v="0"/>
    <s v="CMP"/>
    <x v="0"/>
    <n v="3"/>
  </r>
  <r>
    <s v="2EI"/>
    <x v="0"/>
    <x v="7"/>
    <s v="HP1712"/>
    <x v="0"/>
    <n v="8.1999999999999993"/>
    <x v="0"/>
    <s v="CMP"/>
    <x v="0"/>
    <n v="1"/>
  </r>
  <r>
    <s v="2EI"/>
    <x v="0"/>
    <x v="7"/>
    <s v="HP1531"/>
    <x v="0"/>
    <n v="8.1999999999999993"/>
    <x v="0"/>
    <s v="CMP"/>
    <x v="0"/>
    <n v="7"/>
  </r>
  <r>
    <s v="2EI"/>
    <x v="0"/>
    <x v="7"/>
    <s v="HP1523"/>
    <x v="0"/>
    <n v="8.1999999999999993"/>
    <x v="0"/>
    <s v="RPB"/>
    <x v="1"/>
    <n v="25"/>
  </r>
  <r>
    <s v="2BZ"/>
    <x v="75"/>
    <x v="7"/>
    <s v="HK5331"/>
    <x v="24"/>
    <n v="7.1"/>
    <x v="2"/>
    <s v="EFY"/>
    <x v="5"/>
    <n v="6"/>
  </r>
  <r>
    <s v="0BR"/>
    <x v="28"/>
    <x v="7"/>
    <s v="HK1767"/>
    <x v="20"/>
    <n v="9.1300000000000008"/>
    <x v="6"/>
    <s v="0BR"/>
    <x v="31"/>
    <n v="1"/>
  </r>
  <r>
    <s v="0BR"/>
    <x v="28"/>
    <x v="7"/>
    <s v="HK4644"/>
    <x v="28"/>
    <n v="8.1"/>
    <x v="0"/>
    <s v="0BR"/>
    <x v="31"/>
    <n v="3"/>
  </r>
  <r>
    <s v="0BR"/>
    <x v="28"/>
    <x v="7"/>
    <s v="HK4542"/>
    <x v="28"/>
    <n v="9.1300000000000008"/>
    <x v="6"/>
    <s v="0BR"/>
    <x v="31"/>
    <n v="1"/>
  </r>
  <r>
    <s v="0BR"/>
    <x v="28"/>
    <x v="7"/>
    <s v="HK4336"/>
    <x v="28"/>
    <n v="9.1300000000000008"/>
    <x v="6"/>
    <s v="0BR"/>
    <x v="31"/>
    <n v="1"/>
  </r>
  <r>
    <s v="5AD"/>
    <x v="2"/>
    <x v="7"/>
    <s v="HK4114"/>
    <x v="6"/>
    <n v="8.1"/>
    <x v="0"/>
    <s v="2AC"/>
    <x v="96"/>
    <n v="1"/>
  </r>
  <r>
    <s v="4AF"/>
    <x v="55"/>
    <x v="7"/>
    <s v="HK2247"/>
    <x v="21"/>
    <n v="8.1"/>
    <x v="0"/>
    <s v="4AF"/>
    <x v="104"/>
    <n v="1"/>
  </r>
  <r>
    <s v="4AF"/>
    <x v="55"/>
    <x v="7"/>
    <s v="HK3077"/>
    <x v="35"/>
    <n v="8.1"/>
    <x v="0"/>
    <s v="4AF"/>
    <x v="104"/>
    <n v="1"/>
  </r>
  <r>
    <s v="4AF"/>
    <x v="55"/>
    <x v="7"/>
    <s v="HK3045"/>
    <x v="68"/>
    <n v="8.1"/>
    <x v="0"/>
    <s v="4AF"/>
    <x v="104"/>
    <n v="2"/>
  </r>
  <r>
    <s v="4AF"/>
    <x v="55"/>
    <x v="7"/>
    <s v="HK3544"/>
    <x v="29"/>
    <n v="8.1"/>
    <x v="0"/>
    <s v="4AF"/>
    <x v="104"/>
    <n v="5"/>
  </r>
  <r>
    <s v="4AF"/>
    <x v="55"/>
    <x v="7"/>
    <s v="HK5298"/>
    <x v="29"/>
    <n v="8.1"/>
    <x v="0"/>
    <s v="4AF"/>
    <x v="104"/>
    <n v="4"/>
  </r>
  <r>
    <s v="4AF"/>
    <x v="55"/>
    <x v="7"/>
    <s v="HK4914"/>
    <x v="35"/>
    <n v="8.1"/>
    <x v="0"/>
    <s v="4AF"/>
    <x v="104"/>
    <n v="1"/>
  </r>
  <r>
    <s v="4AF"/>
    <x v="55"/>
    <x v="7"/>
    <s v="HK4980"/>
    <x v="18"/>
    <n v="8.1"/>
    <x v="0"/>
    <s v="4AF"/>
    <x v="104"/>
    <n v="1"/>
  </r>
  <r>
    <s v="2DJ"/>
    <x v="45"/>
    <x v="7"/>
    <s v="HK2711"/>
    <x v="9"/>
    <n v="8.1"/>
    <x v="0"/>
    <s v="PRV"/>
    <x v="4"/>
    <n v="1"/>
  </r>
  <r>
    <s v="2CI"/>
    <x v="3"/>
    <x v="7"/>
    <s v="HK5239"/>
    <x v="43"/>
    <n v="7.1"/>
    <x v="2"/>
    <s v="KRE"/>
    <x v="6"/>
    <n v="2"/>
  </r>
  <r>
    <s v="2CI"/>
    <x v="3"/>
    <x v="7"/>
    <s v="HK4844"/>
    <x v="12"/>
    <n v="7.1"/>
    <x v="2"/>
    <s v="2HH"/>
    <x v="110"/>
    <n v="1"/>
  </r>
  <r>
    <s v="2CI"/>
    <x v="3"/>
    <x v="7"/>
    <s v="CCDIA"/>
    <x v="89"/>
    <n v="6.1"/>
    <x v="1"/>
    <s v="JEC"/>
    <x v="154"/>
    <n v="8"/>
  </r>
  <r>
    <s v="2CI"/>
    <x v="3"/>
    <x v="7"/>
    <s v="CCAWZ"/>
    <x v="89"/>
    <n v="7.1"/>
    <x v="2"/>
    <s v="JEC"/>
    <x v="154"/>
    <n v="7"/>
  </r>
  <r>
    <s v="2CI"/>
    <x v="3"/>
    <x v="7"/>
    <s v="HK5347"/>
    <x v="4"/>
    <n v="7.1"/>
    <x v="2"/>
    <s v="EFY"/>
    <x v="5"/>
    <n v="2"/>
  </r>
  <r>
    <s v="2CI"/>
    <x v="3"/>
    <x v="7"/>
    <s v="HK5321"/>
    <x v="4"/>
    <n v="6.1"/>
    <x v="1"/>
    <s v="EFY"/>
    <x v="5"/>
    <n v="3"/>
  </r>
  <r>
    <s v="2CI"/>
    <x v="3"/>
    <x v="7"/>
    <s v="HK5314"/>
    <x v="4"/>
    <n v="6.1"/>
    <x v="1"/>
    <s v="EFY"/>
    <x v="5"/>
    <n v="3"/>
  </r>
  <r>
    <s v="2DP"/>
    <x v="61"/>
    <x v="7"/>
    <s v="HK1833"/>
    <x v="6"/>
    <n v="8.1"/>
    <x v="0"/>
    <s v="0DL"/>
    <x v="46"/>
    <n v="1"/>
  </r>
  <r>
    <s v="2DP"/>
    <x v="61"/>
    <x v="7"/>
    <s v="HK2108"/>
    <x v="20"/>
    <n v="7.1"/>
    <x v="2"/>
    <s v="0DL"/>
    <x v="46"/>
    <n v="1"/>
  </r>
  <r>
    <s v="1DW"/>
    <x v="29"/>
    <x v="7"/>
    <s v="HK5015"/>
    <x v="57"/>
    <n v="8.1999999999999993"/>
    <x v="0"/>
    <s v="1DW"/>
    <x v="33"/>
    <n v="3"/>
  </r>
  <r>
    <s v="1DW"/>
    <x v="29"/>
    <x v="7"/>
    <s v="HK5211"/>
    <x v="30"/>
    <n v="8.1"/>
    <x v="0"/>
    <s v="1DW"/>
    <x v="33"/>
    <n v="2"/>
  </r>
  <r>
    <s v="1DW"/>
    <x v="29"/>
    <x v="7"/>
    <s v="HK4412"/>
    <x v="14"/>
    <n v="8.1"/>
    <x v="0"/>
    <s v="1DW"/>
    <x v="33"/>
    <n v="1"/>
  </r>
  <r>
    <s v="2BK"/>
    <x v="4"/>
    <x v="7"/>
    <s v="HK430"/>
    <x v="6"/>
    <n v="4.0999999999999996"/>
    <x v="3"/>
    <s v="4CO"/>
    <x v="137"/>
    <n v="1"/>
  </r>
  <r>
    <s v="2AF"/>
    <x v="51"/>
    <x v="7"/>
    <s v="HK1738"/>
    <x v="20"/>
    <n v="5.2"/>
    <x v="4"/>
    <s v="ODV"/>
    <x v="183"/>
    <n v="1"/>
  </r>
  <r>
    <s v="2AH"/>
    <x v="6"/>
    <x v="7"/>
    <s v="HK5326"/>
    <x v="49"/>
    <n v="8.1"/>
    <x v="0"/>
    <s v="P"/>
    <x v="4"/>
    <n v="35"/>
  </r>
  <r>
    <s v="2AH"/>
    <x v="6"/>
    <x v="7"/>
    <s v="HK2589"/>
    <x v="6"/>
    <n v="8.1"/>
    <x v="0"/>
    <s v="P"/>
    <x v="4"/>
    <n v="5"/>
  </r>
  <r>
    <s v="ARE"/>
    <x v="62"/>
    <x v="7"/>
    <s v="CCBLM"/>
    <x v="106"/>
    <n v="9.1300000000000008"/>
    <x v="6"/>
    <s v="ARE"/>
    <x v="125"/>
    <n v="17"/>
  </r>
  <r>
    <s v="ARE"/>
    <x v="62"/>
    <x v="7"/>
    <s v="N420LA"/>
    <x v="106"/>
    <n v="9.1300000000000008"/>
    <x v="6"/>
    <s v="LCO"/>
    <x v="158"/>
    <n v="8"/>
  </r>
  <r>
    <s v="ARE"/>
    <x v="62"/>
    <x v="7"/>
    <s v="CCCXK"/>
    <x v="27"/>
    <n v="9.1300000000000008"/>
    <x v="6"/>
    <s v="LCO"/>
    <x v="158"/>
    <n v="6"/>
  </r>
  <r>
    <s v="ARE"/>
    <x v="62"/>
    <x v="7"/>
    <s v="CCBAQ"/>
    <x v="106"/>
    <n v="9.1300000000000008"/>
    <x v="6"/>
    <s v="ARE"/>
    <x v="125"/>
    <n v="11"/>
  </r>
  <r>
    <s v="ARE"/>
    <x v="62"/>
    <x v="7"/>
    <s v="CCBFD"/>
    <x v="106"/>
    <n v="9.1300000000000008"/>
    <x v="6"/>
    <s v="LAN"/>
    <x v="157"/>
    <n v="16"/>
  </r>
  <r>
    <s v="ARE"/>
    <x v="62"/>
    <x v="7"/>
    <s v="CCBBD"/>
    <x v="77"/>
    <n v="9.1300000000000008"/>
    <x v="6"/>
    <s v="LAN"/>
    <x v="157"/>
    <n v="2"/>
  </r>
  <r>
    <s v="ARE"/>
    <x v="62"/>
    <x v="7"/>
    <s v="CCBFN"/>
    <x v="27"/>
    <n v="9.1300000000000008"/>
    <x v="6"/>
    <s v="LAN"/>
    <x v="157"/>
    <n v="1"/>
  </r>
  <r>
    <s v="ARE"/>
    <x v="62"/>
    <x v="7"/>
    <s v="CCBLI"/>
    <x v="106"/>
    <n v="9.1300000000000008"/>
    <x v="6"/>
    <s v="ARE"/>
    <x v="125"/>
    <n v="15"/>
  </r>
  <r>
    <s v="ARE"/>
    <x v="62"/>
    <x v="7"/>
    <s v="N566LA"/>
    <x v="106"/>
    <n v="9.1300000000000008"/>
    <x v="6"/>
    <s v="LAE"/>
    <x v="156"/>
    <n v="17"/>
  </r>
  <r>
    <s v="ARE"/>
    <x v="62"/>
    <x v="7"/>
    <s v="CCBLH"/>
    <x v="27"/>
    <n v="9.1300000000000008"/>
    <x v="6"/>
    <s v="ARE"/>
    <x v="125"/>
    <n v="15"/>
  </r>
  <r>
    <s v="ARE"/>
    <x v="62"/>
    <x v="7"/>
    <s v="HCCPY"/>
    <x v="27"/>
    <n v="9.1300000000000008"/>
    <x v="6"/>
    <s v="LNE"/>
    <x v="164"/>
    <n v="1"/>
  </r>
  <r>
    <s v="ARE"/>
    <x v="62"/>
    <x v="7"/>
    <s v="CCCOF"/>
    <x v="27"/>
    <n v="9.1300000000000008"/>
    <x v="6"/>
    <s v="LAN"/>
    <x v="157"/>
    <n v="31"/>
  </r>
  <r>
    <s v="ARE"/>
    <x v="62"/>
    <x v="7"/>
    <s v="CCBFQ"/>
    <x v="27"/>
    <n v="9.1300000000000008"/>
    <x v="6"/>
    <s v="LAN"/>
    <x v="157"/>
    <n v="1"/>
  </r>
  <r>
    <s v="ARE"/>
    <x v="62"/>
    <x v="7"/>
    <s v="CCCOX"/>
    <x v="37"/>
    <n v="9.1300000000000008"/>
    <x v="6"/>
    <s v="LAN"/>
    <x v="157"/>
    <n v="1"/>
  </r>
  <r>
    <s v="ARE"/>
    <x v="62"/>
    <x v="7"/>
    <s v="CCBLM"/>
    <x v="27"/>
    <n v="8.1999999999999993"/>
    <x v="0"/>
    <s v="ARE"/>
    <x v="125"/>
    <n v="26"/>
  </r>
  <r>
    <s v="ARE"/>
    <x v="62"/>
    <x v="7"/>
    <s v="CCBAQ"/>
    <x v="27"/>
    <n v="8.1999999999999993"/>
    <x v="0"/>
    <s v="ARE"/>
    <x v="125"/>
    <n v="24"/>
  </r>
  <r>
    <s v="2BG"/>
    <x v="8"/>
    <x v="7"/>
    <s v="HK2589"/>
    <x v="6"/>
    <n v="8.1"/>
    <x v="0"/>
    <s v="P"/>
    <x v="4"/>
    <n v="5"/>
  </r>
  <r>
    <s v="4AM"/>
    <x v="9"/>
    <x v="7"/>
    <s v="HK1863"/>
    <x v="29"/>
    <n v="2.1"/>
    <x v="9"/>
    <s v="4AM"/>
    <x v="35"/>
    <n v="1"/>
  </r>
  <r>
    <s v="4AM"/>
    <x v="9"/>
    <x v="7"/>
    <s v="HK1789"/>
    <x v="29"/>
    <n v="7.1"/>
    <x v="2"/>
    <s v="4AM"/>
    <x v="35"/>
    <n v="3"/>
  </r>
  <r>
    <s v="1ED"/>
    <x v="10"/>
    <x v="7"/>
    <s v="HK5329"/>
    <x v="11"/>
    <n v="8.1"/>
    <x v="0"/>
    <s v="1ED"/>
    <x v="12"/>
    <n v="5"/>
  </r>
  <r>
    <s v="1ED"/>
    <x v="10"/>
    <x v="7"/>
    <s v="HK4541"/>
    <x v="12"/>
    <n v="8.1"/>
    <x v="0"/>
    <s v="1ED"/>
    <x v="12"/>
    <n v="4"/>
  </r>
  <r>
    <s v="1EH"/>
    <x v="11"/>
    <x v="7"/>
    <s v="HK4709"/>
    <x v="15"/>
    <n v="8.1999999999999993"/>
    <x v="0"/>
    <s v="SRC"/>
    <x v="13"/>
    <n v="3"/>
  </r>
  <r>
    <s v="1EH"/>
    <x v="11"/>
    <x v="7"/>
    <s v="HK4600"/>
    <x v="15"/>
    <n v="4.0999999999999996"/>
    <x v="3"/>
    <s v="SRC"/>
    <x v="13"/>
    <n v="1"/>
  </r>
  <r>
    <s v="1EH"/>
    <x v="11"/>
    <x v="7"/>
    <s v="HK4558"/>
    <x v="15"/>
    <n v="8.1999999999999993"/>
    <x v="0"/>
    <s v="SRC"/>
    <x v="13"/>
    <n v="5"/>
  </r>
  <r>
    <s v="1EH"/>
    <x v="11"/>
    <x v="7"/>
    <s v="HK4512"/>
    <x v="15"/>
    <n v="8.1999999999999993"/>
    <x v="0"/>
    <s v="SRC"/>
    <x v="13"/>
    <n v="4"/>
  </r>
  <r>
    <s v="2BI"/>
    <x v="12"/>
    <x v="7"/>
    <s v="HK4548"/>
    <x v="12"/>
    <n v="6.2"/>
    <x v="1"/>
    <s v="3CA"/>
    <x v="28"/>
    <n v="1"/>
  </r>
  <r>
    <s v="2BI"/>
    <x v="12"/>
    <x v="7"/>
    <s v="HK5330"/>
    <x v="11"/>
    <n v="9.14"/>
    <x v="5"/>
    <s v="1ED"/>
    <x v="12"/>
    <n v="1"/>
  </r>
  <r>
    <s v="2BJ"/>
    <x v="31"/>
    <x v="7"/>
    <s v="HK5026"/>
    <x v="43"/>
    <n v="6.2"/>
    <x v="1"/>
    <s v="KRE"/>
    <x v="6"/>
    <n v="1"/>
  </r>
  <r>
    <s v="2BJ"/>
    <x v="31"/>
    <x v="7"/>
    <s v="HK4868"/>
    <x v="33"/>
    <n v="6.2"/>
    <x v="1"/>
    <s v="EFY"/>
    <x v="5"/>
    <n v="1"/>
  </r>
  <r>
    <s v="2FL"/>
    <x v="32"/>
    <x v="7"/>
    <s v="HK5139"/>
    <x v="5"/>
    <n v="8.1"/>
    <x v="0"/>
    <s v="ACL"/>
    <x v="38"/>
    <n v="11"/>
  </r>
  <r>
    <s v="2FY"/>
    <x v="63"/>
    <x v="7"/>
    <s v="HK4862"/>
    <x v="4"/>
    <n v="7.1"/>
    <x v="2"/>
    <s v="NSE"/>
    <x v="15"/>
    <n v="3"/>
  </r>
  <r>
    <s v="2FY"/>
    <x v="63"/>
    <x v="7"/>
    <s v="HK4806"/>
    <x v="4"/>
    <n v="7.1"/>
    <x v="2"/>
    <s v="NSE"/>
    <x v="15"/>
    <n v="3"/>
  </r>
  <r>
    <s v="2FY"/>
    <x v="63"/>
    <x v="7"/>
    <s v="HK4986"/>
    <x v="7"/>
    <n v="4"/>
    <x v="3"/>
    <s v="P"/>
    <x v="4"/>
    <n v="1"/>
  </r>
  <r>
    <s v="2FY"/>
    <x v="63"/>
    <x v="7"/>
    <s v="HK4891"/>
    <x v="104"/>
    <n v="5.0999999999999996"/>
    <x v="4"/>
    <s v="0DZ"/>
    <x v="150"/>
    <n v="1"/>
  </r>
  <r>
    <s v="2FY"/>
    <x v="63"/>
    <x v="7"/>
    <s v="HK4015"/>
    <x v="6"/>
    <n v="4"/>
    <x v="3"/>
    <s v="1EO"/>
    <x v="168"/>
    <n v="1"/>
  </r>
  <r>
    <s v="4AE"/>
    <x v="33"/>
    <x v="7"/>
    <s v="HK5436"/>
    <x v="29"/>
    <n v="8.1"/>
    <x v="0"/>
    <s v="4AE"/>
    <x v="39"/>
    <n v="4"/>
  </r>
  <r>
    <s v="4AE"/>
    <x v="33"/>
    <x v="7"/>
    <s v="HK4813"/>
    <x v="29"/>
    <n v="8.1"/>
    <x v="0"/>
    <s v="4AE"/>
    <x v="39"/>
    <n v="4"/>
  </r>
  <r>
    <s v="2EK"/>
    <x v="14"/>
    <x v="7"/>
    <s v="HK1476"/>
    <x v="20"/>
    <n v="7.1"/>
    <x v="2"/>
    <s v="0BR"/>
    <x v="31"/>
    <n v="1"/>
  </r>
  <r>
    <s v="2FK"/>
    <x v="15"/>
    <x v="7"/>
    <s v="HK5426"/>
    <x v="9"/>
    <n v="8.1"/>
    <x v="0"/>
    <s v="P"/>
    <x v="4"/>
    <n v="1"/>
  </r>
  <r>
    <s v="4BV"/>
    <x v="16"/>
    <x v="7"/>
    <s v="HK4604"/>
    <x v="9"/>
    <n v="3.1"/>
    <x v="7"/>
    <s v="4BV"/>
    <x v="19"/>
    <n v="1"/>
  </r>
  <r>
    <s v="2GP"/>
    <x v="64"/>
    <x v="7"/>
    <s v="HK4781"/>
    <x v="35"/>
    <n v="8.1"/>
    <x v="0"/>
    <s v="0DW"/>
    <x v="116"/>
    <n v="2"/>
  </r>
  <r>
    <s v="2GJ"/>
    <x v="18"/>
    <x v="7"/>
    <s v="HK5224"/>
    <x v="28"/>
    <n v="8.1"/>
    <x v="0"/>
    <s v="4BC"/>
    <x v="21"/>
    <n v="1"/>
  </r>
  <r>
    <s v="2GJ"/>
    <x v="18"/>
    <x v="7"/>
    <s v="HK2367"/>
    <x v="21"/>
    <n v="8.1"/>
    <x v="0"/>
    <s v="4BC"/>
    <x v="21"/>
    <n v="1"/>
  </r>
  <r>
    <s v="2GX"/>
    <x v="19"/>
    <x v="7"/>
    <s v="HK4732"/>
    <x v="15"/>
    <n v="3.2"/>
    <x v="7"/>
    <s v="1EH"/>
    <x v="13"/>
    <n v="1"/>
  </r>
  <r>
    <s v="2GF"/>
    <x v="20"/>
    <x v="7"/>
    <s v="HK4926"/>
    <x v="59"/>
    <n v="8.1"/>
    <x v="0"/>
    <s v="1CP"/>
    <x v="24"/>
    <n v="1"/>
  </r>
  <r>
    <s v="2GF"/>
    <x v="20"/>
    <x v="7"/>
    <s v="HK4958"/>
    <x v="18"/>
    <n v="8.1"/>
    <x v="0"/>
    <s v="0EJ"/>
    <x v="48"/>
    <n v="1"/>
  </r>
  <r>
    <s v="2GF"/>
    <x v="20"/>
    <x v="7"/>
    <s v="HK2282"/>
    <x v="40"/>
    <n v="8.1"/>
    <x v="0"/>
    <s v="0EJ"/>
    <x v="48"/>
    <n v="2"/>
  </r>
  <r>
    <s v="2GF"/>
    <x v="20"/>
    <x v="7"/>
    <s v="HK3773"/>
    <x v="18"/>
    <n v="8.1"/>
    <x v="0"/>
    <s v="1CP"/>
    <x v="24"/>
    <n v="1"/>
  </r>
  <r>
    <s v="2GF"/>
    <x v="20"/>
    <x v="7"/>
    <s v="HK5316"/>
    <x v="34"/>
    <n v="8.1"/>
    <x v="0"/>
    <s v="1CP"/>
    <x v="24"/>
    <n v="2"/>
  </r>
  <r>
    <s v="2GF"/>
    <x v="20"/>
    <x v="7"/>
    <s v="HK3039"/>
    <x v="6"/>
    <n v="8.1"/>
    <x v="0"/>
    <s v="1CP"/>
    <x v="24"/>
    <n v="4"/>
  </r>
  <r>
    <s v="2GE"/>
    <x v="48"/>
    <x v="7"/>
    <s v="N650PP"/>
    <x v="79"/>
    <n v="8.1999999999999993"/>
    <x v="0"/>
    <s v="2GE"/>
    <x v="97"/>
    <n v="1"/>
  </r>
  <r>
    <s v="2FP"/>
    <x v="21"/>
    <x v="7"/>
    <s v="HK3245"/>
    <x v="40"/>
    <n v="6.2"/>
    <x v="1"/>
    <s v="0EC"/>
    <x v="2"/>
    <n v="1"/>
  </r>
  <r>
    <s v="2FP"/>
    <x v="21"/>
    <x v="7"/>
    <s v="HK3065"/>
    <x v="17"/>
    <n v="6.1"/>
    <x v="1"/>
    <s v="1FR"/>
    <x v="18"/>
    <n v="2"/>
  </r>
  <r>
    <s v="2FP"/>
    <x v="21"/>
    <x v="7"/>
    <s v="HK3059"/>
    <x v="9"/>
    <n v="6.1"/>
    <x v="1"/>
    <s v="0EC"/>
    <x v="2"/>
    <n v="1"/>
  </r>
  <r>
    <s v="2FP"/>
    <x v="21"/>
    <x v="7"/>
    <s v="HK2434"/>
    <x v="35"/>
    <n v="6.1"/>
    <x v="1"/>
    <s v="2CS"/>
    <x v="62"/>
    <n v="1"/>
  </r>
  <r>
    <s v="2FP"/>
    <x v="21"/>
    <x v="7"/>
    <s v="HK1496"/>
    <x v="20"/>
    <n v="3.2"/>
    <x v="7"/>
    <s v="0EC"/>
    <x v="2"/>
    <n v="1"/>
  </r>
  <r>
    <s v="2FT"/>
    <x v="44"/>
    <x v="7"/>
    <s v="HK5144"/>
    <x v="18"/>
    <n v="5.0999999999999996"/>
    <x v="4"/>
    <s v="4BU"/>
    <x v="50"/>
    <n v="4"/>
  </r>
  <r>
    <s v="2FT"/>
    <x v="44"/>
    <x v="7"/>
    <s v="HK4642"/>
    <x v="9"/>
    <n v="5.0999999999999996"/>
    <x v="4"/>
    <s v="1DY"/>
    <x v="79"/>
    <n v="1"/>
  </r>
  <r>
    <s v="2FZ"/>
    <x v="35"/>
    <x v="7"/>
    <s v="HK4924"/>
    <x v="9"/>
    <n v="5.0999999999999996"/>
    <x v="4"/>
    <s v="0EC"/>
    <x v="2"/>
    <n v="5"/>
  </r>
  <r>
    <s v="2FZ"/>
    <x v="35"/>
    <x v="7"/>
    <s v="HK2596"/>
    <x v="16"/>
    <n v="4.0999999999999996"/>
    <x v="3"/>
    <s v="1DS"/>
    <x v="17"/>
    <n v="5"/>
  </r>
  <r>
    <s v="2FZ"/>
    <x v="35"/>
    <x v="7"/>
    <s v="HK5208"/>
    <x v="46"/>
    <n v="4.0999999999999996"/>
    <x v="3"/>
    <s v="2CS"/>
    <x v="62"/>
    <n v="1"/>
  </r>
  <r>
    <s v="2EW"/>
    <x v="22"/>
    <x v="7"/>
    <s v="HK5293"/>
    <x v="24"/>
    <n v="8.1999999999999993"/>
    <x v="0"/>
    <s v="EFY"/>
    <x v="5"/>
    <n v="15"/>
  </r>
  <r>
    <s v="2EW"/>
    <x v="22"/>
    <x v="7"/>
    <s v="HK5331"/>
    <x v="25"/>
    <n v="8.1999999999999993"/>
    <x v="0"/>
    <s v="EFY"/>
    <x v="5"/>
    <n v="20"/>
  </r>
  <r>
    <s v="2EW"/>
    <x v="22"/>
    <x v="7"/>
    <s v="HK5331"/>
    <x v="25"/>
    <n v="6.2"/>
    <x v="1"/>
    <s v="EFY"/>
    <x v="5"/>
    <n v="1"/>
  </r>
  <r>
    <s v="2EW"/>
    <x v="22"/>
    <x v="7"/>
    <s v="HK5310"/>
    <x v="25"/>
    <n v="8.1999999999999993"/>
    <x v="0"/>
    <s v="EFY"/>
    <x v="5"/>
    <n v="17"/>
  </r>
  <r>
    <s v="2FC"/>
    <x v="66"/>
    <x v="7"/>
    <s v="HK4114"/>
    <x v="31"/>
    <n v="7.1"/>
    <x v="2"/>
    <s v="2AC"/>
    <x v="96"/>
    <n v="1"/>
  </r>
  <r>
    <s v="2FC"/>
    <x v="66"/>
    <x v="7"/>
    <s v="HK4490"/>
    <x v="9"/>
    <n v="7.1"/>
    <x v="2"/>
    <s v="1DW"/>
    <x v="33"/>
    <n v="1"/>
  </r>
  <r>
    <s v="2FC"/>
    <x v="66"/>
    <x v="7"/>
    <s v="HK937"/>
    <x v="42"/>
    <n v="7.1"/>
    <x v="2"/>
    <s v="4AF"/>
    <x v="104"/>
    <n v="1"/>
  </r>
  <r>
    <s v="2FC"/>
    <x v="66"/>
    <x v="7"/>
    <s v="HK5293"/>
    <x v="24"/>
    <n v="7.1"/>
    <x v="2"/>
    <s v="EFY"/>
    <x v="5"/>
    <n v="1"/>
  </r>
  <r>
    <s v="0EC"/>
    <x v="23"/>
    <x v="7"/>
    <s v="HK4717"/>
    <x v="41"/>
    <n v="8.1"/>
    <x v="0"/>
    <s v="0EC"/>
    <x v="2"/>
    <n v="7"/>
  </r>
  <r>
    <s v="2FV"/>
    <x v="25"/>
    <x v="7"/>
    <s v="HK5052"/>
    <x v="14"/>
    <n v="1.1000000000000001"/>
    <x v="10"/>
    <s v="1GQ"/>
    <x v="37"/>
    <n v="1"/>
  </r>
  <r>
    <s v="2HO"/>
    <x v="59"/>
    <x v="7"/>
    <s v="CCAWV"/>
    <x v="98"/>
    <n v="7.2"/>
    <x v="2"/>
    <s v="JAT"/>
    <x v="105"/>
    <n v="1"/>
  </r>
  <r>
    <s v="2HN"/>
    <x v="58"/>
    <x v="7"/>
    <s v="CCBAL"/>
    <x v="27"/>
    <n v="9.1300000000000008"/>
    <x v="6"/>
    <s v="ARE"/>
    <x v="125"/>
    <n v="2"/>
  </r>
  <r>
    <s v="2HN"/>
    <x v="58"/>
    <x v="7"/>
    <s v="CCAZQ"/>
    <x v="27"/>
    <n v="9.1300000000000008"/>
    <x v="6"/>
    <s v="SKY"/>
    <x v="178"/>
    <n v="1"/>
  </r>
  <r>
    <s v="2HN"/>
    <x v="58"/>
    <x v="7"/>
    <s v="CCCOQ"/>
    <x v="27"/>
    <n v="9.1300000000000008"/>
    <x v="6"/>
    <s v="ARE"/>
    <x v="125"/>
    <n v="5"/>
  </r>
  <r>
    <s v="2EI"/>
    <x v="0"/>
    <x v="7"/>
    <s v="HP1839"/>
    <x v="0"/>
    <n v="8.1999999999999993"/>
    <x v="0"/>
    <s v="CMP"/>
    <x v="0"/>
    <n v="1"/>
  </r>
  <r>
    <s v="2EI"/>
    <x v="0"/>
    <x v="7"/>
    <s v="HP1833"/>
    <x v="0"/>
    <n v="8.1999999999999993"/>
    <x v="0"/>
    <s v="CMP"/>
    <x v="0"/>
    <n v="2"/>
  </r>
  <r>
    <s v="2EI"/>
    <x v="0"/>
    <x v="7"/>
    <s v="HP1824"/>
    <x v="0"/>
    <n v="8.1999999999999993"/>
    <x v="0"/>
    <s v="CMP"/>
    <x v="0"/>
    <n v="3"/>
  </r>
  <r>
    <s v="2EI"/>
    <x v="0"/>
    <x v="7"/>
    <s v="HP1822"/>
    <x v="0"/>
    <n v="8.1999999999999993"/>
    <x v="0"/>
    <s v="CMP"/>
    <x v="0"/>
    <n v="1"/>
  </r>
  <r>
    <s v="2EI"/>
    <x v="0"/>
    <x v="7"/>
    <s v="HP1722"/>
    <x v="0"/>
    <n v="8.1999999999999993"/>
    <x v="0"/>
    <s v="CMP"/>
    <x v="0"/>
    <n v="2"/>
  </r>
  <r>
    <s v="2EI"/>
    <x v="0"/>
    <x v="7"/>
    <s v="HP1532"/>
    <x v="0"/>
    <n v="8.1999999999999993"/>
    <x v="0"/>
    <s v="RPB"/>
    <x v="1"/>
    <n v="22"/>
  </r>
  <r>
    <s v="2EI"/>
    <x v="0"/>
    <x v="7"/>
    <s v="HP1521"/>
    <x v="0"/>
    <n v="8.1999999999999993"/>
    <x v="0"/>
    <s v="CMP"/>
    <x v="0"/>
    <n v="10"/>
  </r>
  <r>
    <s v="2EI"/>
    <x v="0"/>
    <x v="7"/>
    <s v="HP1378"/>
    <x v="0"/>
    <n v="8.1999999999999993"/>
    <x v="0"/>
    <s v="CMP"/>
    <x v="0"/>
    <n v="9"/>
  </r>
  <r>
    <s v="2EI"/>
    <x v="0"/>
    <x v="7"/>
    <s v="HP1376"/>
    <x v="0"/>
    <n v="8.1999999999999993"/>
    <x v="0"/>
    <s v="CMP"/>
    <x v="0"/>
    <n v="4"/>
  </r>
  <r>
    <s v="0BR"/>
    <x v="28"/>
    <x v="7"/>
    <s v="HK5428"/>
    <x v="28"/>
    <n v="9.1300000000000008"/>
    <x v="6"/>
    <s v="0BR"/>
    <x v="31"/>
    <n v="1"/>
  </r>
  <r>
    <s v="0BR"/>
    <x v="28"/>
    <x v="7"/>
    <s v="HK2892"/>
    <x v="28"/>
    <n v="9.1300000000000008"/>
    <x v="6"/>
    <s v="0BR"/>
    <x v="31"/>
    <n v="1"/>
  </r>
  <r>
    <s v="4AF"/>
    <x v="55"/>
    <x v="7"/>
    <s v="HK2425"/>
    <x v="35"/>
    <n v="8.1"/>
    <x v="0"/>
    <s v="4AF"/>
    <x v="104"/>
    <n v="1"/>
  </r>
  <r>
    <s v="4AF"/>
    <x v="55"/>
    <x v="7"/>
    <s v="HK2978"/>
    <x v="29"/>
    <n v="8.1"/>
    <x v="0"/>
    <s v="4AF"/>
    <x v="104"/>
    <n v="5"/>
  </r>
  <r>
    <s v="2CU"/>
    <x v="40"/>
    <x v="7"/>
    <s v="CCDIA"/>
    <x v="27"/>
    <n v="8.1999999999999993"/>
    <x v="0"/>
    <s v="JAT"/>
    <x v="105"/>
    <n v="14"/>
  </r>
  <r>
    <s v="2CU"/>
    <x v="40"/>
    <x v="7"/>
    <s v="CCAWZ"/>
    <x v="27"/>
    <n v="8.1999999999999993"/>
    <x v="0"/>
    <s v="JAT"/>
    <x v="105"/>
    <n v="4"/>
  </r>
  <r>
    <s v="2CI"/>
    <x v="3"/>
    <x v="7"/>
    <s v="CCAWX"/>
    <x v="89"/>
    <n v="6.1"/>
    <x v="1"/>
    <s v="JEC"/>
    <x v="154"/>
    <n v="3"/>
  </r>
  <r>
    <s v="2CI"/>
    <x v="3"/>
    <x v="7"/>
    <s v="CCAWV"/>
    <x v="89"/>
    <n v="7.1"/>
    <x v="2"/>
    <s v="JEC"/>
    <x v="154"/>
    <n v="5"/>
  </r>
  <r>
    <s v="2CI"/>
    <x v="3"/>
    <x v="7"/>
    <s v="CCAWV"/>
    <x v="89"/>
    <n v="6.1"/>
    <x v="1"/>
    <s v="JEC"/>
    <x v="154"/>
    <n v="5"/>
  </r>
  <r>
    <s v="2CI"/>
    <x v="3"/>
    <x v="7"/>
    <s v="HK5292"/>
    <x v="24"/>
    <n v="6.1"/>
    <x v="1"/>
    <s v="EFY"/>
    <x v="5"/>
    <n v="1"/>
  </r>
  <r>
    <s v="2DP"/>
    <x v="61"/>
    <x v="7"/>
    <s v="HK4805"/>
    <x v="6"/>
    <n v="7.1"/>
    <x v="2"/>
    <s v="0DL"/>
    <x v="46"/>
    <n v="1"/>
  </r>
  <r>
    <s v="0BC"/>
    <x v="74"/>
    <x v="7"/>
    <s v="HK5084"/>
    <x v="6"/>
    <n v="8.1"/>
    <x v="0"/>
    <s v="0EC"/>
    <x v="2"/>
    <n v="4"/>
  </r>
  <r>
    <s v="2AF"/>
    <x v="51"/>
    <x v="7"/>
    <s v="HK2108"/>
    <x v="20"/>
    <n v="5.2"/>
    <x v="4"/>
    <s v="0BH"/>
    <x v="184"/>
    <n v="1"/>
  </r>
  <r>
    <s v="2AF"/>
    <x v="51"/>
    <x v="7"/>
    <s v="HK2510"/>
    <x v="9"/>
    <n v="5.0999999999999996"/>
    <x v="4"/>
    <s v="4CF"/>
    <x v="29"/>
    <n v="1"/>
  </r>
  <r>
    <s v="2AF"/>
    <x v="51"/>
    <x v="7"/>
    <s v="HK1937"/>
    <x v="35"/>
    <n v="5.0999999999999996"/>
    <x v="4"/>
    <s v="1BT"/>
    <x v="27"/>
    <n v="2"/>
  </r>
  <r>
    <s v="2AH"/>
    <x v="6"/>
    <x v="7"/>
    <s v="HK3578"/>
    <x v="50"/>
    <n v="8.1"/>
    <x v="0"/>
    <s v="P"/>
    <x v="4"/>
    <n v="11"/>
  </r>
  <r>
    <s v="ARE"/>
    <x v="62"/>
    <x v="7"/>
    <s v="N540LA"/>
    <x v="106"/>
    <n v="9.1300000000000008"/>
    <x v="6"/>
    <s v="LAE"/>
    <x v="156"/>
    <n v="4"/>
  </r>
  <r>
    <s v="ARE"/>
    <x v="62"/>
    <x v="7"/>
    <s v="CCCXH"/>
    <x v="106"/>
    <n v="9.1300000000000008"/>
    <x v="6"/>
    <s v="LNE"/>
    <x v="164"/>
    <n v="1"/>
  </r>
  <r>
    <s v="ARE"/>
    <x v="62"/>
    <x v="7"/>
    <s v="N568LA"/>
    <x v="106"/>
    <n v="9.1300000000000008"/>
    <x v="6"/>
    <s v="LAE"/>
    <x v="156"/>
    <n v="1"/>
  </r>
  <r>
    <s v="ARE"/>
    <x v="62"/>
    <x v="7"/>
    <s v="CCBGP"/>
    <x v="106"/>
    <n v="9.1300000000000008"/>
    <x v="6"/>
    <s v="LAN"/>
    <x v="157"/>
    <n v="1"/>
  </r>
  <r>
    <s v="ARE"/>
    <x v="62"/>
    <x v="7"/>
    <s v="CCBGS"/>
    <x v="77"/>
    <n v="9.1300000000000008"/>
    <x v="6"/>
    <s v="LAN"/>
    <x v="157"/>
    <n v="1"/>
  </r>
  <r>
    <s v="ARE"/>
    <x v="62"/>
    <x v="7"/>
    <s v="CCBLK"/>
    <x v="27"/>
    <n v="9.1300000000000008"/>
    <x v="6"/>
    <s v="ARE"/>
    <x v="125"/>
    <n v="15"/>
  </r>
  <r>
    <s v="ARE"/>
    <x v="62"/>
    <x v="7"/>
    <s v="CCBAH"/>
    <x v="27"/>
    <n v="9.1300000000000008"/>
    <x v="6"/>
    <s v="LAN"/>
    <x v="157"/>
    <n v="1"/>
  </r>
  <r>
    <s v="ARE"/>
    <x v="62"/>
    <x v="7"/>
    <s v="CCBFO"/>
    <x v="27"/>
    <n v="9.1300000000000008"/>
    <x v="6"/>
    <s v="LAN"/>
    <x v="157"/>
    <n v="1"/>
  </r>
  <r>
    <s v="ARE"/>
    <x v="62"/>
    <x v="7"/>
    <s v="HK5418"/>
    <x v="27"/>
    <n v="9.1300000000000008"/>
    <x v="6"/>
    <s v="LAN"/>
    <x v="157"/>
    <n v="1"/>
  </r>
  <r>
    <s v="ARE"/>
    <x v="62"/>
    <x v="7"/>
    <s v="CCCWF"/>
    <x v="27"/>
    <n v="9.1300000000000008"/>
    <x v="6"/>
    <s v="LAN"/>
    <x v="157"/>
    <n v="1"/>
  </r>
  <r>
    <s v="ARE"/>
    <x v="62"/>
    <x v="7"/>
    <s v="CCBLP"/>
    <x v="27"/>
    <n v="9.1300000000000008"/>
    <x v="6"/>
    <s v="ARE"/>
    <x v="125"/>
    <n v="35"/>
  </r>
  <r>
    <s v="ARE"/>
    <x v="62"/>
    <x v="7"/>
    <s v="CCCPF"/>
    <x v="37"/>
    <n v="9.1300000000000008"/>
    <x v="6"/>
    <s v="LAN"/>
    <x v="157"/>
    <n v="1"/>
  </r>
  <r>
    <s v="ARE"/>
    <x v="62"/>
    <x v="7"/>
    <s v="CCBLO"/>
    <x v="27"/>
    <n v="8.1999999999999993"/>
    <x v="0"/>
    <s v="ARE"/>
    <x v="125"/>
    <n v="29"/>
  </r>
  <r>
    <s v="ARE"/>
    <x v="62"/>
    <x v="7"/>
    <s v="CCBAM"/>
    <x v="27"/>
    <n v="8.1999999999999993"/>
    <x v="0"/>
    <s v="LAN"/>
    <x v="157"/>
    <n v="32"/>
  </r>
  <r>
    <s v="ARE"/>
    <x v="62"/>
    <x v="7"/>
    <s v="CCCQN"/>
    <x v="27"/>
    <n v="8.1999999999999993"/>
    <x v="0"/>
    <s v="LAN"/>
    <x v="157"/>
    <n v="33"/>
  </r>
  <r>
    <s v="ARE"/>
    <x v="62"/>
    <x v="7"/>
    <s v="CCBAL"/>
    <x v="27"/>
    <n v="8.1999999999999993"/>
    <x v="0"/>
    <s v="LAN"/>
    <x v="157"/>
    <n v="10"/>
  </r>
  <r>
    <s v="ARE"/>
    <x v="62"/>
    <x v="7"/>
    <s v="CCCXK"/>
    <x v="106"/>
    <n v="8.1999999999999993"/>
    <x v="0"/>
    <s v="LCO"/>
    <x v="158"/>
    <n v="1"/>
  </r>
  <r>
    <s v="ARE"/>
    <x v="62"/>
    <x v="7"/>
    <s v="CCBFA"/>
    <x v="27"/>
    <n v="8.1999999999999993"/>
    <x v="0"/>
    <s v="ARE"/>
    <x v="125"/>
    <n v="26"/>
  </r>
  <r>
    <s v="ARE"/>
    <x v="62"/>
    <x v="7"/>
    <s v="CCBLJ"/>
    <x v="27"/>
    <n v="8.1999999999999993"/>
    <x v="0"/>
    <s v="ARE"/>
    <x v="125"/>
    <n v="28"/>
  </r>
  <r>
    <s v="ARE"/>
    <x v="62"/>
    <x v="7"/>
    <s v="CCBAT"/>
    <x v="27"/>
    <n v="8.1999999999999993"/>
    <x v="0"/>
    <s v="LAN"/>
    <x v="157"/>
    <n v="32"/>
  </r>
  <r>
    <s v="ARE"/>
    <x v="62"/>
    <x v="7"/>
    <s v="N536LA"/>
    <x v="106"/>
    <n v="8.1999999999999993"/>
    <x v="0"/>
    <s v="LAE"/>
    <x v="156"/>
    <n v="1"/>
  </r>
  <r>
    <s v="1CG"/>
    <x v="7"/>
    <x v="7"/>
    <s v="HK3117"/>
    <x v="62"/>
    <n v="8.1"/>
    <x v="0"/>
    <s v="1CG"/>
    <x v="9"/>
    <n v="1"/>
  </r>
  <r>
    <s v="4AM"/>
    <x v="9"/>
    <x v="7"/>
    <s v="HK4667"/>
    <x v="9"/>
    <n v="9.1300000000000008"/>
    <x v="6"/>
    <s v="3GH"/>
    <x v="11"/>
    <n v="1"/>
  </r>
  <r>
    <s v="4AM"/>
    <x v="9"/>
    <x v="7"/>
    <s v="HK4666"/>
    <x v="29"/>
    <n v="8.1"/>
    <x v="0"/>
    <s v="4AM"/>
    <x v="35"/>
    <n v="1"/>
  </r>
  <r>
    <s v="4AM"/>
    <x v="9"/>
    <x v="7"/>
    <s v="HK1863"/>
    <x v="29"/>
    <n v="9.1300000000000008"/>
    <x v="6"/>
    <s v="4AM"/>
    <x v="35"/>
    <n v="1"/>
  </r>
  <r>
    <s v="4AM"/>
    <x v="9"/>
    <x v="7"/>
    <s v="HK1789"/>
    <x v="29"/>
    <n v="9.1300000000000008"/>
    <x v="6"/>
    <s v="4AM"/>
    <x v="35"/>
    <n v="1"/>
  </r>
  <r>
    <s v="1EH"/>
    <x v="11"/>
    <x v="7"/>
    <s v="HK4732"/>
    <x v="15"/>
    <n v="6.1"/>
    <x v="1"/>
    <s v="SRC"/>
    <x v="13"/>
    <n v="14"/>
  </r>
  <r>
    <s v="1EH"/>
    <x v="11"/>
    <x v="7"/>
    <s v="HK4673"/>
    <x v="15"/>
    <n v="4.0999999999999996"/>
    <x v="3"/>
    <s v="SRC"/>
    <x v="13"/>
    <n v="2"/>
  </r>
  <r>
    <s v="1EH"/>
    <x v="11"/>
    <x v="7"/>
    <s v="HK4563"/>
    <x v="15"/>
    <n v="4.3"/>
    <x v="3"/>
    <s v="SRC"/>
    <x v="13"/>
    <n v="1"/>
  </r>
  <r>
    <s v="1EH"/>
    <x v="11"/>
    <x v="7"/>
    <s v="HK4367"/>
    <x v="36"/>
    <n v="8.1999999999999993"/>
    <x v="0"/>
    <s v="SRC"/>
    <x v="13"/>
    <n v="5"/>
  </r>
  <r>
    <s v="2BI"/>
    <x v="12"/>
    <x v="7"/>
    <s v="HK5331"/>
    <x v="4"/>
    <n v="9.14"/>
    <x v="5"/>
    <s v="EFY"/>
    <x v="5"/>
    <n v="1"/>
  </r>
  <r>
    <s v="2BI"/>
    <x v="12"/>
    <x v="7"/>
    <s v="HK5415"/>
    <x v="11"/>
    <n v="6.2"/>
    <x v="1"/>
    <s v="1ED"/>
    <x v="12"/>
    <n v="1"/>
  </r>
  <r>
    <s v="2BI"/>
    <x v="12"/>
    <x v="7"/>
    <s v="HK3731"/>
    <x v="41"/>
    <n v="6.2"/>
    <x v="1"/>
    <s v="2BI"/>
    <x v="159"/>
    <n v="2"/>
  </r>
  <r>
    <s v="2BI"/>
    <x v="12"/>
    <x v="7"/>
    <s v="HK5255"/>
    <x v="10"/>
    <n v="6.2"/>
    <x v="1"/>
    <s v="1ED"/>
    <x v="12"/>
    <n v="1"/>
  </r>
  <r>
    <s v="1BR"/>
    <x v="68"/>
    <x v="7"/>
    <s v="HK2513"/>
    <x v="6"/>
    <n v="8.1"/>
    <x v="0"/>
    <s v="1BR"/>
    <x v="55"/>
    <n v="1"/>
  </r>
  <r>
    <s v="2BJ"/>
    <x v="31"/>
    <x v="7"/>
    <s v="HK5216"/>
    <x v="43"/>
    <n v="6.2"/>
    <x v="1"/>
    <s v="KRE"/>
    <x v="6"/>
    <n v="1"/>
  </r>
  <r>
    <s v="2BJ"/>
    <x v="31"/>
    <x v="7"/>
    <s v="HK5192"/>
    <x v="43"/>
    <n v="6.2"/>
    <x v="1"/>
    <s v="KRE"/>
    <x v="6"/>
    <n v="1"/>
  </r>
  <r>
    <s v="2FL"/>
    <x v="32"/>
    <x v="7"/>
    <s v="HK5139"/>
    <x v="5"/>
    <n v="6.1"/>
    <x v="1"/>
    <s v="ACL"/>
    <x v="38"/>
    <n v="2"/>
  </r>
  <r>
    <s v="2FL"/>
    <x v="32"/>
    <x v="7"/>
    <s v="HK4729"/>
    <x v="53"/>
    <n v="8.1"/>
    <x v="0"/>
    <s v="ACL"/>
    <x v="38"/>
    <n v="2"/>
  </r>
  <r>
    <s v="2FY"/>
    <x v="63"/>
    <x v="7"/>
    <s v="HK4574"/>
    <x v="113"/>
    <n v="7.1"/>
    <x v="2"/>
    <s v="2FY"/>
    <x v="166"/>
    <n v="1"/>
  </r>
  <r>
    <s v="2FY"/>
    <x v="63"/>
    <x v="7"/>
    <s v="HK5026"/>
    <x v="56"/>
    <n v="5.0999999999999996"/>
    <x v="4"/>
    <s v="KRE"/>
    <x v="6"/>
    <n v="1"/>
  </r>
  <r>
    <s v="2FY"/>
    <x v="63"/>
    <x v="7"/>
    <s v="HK5434"/>
    <x v="5"/>
    <n v="5.0999999999999996"/>
    <x v="4"/>
    <s v="KRE"/>
    <x v="6"/>
    <n v="1"/>
  </r>
  <r>
    <s v="2FY"/>
    <x v="63"/>
    <x v="7"/>
    <s v="HK5130"/>
    <x v="4"/>
    <n v="4"/>
    <x v="3"/>
    <s v="NSE"/>
    <x v="15"/>
    <n v="1"/>
  </r>
  <r>
    <s v="2FY"/>
    <x v="63"/>
    <x v="7"/>
    <s v="HK1686"/>
    <x v="29"/>
    <n v="9.15"/>
    <x v="8"/>
    <s v="4BI"/>
    <x v="185"/>
    <n v="1"/>
  </r>
  <r>
    <s v="NSE"/>
    <x v="43"/>
    <x v="7"/>
    <s v="HK5399"/>
    <x v="24"/>
    <n v="1.2"/>
    <x v="10"/>
    <s v="NSE"/>
    <x v="15"/>
    <n v="6"/>
  </r>
  <r>
    <s v="NSE"/>
    <x v="43"/>
    <x v="7"/>
    <s v="HK4806"/>
    <x v="4"/>
    <n v="1.2"/>
    <x v="10"/>
    <s v="NSE"/>
    <x v="15"/>
    <n v="6"/>
  </r>
  <r>
    <s v="2EK"/>
    <x v="14"/>
    <x v="7"/>
    <s v="HK5354"/>
    <x v="4"/>
    <n v="3.2"/>
    <x v="7"/>
    <s v="EFY"/>
    <x v="5"/>
    <n v="1"/>
  </r>
  <r>
    <s v="2FK"/>
    <x v="15"/>
    <x v="7"/>
    <s v="HK3734"/>
    <x v="34"/>
    <n v="8.1"/>
    <x v="0"/>
    <s v="P"/>
    <x v="4"/>
    <n v="1"/>
  </r>
  <r>
    <s v="4AL"/>
    <x v="17"/>
    <x v="7"/>
    <s v="HK5074"/>
    <x v="7"/>
    <n v="8.1"/>
    <x v="0"/>
    <s v="4AL"/>
    <x v="20"/>
    <n v="2"/>
  </r>
  <r>
    <s v="2GJ"/>
    <x v="18"/>
    <x v="7"/>
    <s v="HK865"/>
    <x v="58"/>
    <n v="8.1"/>
    <x v="0"/>
    <s v="4BC"/>
    <x v="21"/>
    <n v="1"/>
  </r>
  <r>
    <s v="2GF"/>
    <x v="20"/>
    <x v="7"/>
    <s v="HK3216"/>
    <x v="6"/>
    <n v="8.1"/>
    <x v="0"/>
    <s v="1CP"/>
    <x v="24"/>
    <n v="4"/>
  </r>
  <r>
    <s v="2GH"/>
    <x v="41"/>
    <x v="7"/>
    <s v="HK5377"/>
    <x v="6"/>
    <n v="4.3"/>
    <x v="3"/>
    <s v="P"/>
    <x v="4"/>
    <n v="1"/>
  </r>
  <r>
    <s v="2GH"/>
    <x v="41"/>
    <x v="7"/>
    <s v="HK4781"/>
    <x v="109"/>
    <n v="4.3"/>
    <x v="3"/>
    <s v="P"/>
    <x v="4"/>
    <n v="1"/>
  </r>
  <r>
    <s v="2FP"/>
    <x v="21"/>
    <x v="7"/>
    <s v="HK4668"/>
    <x v="9"/>
    <n v="6.2"/>
    <x v="1"/>
    <s v="2FK"/>
    <x v="80"/>
    <n v="1"/>
  </r>
  <r>
    <s v="2FP"/>
    <x v="21"/>
    <x v="7"/>
    <s v="HK5304"/>
    <x v="5"/>
    <n v="6.2"/>
    <x v="1"/>
    <s v="4AF"/>
    <x v="104"/>
    <n v="1"/>
  </r>
  <r>
    <s v="2FP"/>
    <x v="21"/>
    <x v="7"/>
    <s v="HK4714"/>
    <x v="23"/>
    <n v="6.2"/>
    <x v="1"/>
    <s v="0EA"/>
    <x v="26"/>
    <n v="2"/>
  </r>
  <r>
    <s v="2FP"/>
    <x v="21"/>
    <x v="7"/>
    <s v="HK4787"/>
    <x v="6"/>
    <n v="6.2"/>
    <x v="1"/>
    <s v="1GQ"/>
    <x v="37"/>
    <n v="2"/>
  </r>
  <r>
    <s v="2FP"/>
    <x v="21"/>
    <x v="7"/>
    <s v="HK4787"/>
    <x v="6"/>
    <n v="2.1"/>
    <x v="9"/>
    <s v="1GQ"/>
    <x v="37"/>
    <n v="1"/>
  </r>
  <r>
    <s v="2FT"/>
    <x v="44"/>
    <x v="7"/>
    <s v="HK5144"/>
    <x v="18"/>
    <n v="4.0999999999999996"/>
    <x v="3"/>
    <s v="4BU"/>
    <x v="50"/>
    <n v="1"/>
  </r>
  <r>
    <s v="2EW"/>
    <x v="22"/>
    <x v="7"/>
    <s v="HK5351"/>
    <x v="25"/>
    <n v="8.1999999999999993"/>
    <x v="0"/>
    <s v="EFY"/>
    <x v="5"/>
    <n v="18"/>
  </r>
  <r>
    <s v="2EW"/>
    <x v="22"/>
    <x v="7"/>
    <s v="HK5282"/>
    <x v="25"/>
    <n v="8.1999999999999993"/>
    <x v="0"/>
    <s v="EFY"/>
    <x v="5"/>
    <n v="21"/>
  </r>
  <r>
    <s v="2FC"/>
    <x v="66"/>
    <x v="7"/>
    <s v="HK4247"/>
    <x v="17"/>
    <n v="7.1"/>
    <x v="2"/>
    <s v="4AM"/>
    <x v="35"/>
    <n v="1"/>
  </r>
  <r>
    <s v="2FC"/>
    <x v="66"/>
    <x v="7"/>
    <s v="HK5341"/>
    <x v="4"/>
    <n v="7.1"/>
    <x v="2"/>
    <s v="EFY"/>
    <x v="5"/>
    <n v="1"/>
  </r>
  <r>
    <s v="2FC"/>
    <x v="66"/>
    <x v="7"/>
    <s v="HK5086"/>
    <x v="29"/>
    <n v="7.1"/>
    <x v="2"/>
    <s v="XXX"/>
    <x v="4"/>
    <n v="1"/>
  </r>
  <r>
    <s v="0EC"/>
    <x v="23"/>
    <x v="7"/>
    <s v="HK4384"/>
    <x v="9"/>
    <n v="8.1"/>
    <x v="0"/>
    <s v="0EC"/>
    <x v="2"/>
    <n v="3"/>
  </r>
  <r>
    <s v="1GQ"/>
    <x v="36"/>
    <x v="7"/>
    <s v="HK5052"/>
    <x v="16"/>
    <n v="8.1"/>
    <x v="0"/>
    <s v="1GQ"/>
    <x v="37"/>
    <n v="1"/>
  </r>
  <r>
    <s v="2HN"/>
    <x v="58"/>
    <x v="7"/>
    <s v="CCBAQ"/>
    <x v="27"/>
    <n v="9.1300000000000008"/>
    <x v="6"/>
    <s v="ARE"/>
    <x v="125"/>
    <n v="8"/>
  </r>
  <r>
    <s v="2HN"/>
    <x v="58"/>
    <x v="7"/>
    <s v="CCCQP"/>
    <x v="27"/>
    <n v="9.1300000000000008"/>
    <x v="6"/>
    <s v="ARE"/>
    <x v="125"/>
    <n v="2"/>
  </r>
  <r>
    <s v="2EI"/>
    <x v="0"/>
    <x v="7"/>
    <s v="HP1853"/>
    <x v="0"/>
    <n v="8.1999999999999993"/>
    <x v="0"/>
    <s v="CMP"/>
    <x v="0"/>
    <n v="1"/>
  </r>
  <r>
    <s v="2EI"/>
    <x v="0"/>
    <x v="7"/>
    <s v="HP1841"/>
    <x v="0"/>
    <n v="8.1999999999999993"/>
    <x v="0"/>
    <s v="CMP"/>
    <x v="0"/>
    <n v="2"/>
  </r>
  <r>
    <s v="2EI"/>
    <x v="0"/>
    <x v="7"/>
    <s v="HP1829"/>
    <x v="0"/>
    <n v="8.1999999999999993"/>
    <x v="0"/>
    <s v="CMP"/>
    <x v="0"/>
    <n v="4"/>
  </r>
  <r>
    <s v="2EI"/>
    <x v="0"/>
    <x v="7"/>
    <s v="HP1823"/>
    <x v="0"/>
    <n v="8.1999999999999993"/>
    <x v="0"/>
    <s v="CMP"/>
    <x v="0"/>
    <n v="4"/>
  </r>
  <r>
    <s v="2EI"/>
    <x v="0"/>
    <x v="7"/>
    <s v="HP1718"/>
    <x v="0"/>
    <n v="8.1999999999999993"/>
    <x v="0"/>
    <s v="CMP"/>
    <x v="0"/>
    <n v="1"/>
  </r>
  <r>
    <s v="2EI"/>
    <x v="0"/>
    <x v="7"/>
    <s v="HP1535"/>
    <x v="0"/>
    <n v="8.1999999999999993"/>
    <x v="0"/>
    <s v="RPB"/>
    <x v="1"/>
    <n v="25"/>
  </r>
  <r>
    <s v="2EI"/>
    <x v="0"/>
    <x v="7"/>
    <s v="HP1522"/>
    <x v="0"/>
    <n v="8.1999999999999993"/>
    <x v="0"/>
    <s v="RPB"/>
    <x v="1"/>
    <n v="1"/>
  </r>
  <r>
    <s v="0BR"/>
    <x v="28"/>
    <x v="7"/>
    <s v="HK660"/>
    <x v="20"/>
    <n v="9.1300000000000008"/>
    <x v="6"/>
    <s v="0BR"/>
    <x v="31"/>
    <n v="1"/>
  </r>
  <r>
    <s v="0BR"/>
    <x v="28"/>
    <x v="7"/>
    <s v="HK5428"/>
    <x v="28"/>
    <n v="8.1"/>
    <x v="0"/>
    <s v="0BR"/>
    <x v="31"/>
    <n v="2"/>
  </r>
  <r>
    <s v="4AF"/>
    <x v="55"/>
    <x v="7"/>
    <s v="HK877"/>
    <x v="70"/>
    <n v="8.1"/>
    <x v="0"/>
    <s v="4AF"/>
    <x v="104"/>
    <n v="1"/>
  </r>
  <r>
    <s v="4AF"/>
    <x v="55"/>
    <x v="7"/>
    <s v="HK4985"/>
    <x v="108"/>
    <n v="8.1"/>
    <x v="0"/>
    <s v="4AF"/>
    <x v="104"/>
    <n v="1"/>
  </r>
  <r>
    <s v="4AF"/>
    <x v="55"/>
    <x v="7"/>
    <s v="HK4646"/>
    <x v="7"/>
    <n v="8.1"/>
    <x v="0"/>
    <s v="4AF"/>
    <x v="104"/>
    <n v="3"/>
  </r>
  <r>
    <s v="4AF"/>
    <x v="55"/>
    <x v="7"/>
    <s v="HK4083"/>
    <x v="9"/>
    <n v="8.1"/>
    <x v="0"/>
    <s v="4AF"/>
    <x v="104"/>
    <n v="1"/>
  </r>
  <r>
    <s v="4AF"/>
    <x v="55"/>
    <x v="7"/>
    <s v="HK4992"/>
    <x v="67"/>
    <n v="8.1"/>
    <x v="0"/>
    <s v="4AF"/>
    <x v="104"/>
    <n v="1"/>
  </r>
  <r>
    <s v="4AF"/>
    <x v="55"/>
    <x v="7"/>
    <s v="HK2634"/>
    <x v="68"/>
    <n v="8.1"/>
    <x v="0"/>
    <s v="4AF"/>
    <x v="104"/>
    <n v="2"/>
  </r>
  <r>
    <s v="2CU"/>
    <x v="40"/>
    <x v="7"/>
    <s v="CCDIH"/>
    <x v="27"/>
    <n v="8.1999999999999993"/>
    <x v="0"/>
    <s v="JAT"/>
    <x v="105"/>
    <n v="4"/>
  </r>
  <r>
    <s v="2CU"/>
    <x v="40"/>
    <x v="7"/>
    <s v="CCAWX"/>
    <x v="27"/>
    <n v="8.1999999999999993"/>
    <x v="0"/>
    <s v="JAT"/>
    <x v="105"/>
    <n v="5"/>
  </r>
  <r>
    <s v="2CU"/>
    <x v="40"/>
    <x v="7"/>
    <s v="FAC1280"/>
    <x v="75"/>
    <n v="8.1999999999999993"/>
    <x v="0"/>
    <s v="FAC"/>
    <x v="101"/>
    <n v="3"/>
  </r>
  <r>
    <s v="2CI"/>
    <x v="3"/>
    <x v="7"/>
    <s v="HK5439"/>
    <x v="55"/>
    <n v="7.1"/>
    <x v="2"/>
    <s v="KRE"/>
    <x v="6"/>
    <n v="4"/>
  </r>
  <r>
    <s v="2CI"/>
    <x v="3"/>
    <x v="7"/>
    <s v="HK5434"/>
    <x v="5"/>
    <n v="6.1"/>
    <x v="1"/>
    <s v="KRE"/>
    <x v="6"/>
    <n v="7"/>
  </r>
  <r>
    <s v="2CI"/>
    <x v="3"/>
    <x v="7"/>
    <s v="HK5370"/>
    <x v="55"/>
    <n v="6.1"/>
    <x v="1"/>
    <s v="KRE"/>
    <x v="6"/>
    <n v="6"/>
  </r>
  <r>
    <s v="2CI"/>
    <x v="3"/>
    <x v="7"/>
    <s v="HK5239"/>
    <x v="43"/>
    <n v="6.1"/>
    <x v="1"/>
    <s v="KRE"/>
    <x v="6"/>
    <n v="2"/>
  </r>
  <r>
    <s v="2CI"/>
    <x v="3"/>
    <x v="7"/>
    <s v="HK4844"/>
    <x v="12"/>
    <n v="6.1"/>
    <x v="1"/>
    <s v="2HH"/>
    <x v="110"/>
    <n v="1"/>
  </r>
  <r>
    <s v="2CI"/>
    <x v="3"/>
    <x v="7"/>
    <s v="CCDIK"/>
    <x v="89"/>
    <n v="6.1"/>
    <x v="1"/>
    <s v="JEC"/>
    <x v="154"/>
    <n v="5"/>
  </r>
  <r>
    <s v="2CI"/>
    <x v="3"/>
    <x v="7"/>
    <s v="CCDIH"/>
    <x v="89"/>
    <n v="6.1"/>
    <x v="1"/>
    <s v="JEC"/>
    <x v="154"/>
    <n v="7"/>
  </r>
  <r>
    <s v="2CI"/>
    <x v="3"/>
    <x v="7"/>
    <s v="CCAWX"/>
    <x v="89"/>
    <n v="7.1"/>
    <x v="2"/>
    <s v="JEC"/>
    <x v="154"/>
    <n v="3"/>
  </r>
  <r>
    <s v="2CI"/>
    <x v="3"/>
    <x v="7"/>
    <s v="HK5322"/>
    <x v="24"/>
    <n v="6.1"/>
    <x v="1"/>
    <s v="EFY"/>
    <x v="5"/>
    <n v="4"/>
  </r>
  <r>
    <s v="2CI"/>
    <x v="3"/>
    <x v="7"/>
    <s v="HK5313"/>
    <x v="4"/>
    <n v="7.1"/>
    <x v="2"/>
    <s v="EFY"/>
    <x v="5"/>
    <n v="4"/>
  </r>
  <r>
    <s v="2DP"/>
    <x v="61"/>
    <x v="7"/>
    <s v="HK5172"/>
    <x v="54"/>
    <n v="8.1"/>
    <x v="0"/>
    <s v="0DL"/>
    <x v="46"/>
    <n v="1"/>
  </r>
  <r>
    <s v="2DP"/>
    <x v="61"/>
    <x v="7"/>
    <s v="HK4924"/>
    <x v="9"/>
    <n v="7.1"/>
    <x v="2"/>
    <s v="0DL"/>
    <x v="46"/>
    <n v="1"/>
  </r>
  <r>
    <s v="2DP"/>
    <x v="61"/>
    <x v="7"/>
    <s v="HK4787"/>
    <x v="6"/>
    <n v="7.1"/>
    <x v="2"/>
    <s v="0DL"/>
    <x v="46"/>
    <n v="1"/>
  </r>
  <r>
    <s v="2DP"/>
    <x v="61"/>
    <x v="7"/>
    <s v="HK1760"/>
    <x v="20"/>
    <n v="7.1"/>
    <x v="2"/>
    <s v="0DL"/>
    <x v="46"/>
    <n v="2"/>
  </r>
  <r>
    <s v="1DW"/>
    <x v="29"/>
    <x v="7"/>
    <s v="HK5210"/>
    <x v="30"/>
    <n v="8.1"/>
    <x v="0"/>
    <s v="1DW"/>
    <x v="33"/>
    <n v="1"/>
  </r>
  <r>
    <s v="2CS"/>
    <x v="67"/>
    <x v="7"/>
    <s v="HK5200"/>
    <x v="46"/>
    <n v="8.1"/>
    <x v="0"/>
    <s v="P"/>
    <x v="4"/>
    <n v="1"/>
  </r>
  <r>
    <s v="2CS"/>
    <x v="67"/>
    <x v="7"/>
    <s v="HK4785"/>
    <x v="9"/>
    <n v="8.1"/>
    <x v="0"/>
    <s v="P"/>
    <x v="4"/>
    <n v="1"/>
  </r>
  <r>
    <s v="0BC"/>
    <x v="74"/>
    <x v="7"/>
    <s v="HK4384"/>
    <x v="9"/>
    <n v="8.1"/>
    <x v="0"/>
    <s v="0EC"/>
    <x v="2"/>
    <n v="3"/>
  </r>
  <r>
    <s v="2AM"/>
    <x v="5"/>
    <x v="7"/>
    <s v="HK1957"/>
    <x v="7"/>
    <n v="8.1"/>
    <x v="0"/>
    <s v="1BT"/>
    <x v="27"/>
    <n v="1"/>
  </r>
  <r>
    <s v="HEL"/>
    <x v="71"/>
    <x v="7"/>
    <s v="HK4767"/>
    <x v="50"/>
    <n v="8.1"/>
    <x v="0"/>
    <s v="HEL"/>
    <x v="16"/>
    <n v="1"/>
  </r>
  <r>
    <s v="ARE"/>
    <x v="62"/>
    <x v="7"/>
    <s v="CCBGZ"/>
    <x v="27"/>
    <n v="9.1300000000000008"/>
    <x v="6"/>
    <s v="LAN"/>
    <x v="157"/>
    <n v="1"/>
  </r>
  <r>
    <s v="ARE"/>
    <x v="62"/>
    <x v="7"/>
    <s v="CCBAX"/>
    <x v="27"/>
    <n v="9.1300000000000008"/>
    <x v="6"/>
    <s v="ARE"/>
    <x v="125"/>
    <n v="16"/>
  </r>
  <r>
    <s v="ARE"/>
    <x v="62"/>
    <x v="7"/>
    <s v="CCBDC"/>
    <x v="27"/>
    <n v="9.1300000000000008"/>
    <x v="6"/>
    <s v="LCO"/>
    <x v="158"/>
    <n v="8"/>
  </r>
  <r>
    <s v="ARE"/>
    <x v="62"/>
    <x v="7"/>
    <s v="CCBLG"/>
    <x v="27"/>
    <n v="9.1300000000000008"/>
    <x v="6"/>
    <s v="ARE"/>
    <x v="125"/>
    <n v="18"/>
  </r>
  <r>
    <s v="ARE"/>
    <x v="62"/>
    <x v="7"/>
    <s v="CCCOG"/>
    <x v="106"/>
    <n v="9.1300000000000008"/>
    <x v="6"/>
    <s v="LAN"/>
    <x v="157"/>
    <n v="1"/>
  </r>
  <r>
    <s v="ARE"/>
    <x v="62"/>
    <x v="7"/>
    <s v="CCBBD"/>
    <x v="27"/>
    <n v="9.1300000000000008"/>
    <x v="6"/>
    <s v="LAN"/>
    <x v="157"/>
    <n v="5"/>
  </r>
  <r>
    <s v="ARE"/>
    <x v="62"/>
    <x v="7"/>
    <s v="CCBLB"/>
    <x v="27"/>
    <n v="9.1300000000000008"/>
    <x v="6"/>
    <s v="LAN"/>
    <x v="157"/>
    <n v="11"/>
  </r>
  <r>
    <s v="ARE"/>
    <x v="62"/>
    <x v="7"/>
    <s v="HCCPZ"/>
    <x v="27"/>
    <n v="9.1300000000000008"/>
    <x v="6"/>
    <s v="LNE"/>
    <x v="164"/>
    <n v="4"/>
  </r>
  <r>
    <s v="ARE"/>
    <x v="62"/>
    <x v="7"/>
    <s v="CCBGD"/>
    <x v="77"/>
    <n v="9.1300000000000008"/>
    <x v="6"/>
    <s v="LAN"/>
    <x v="157"/>
    <n v="1"/>
  </r>
  <r>
    <s v="ARE"/>
    <x v="62"/>
    <x v="7"/>
    <s v="CCBAI"/>
    <x v="27"/>
    <n v="9.1300000000000008"/>
    <x v="6"/>
    <s v="LAN"/>
    <x v="157"/>
    <n v="72"/>
  </r>
  <r>
    <s v="ARE"/>
    <x v="62"/>
    <x v="7"/>
    <s v="CCCQN"/>
    <x v="27"/>
    <n v="9.1300000000000008"/>
    <x v="6"/>
    <s v="LAN"/>
    <x v="157"/>
    <n v="12"/>
  </r>
  <r>
    <s v="ARE"/>
    <x v="62"/>
    <x v="7"/>
    <s v="CCBBI"/>
    <x v="77"/>
    <n v="9.1300000000000008"/>
    <x v="6"/>
    <s v="LAN"/>
    <x v="157"/>
    <n v="10"/>
  </r>
  <r>
    <s v="ARE"/>
    <x v="62"/>
    <x v="7"/>
    <s v="CCBAS"/>
    <x v="27"/>
    <n v="8.1999999999999993"/>
    <x v="0"/>
    <s v="ARE"/>
    <x v="125"/>
    <n v="28"/>
  </r>
  <r>
    <s v="ARE"/>
    <x v="62"/>
    <x v="7"/>
    <s v="CCCOQ"/>
    <x v="27"/>
    <n v="8.1999999999999993"/>
    <x v="0"/>
    <s v="LAN"/>
    <x v="157"/>
    <n v="37"/>
  </r>
  <r>
    <s v="ARE"/>
    <x v="62"/>
    <x v="7"/>
    <s v="CCCOD"/>
    <x v="27"/>
    <n v="8.1999999999999993"/>
    <x v="0"/>
    <s v="LAN"/>
    <x v="157"/>
    <n v="30"/>
  </r>
  <r>
    <s v="4AM"/>
    <x v="9"/>
    <x v="7"/>
    <s v="HK5217"/>
    <x v="29"/>
    <n v="8.1"/>
    <x v="0"/>
    <s v="4AM"/>
    <x v="35"/>
    <n v="1"/>
  </r>
  <r>
    <s v="4AM"/>
    <x v="9"/>
    <x v="7"/>
    <s v="HK5217"/>
    <x v="29"/>
    <n v="9.1300000000000008"/>
    <x v="6"/>
    <s v="4AM"/>
    <x v="35"/>
    <n v="1"/>
  </r>
  <r>
    <s v="4AM"/>
    <x v="9"/>
    <x v="7"/>
    <s v="HK4398"/>
    <x v="35"/>
    <n v="7.1"/>
    <x v="2"/>
    <s v="1CG"/>
    <x v="9"/>
    <n v="1"/>
  </r>
  <r>
    <s v="4AM"/>
    <x v="9"/>
    <x v="7"/>
    <s v="HK1863"/>
    <x v="29"/>
    <n v="8.1"/>
    <x v="0"/>
    <s v="4AM"/>
    <x v="35"/>
    <n v="1"/>
  </r>
  <r>
    <s v="1ED"/>
    <x v="10"/>
    <x v="7"/>
    <s v="HK5330"/>
    <x v="11"/>
    <n v="8.1"/>
    <x v="0"/>
    <s v="1ED"/>
    <x v="12"/>
    <n v="8"/>
  </r>
  <r>
    <s v="1EH"/>
    <x v="11"/>
    <x v="7"/>
    <s v="HK5002"/>
    <x v="16"/>
    <n v="8.1"/>
    <x v="0"/>
    <s v="1GT"/>
    <x v="36"/>
    <n v="1"/>
  </r>
  <r>
    <s v="1EH"/>
    <x v="11"/>
    <x v="7"/>
    <s v="HK4499"/>
    <x v="15"/>
    <n v="8.1999999999999993"/>
    <x v="0"/>
    <s v="SRC"/>
    <x v="13"/>
    <n v="4"/>
  </r>
  <r>
    <s v="2BI"/>
    <x v="12"/>
    <x v="7"/>
    <s v="HK5355"/>
    <x v="100"/>
    <n v="9.14"/>
    <x v="5"/>
    <s v="1BC"/>
    <x v="83"/>
    <n v="4"/>
  </r>
  <r>
    <s v="2BI"/>
    <x v="12"/>
    <x v="7"/>
    <s v="HK4844"/>
    <x v="12"/>
    <n v="6.2"/>
    <x v="1"/>
    <s v="3CA"/>
    <x v="28"/>
    <n v="2"/>
  </r>
  <r>
    <s v="2BI"/>
    <x v="12"/>
    <x v="7"/>
    <s v="HK5293"/>
    <x v="24"/>
    <n v="9.14"/>
    <x v="5"/>
    <s v="EFY"/>
    <x v="5"/>
    <n v="3"/>
  </r>
  <r>
    <s v="2BI"/>
    <x v="12"/>
    <x v="7"/>
    <s v="HK5347"/>
    <x v="24"/>
    <n v="9.14"/>
    <x v="5"/>
    <s v="EFY"/>
    <x v="5"/>
    <n v="1"/>
  </r>
  <r>
    <s v="2BI"/>
    <x v="12"/>
    <x v="7"/>
    <s v="HK5330"/>
    <x v="11"/>
    <n v="6.2"/>
    <x v="1"/>
    <s v="1ED"/>
    <x v="12"/>
    <n v="5"/>
  </r>
  <r>
    <s v="1BR"/>
    <x v="68"/>
    <x v="7"/>
    <s v="HK1961"/>
    <x v="7"/>
    <n v="8.1"/>
    <x v="0"/>
    <s v="1BR"/>
    <x v="55"/>
    <n v="1"/>
  </r>
  <r>
    <s v="2CO"/>
    <x v="37"/>
    <x v="7"/>
    <s v="HCCRU"/>
    <x v="27"/>
    <n v="8.1999999999999993"/>
    <x v="0"/>
    <s v="GLG"/>
    <x v="68"/>
    <n v="1"/>
  </r>
  <r>
    <s v="2CO"/>
    <x v="37"/>
    <x v="7"/>
    <s v="N691AV"/>
    <x v="37"/>
    <n v="8.1999999999999993"/>
    <x v="0"/>
    <s v="AVA"/>
    <x v="30"/>
    <n v="1"/>
  </r>
  <r>
    <s v="2CO"/>
    <x v="37"/>
    <x v="7"/>
    <s v="N401AV"/>
    <x v="27"/>
    <n v="8.1999999999999993"/>
    <x v="0"/>
    <s v="AVA"/>
    <x v="30"/>
    <n v="1"/>
  </r>
  <r>
    <s v="2CO"/>
    <x v="37"/>
    <x v="7"/>
    <s v="N940AV"/>
    <x v="27"/>
    <n v="8.1999999999999993"/>
    <x v="0"/>
    <s v="AVA"/>
    <x v="30"/>
    <n v="1"/>
  </r>
  <r>
    <s v="2CO"/>
    <x v="37"/>
    <x v="7"/>
    <s v="N902AV"/>
    <x v="27"/>
    <n v="8.1999999999999993"/>
    <x v="0"/>
    <s v="AVA"/>
    <x v="30"/>
    <n v="1"/>
  </r>
  <r>
    <s v="2BJ"/>
    <x v="31"/>
    <x v="7"/>
    <s v="HK5239"/>
    <x v="43"/>
    <n v="6.2"/>
    <x v="1"/>
    <s v="KRE"/>
    <x v="6"/>
    <n v="1"/>
  </r>
  <r>
    <s v="2FY"/>
    <x v="63"/>
    <x v="7"/>
    <s v="HK4516"/>
    <x v="50"/>
    <n v="7.1"/>
    <x v="2"/>
    <s v="2FY"/>
    <x v="166"/>
    <n v="3"/>
  </r>
  <r>
    <s v="2FY"/>
    <x v="63"/>
    <x v="7"/>
    <s v="HK5293"/>
    <x v="24"/>
    <n v="9.15"/>
    <x v="8"/>
    <s v="EFY"/>
    <x v="5"/>
    <n v="1"/>
  </r>
  <r>
    <s v="4AE"/>
    <x v="33"/>
    <x v="7"/>
    <s v="HK5204"/>
    <x v="29"/>
    <n v="8.1"/>
    <x v="0"/>
    <s v="4AE"/>
    <x v="39"/>
    <n v="2"/>
  </r>
  <r>
    <s v="NSE"/>
    <x v="43"/>
    <x v="7"/>
    <s v="HK5398"/>
    <x v="24"/>
    <n v="1.2"/>
    <x v="10"/>
    <s v="NSE"/>
    <x v="15"/>
    <n v="5"/>
  </r>
  <r>
    <s v="2FK"/>
    <x v="15"/>
    <x v="7"/>
    <s v="HK4933"/>
    <x v="17"/>
    <n v="8.1"/>
    <x v="0"/>
    <s v="P"/>
    <x v="4"/>
    <n v="1"/>
  </r>
  <r>
    <s v="4BV"/>
    <x v="16"/>
    <x v="7"/>
    <s v="HK5235"/>
    <x v="29"/>
    <n v="8.1"/>
    <x v="0"/>
    <s v="4BV"/>
    <x v="19"/>
    <n v="1"/>
  </r>
  <r>
    <s v="4BV"/>
    <x v="16"/>
    <x v="7"/>
    <s v="HK5235"/>
    <x v="29"/>
    <n v="1.2"/>
    <x v="10"/>
    <s v="4BV"/>
    <x v="19"/>
    <n v="1"/>
  </r>
  <r>
    <s v="2GP"/>
    <x v="64"/>
    <x v="7"/>
    <s v="HK2034"/>
    <x v="35"/>
    <n v="8.1"/>
    <x v="0"/>
    <s v="P"/>
    <x v="4"/>
    <n v="1"/>
  </r>
  <r>
    <s v="4BD"/>
    <x v="57"/>
    <x v="7"/>
    <s v="HK4808"/>
    <x v="7"/>
    <n v="8.1"/>
    <x v="0"/>
    <s v="4BD"/>
    <x v="81"/>
    <n v="1"/>
  </r>
  <r>
    <s v="2GJ"/>
    <x v="18"/>
    <x v="7"/>
    <s v="HK5044"/>
    <x v="81"/>
    <n v="8.1"/>
    <x v="0"/>
    <s v="P"/>
    <x v="4"/>
    <n v="1"/>
  </r>
  <r>
    <s v="2GX"/>
    <x v="19"/>
    <x v="7"/>
    <s v="HK4951"/>
    <x v="29"/>
    <n v="3.2"/>
    <x v="7"/>
    <s v="4BU"/>
    <x v="50"/>
    <n v="1"/>
  </r>
  <r>
    <s v="2GX"/>
    <x v="19"/>
    <x v="7"/>
    <s v="HK1792"/>
    <x v="29"/>
    <n v="3.2"/>
    <x v="7"/>
    <s v="1BT"/>
    <x v="27"/>
    <n v="1"/>
  </r>
  <r>
    <s v="2FP"/>
    <x v="21"/>
    <x v="7"/>
    <s v="HK5311"/>
    <x v="28"/>
    <n v="6.2"/>
    <x v="1"/>
    <s v="0CR"/>
    <x v="47"/>
    <n v="1"/>
  </r>
  <r>
    <s v="2FP"/>
    <x v="21"/>
    <x v="7"/>
    <s v="HK616"/>
    <x v="22"/>
    <n v="6.1"/>
    <x v="1"/>
    <s v="0DX"/>
    <x v="141"/>
    <n v="1"/>
  </r>
  <r>
    <s v="2FP"/>
    <x v="21"/>
    <x v="7"/>
    <s v="HK4668"/>
    <x v="9"/>
    <n v="6.1"/>
    <x v="1"/>
    <s v="2FK"/>
    <x v="80"/>
    <n v="2"/>
  </r>
  <r>
    <s v="2FP"/>
    <x v="21"/>
    <x v="7"/>
    <s v="HK4785"/>
    <x v="9"/>
    <n v="6.1"/>
    <x v="1"/>
    <s v="0EC"/>
    <x v="2"/>
    <n v="2"/>
  </r>
  <r>
    <s v="2FP"/>
    <x v="21"/>
    <x v="7"/>
    <s v="HK4656"/>
    <x v="9"/>
    <n v="6.1"/>
    <x v="1"/>
    <s v="4AF"/>
    <x v="104"/>
    <n v="2"/>
  </r>
  <r>
    <s v="2FP"/>
    <x v="21"/>
    <x v="7"/>
    <s v="HK2452"/>
    <x v="47"/>
    <n v="6.1"/>
    <x v="1"/>
    <s v="2AS"/>
    <x v="65"/>
    <n v="4"/>
  </r>
  <r>
    <s v="2FP"/>
    <x v="21"/>
    <x v="7"/>
    <s v="HK4864"/>
    <x v="115"/>
    <n v="6.1"/>
    <x v="1"/>
    <s v="4AF"/>
    <x v="104"/>
    <n v="1"/>
  </r>
  <r>
    <s v="2FT"/>
    <x v="44"/>
    <x v="7"/>
    <s v="HK2407"/>
    <x v="18"/>
    <n v="4.0999999999999996"/>
    <x v="3"/>
    <s v="2FK"/>
    <x v="80"/>
    <n v="2"/>
  </r>
  <r>
    <s v="2FT"/>
    <x v="44"/>
    <x v="7"/>
    <s v="HK4977"/>
    <x v="29"/>
    <n v="4.0999999999999996"/>
    <x v="3"/>
    <s v="4BU"/>
    <x v="50"/>
    <n v="1"/>
  </r>
  <r>
    <s v="2FZ"/>
    <x v="35"/>
    <x v="7"/>
    <s v="HK5031"/>
    <x v="18"/>
    <n v="5.0999999999999996"/>
    <x v="4"/>
    <s v="2CS"/>
    <x v="62"/>
    <n v="4"/>
  </r>
  <r>
    <s v="2EW"/>
    <x v="22"/>
    <x v="7"/>
    <s v="HK5347"/>
    <x v="24"/>
    <n v="8.1999999999999993"/>
    <x v="0"/>
    <s v="EFY"/>
    <x v="5"/>
    <n v="19"/>
  </r>
  <r>
    <s v="2EW"/>
    <x v="22"/>
    <x v="7"/>
    <s v="HK5322"/>
    <x v="24"/>
    <n v="8.1999999999999993"/>
    <x v="0"/>
    <s v="EFY"/>
    <x v="5"/>
    <n v="19"/>
  </r>
  <r>
    <s v="2EW"/>
    <x v="22"/>
    <x v="7"/>
    <s v="HK5266"/>
    <x v="4"/>
    <n v="8.1999999999999993"/>
    <x v="0"/>
    <s v="EFY"/>
    <x v="5"/>
    <n v="7"/>
  </r>
  <r>
    <s v="2EW"/>
    <x v="22"/>
    <x v="7"/>
    <s v="HK5199"/>
    <x v="4"/>
    <n v="8.1999999999999993"/>
    <x v="0"/>
    <s v="EFY"/>
    <x v="5"/>
    <n v="5"/>
  </r>
  <r>
    <s v="2FC"/>
    <x v="66"/>
    <x v="7"/>
    <s v="HK4966"/>
    <x v="40"/>
    <n v="7.1"/>
    <x v="2"/>
    <s v="XXX"/>
    <x v="4"/>
    <n v="1"/>
  </r>
  <r>
    <s v="2FC"/>
    <x v="66"/>
    <x v="7"/>
    <s v="HK5391"/>
    <x v="4"/>
    <n v="7.1"/>
    <x v="2"/>
    <s v="EFY"/>
    <x v="5"/>
    <n v="1"/>
  </r>
  <r>
    <s v="2FC"/>
    <x v="66"/>
    <x v="7"/>
    <s v="HK5404"/>
    <x v="24"/>
    <n v="7.1"/>
    <x v="2"/>
    <s v="EFY"/>
    <x v="5"/>
    <n v="1"/>
  </r>
  <r>
    <s v="2FC"/>
    <x v="66"/>
    <x v="7"/>
    <s v="HK4564"/>
    <x v="15"/>
    <n v="7.1"/>
    <x v="2"/>
    <s v="HEL"/>
    <x v="16"/>
    <n v="1"/>
  </r>
  <r>
    <s v="1GQ"/>
    <x v="36"/>
    <x v="7"/>
    <s v="HK4966"/>
    <x v="40"/>
    <n v="8.1"/>
    <x v="0"/>
    <s v="0EA"/>
    <x v="26"/>
    <n v="3"/>
  </r>
  <r>
    <s v="2HO"/>
    <x v="59"/>
    <x v="7"/>
    <s v="HK5123"/>
    <x v="15"/>
    <n v="7.2"/>
    <x v="2"/>
    <s v="AAC"/>
    <x v="127"/>
    <n v="2"/>
  </r>
  <r>
    <s v="2HO"/>
    <x v="59"/>
    <x v="7"/>
    <s v="CCAWZ"/>
    <x v="98"/>
    <n v="7.2"/>
    <x v="2"/>
    <s v="JAT"/>
    <x v="105"/>
    <n v="2"/>
  </r>
  <r>
    <s v="2HP"/>
    <x v="27"/>
    <x v="7"/>
    <s v="HK5317"/>
    <x v="7"/>
    <n v="9.1300000000000008"/>
    <x v="6"/>
    <s v="4CF"/>
    <x v="29"/>
    <n v="1"/>
  </r>
  <r>
    <s v="2HP"/>
    <x v="27"/>
    <x v="7"/>
    <s v="HK2510"/>
    <x v="91"/>
    <n v="9.1300000000000008"/>
    <x v="6"/>
    <s v="GAV"/>
    <x v="181"/>
    <n v="2"/>
  </r>
  <r>
    <s v="2HN"/>
    <x v="58"/>
    <x v="7"/>
    <s v="CCBFE"/>
    <x v="27"/>
    <n v="9.1300000000000008"/>
    <x v="6"/>
    <s v="ARE"/>
    <x v="125"/>
    <n v="3"/>
  </r>
  <r>
    <s v="2HN"/>
    <x v="58"/>
    <x v="7"/>
    <s v="CCBAX"/>
    <x v="27"/>
    <n v="9.1300000000000008"/>
    <x v="6"/>
    <s v="ARE"/>
    <x v="125"/>
    <n v="3"/>
  </r>
  <r>
    <s v="2HN"/>
    <x v="58"/>
    <x v="7"/>
    <s v="CCBLI"/>
    <x v="27"/>
    <n v="9.1300000000000008"/>
    <x v="6"/>
    <s v="ARE"/>
    <x v="125"/>
    <n v="4"/>
  </r>
  <r>
    <s v="2HN"/>
    <x v="58"/>
    <x v="7"/>
    <s v="CCBLH"/>
    <x v="27"/>
    <n v="9.1300000000000008"/>
    <x v="6"/>
    <s v="ARE"/>
    <x v="125"/>
    <n v="7"/>
  </r>
  <r>
    <s v="2EI"/>
    <x v="0"/>
    <x v="7"/>
    <s v="N411AV"/>
    <x v="27"/>
    <n v="8.1999999999999993"/>
    <x v="0"/>
    <s v="AVA"/>
    <x v="30"/>
    <n v="3"/>
  </r>
  <r>
    <s v="2EI"/>
    <x v="0"/>
    <x v="7"/>
    <s v="HP1834"/>
    <x v="0"/>
    <n v="8.1999999999999993"/>
    <x v="0"/>
    <s v="CMP"/>
    <x v="0"/>
    <n v="1"/>
  </r>
  <r>
    <s v="2EI"/>
    <x v="0"/>
    <x v="7"/>
    <s v="HP1826"/>
    <x v="0"/>
    <n v="8.1999999999999993"/>
    <x v="0"/>
    <s v="CMP"/>
    <x v="0"/>
    <n v="6"/>
  </r>
  <r>
    <s v="2EI"/>
    <x v="0"/>
    <x v="7"/>
    <s v="HP1725"/>
    <x v="0"/>
    <n v="8.1999999999999993"/>
    <x v="0"/>
    <s v="CMP"/>
    <x v="0"/>
    <n v="2"/>
  </r>
  <r>
    <s v="2EI"/>
    <x v="0"/>
    <x v="7"/>
    <s v="HP1525"/>
    <x v="0"/>
    <n v="8.1999999999999993"/>
    <x v="0"/>
    <s v="CMP"/>
    <x v="0"/>
    <n v="9"/>
  </r>
  <r>
    <s v="2EI"/>
    <x v="0"/>
    <x v="7"/>
    <s v="HK4609"/>
    <x v="27"/>
    <n v="8.1999999999999993"/>
    <x v="0"/>
    <s v="AVA"/>
    <x v="30"/>
    <n v="2"/>
  </r>
  <r>
    <s v="2EI"/>
    <x v="0"/>
    <x v="7"/>
    <s v="HK5318"/>
    <x v="27"/>
    <n v="8.1999999999999993"/>
    <x v="0"/>
    <s v="AVA"/>
    <x v="30"/>
    <n v="16"/>
  </r>
  <r>
    <s v="2BZ"/>
    <x v="75"/>
    <x v="7"/>
    <s v="HK5321"/>
    <x v="25"/>
    <n v="7.1"/>
    <x v="2"/>
    <s v="EFY"/>
    <x v="5"/>
    <n v="6"/>
  </r>
  <r>
    <s v="2BZ"/>
    <x v="75"/>
    <x v="7"/>
    <s v="HK5292"/>
    <x v="24"/>
    <n v="7.1"/>
    <x v="2"/>
    <s v="EFY"/>
    <x v="5"/>
    <n v="2"/>
  </r>
  <r>
    <s v="0BR"/>
    <x v="28"/>
    <x v="7"/>
    <s v="HK3631"/>
    <x v="20"/>
    <n v="8.1"/>
    <x v="0"/>
    <s v="0BR"/>
    <x v="31"/>
    <n v="1"/>
  </r>
  <r>
    <s v="0BR"/>
    <x v="28"/>
    <x v="7"/>
    <s v="HK690"/>
    <x v="42"/>
    <n v="9.1300000000000008"/>
    <x v="6"/>
    <s v="0BR"/>
    <x v="31"/>
    <n v="1"/>
  </r>
  <r>
    <s v="0BR"/>
    <x v="28"/>
    <x v="7"/>
    <s v="HK5300"/>
    <x v="28"/>
    <n v="8.1"/>
    <x v="0"/>
    <s v="0BR"/>
    <x v="31"/>
    <n v="3"/>
  </r>
  <r>
    <s v="0BR"/>
    <x v="28"/>
    <x v="7"/>
    <s v="HK4644"/>
    <x v="28"/>
    <n v="9.1300000000000008"/>
    <x v="6"/>
    <s v="0BR"/>
    <x v="31"/>
    <n v="1"/>
  </r>
  <r>
    <s v="0BR"/>
    <x v="28"/>
    <x v="7"/>
    <s v="HK4336"/>
    <x v="28"/>
    <n v="8.1"/>
    <x v="0"/>
    <s v="0BR"/>
    <x v="31"/>
    <n v="6"/>
  </r>
  <r>
    <s v="5AD"/>
    <x v="2"/>
    <x v="7"/>
    <s v="HK4114"/>
    <x v="6"/>
    <n v="8"/>
    <x v="0"/>
    <s v="2AC"/>
    <x v="96"/>
    <n v="1"/>
  </r>
  <r>
    <s v="4AF"/>
    <x v="55"/>
    <x v="7"/>
    <s v="HK5069"/>
    <x v="18"/>
    <n v="8.1"/>
    <x v="0"/>
    <s v="4AF"/>
    <x v="104"/>
    <n v="1"/>
  </r>
  <r>
    <s v="4AF"/>
    <x v="55"/>
    <x v="7"/>
    <s v="HK4649"/>
    <x v="18"/>
    <n v="8.1"/>
    <x v="0"/>
    <s v="4AF"/>
    <x v="104"/>
    <n v="1"/>
  </r>
  <r>
    <s v="2CU"/>
    <x v="40"/>
    <x v="7"/>
    <s v="CCAWZ"/>
    <x v="27"/>
    <n v="7.2"/>
    <x v="2"/>
    <s v="JAT"/>
    <x v="105"/>
    <n v="9"/>
  </r>
  <r>
    <s v="2CU"/>
    <x v="40"/>
    <x v="7"/>
    <s v="CCAWV"/>
    <x v="27"/>
    <n v="8.1999999999999993"/>
    <x v="0"/>
    <s v="JAT"/>
    <x v="105"/>
    <n v="11"/>
  </r>
  <r>
    <s v="2DJ"/>
    <x v="45"/>
    <x v="7"/>
    <s v="HK4655"/>
    <x v="9"/>
    <n v="8.1"/>
    <x v="0"/>
    <s v="1GS"/>
    <x v="98"/>
    <n v="1"/>
  </r>
  <r>
    <s v="2CI"/>
    <x v="3"/>
    <x v="7"/>
    <s v="HK5199"/>
    <x v="4"/>
    <n v="6.1"/>
    <x v="1"/>
    <s v="EFY"/>
    <x v="5"/>
    <n v="1"/>
  </r>
  <r>
    <s v="2CI"/>
    <x v="3"/>
    <x v="7"/>
    <s v="HK5216"/>
    <x v="43"/>
    <n v="7.1"/>
    <x v="2"/>
    <s v="KRE"/>
    <x v="6"/>
    <n v="2"/>
  </r>
  <r>
    <s v="2CI"/>
    <x v="3"/>
    <x v="7"/>
    <s v="CCDIH"/>
    <x v="89"/>
    <n v="7.1"/>
    <x v="2"/>
    <s v="JEC"/>
    <x v="154"/>
    <n v="7"/>
  </r>
  <r>
    <s v="2CI"/>
    <x v="3"/>
    <x v="7"/>
    <s v="HK5391"/>
    <x v="4"/>
    <n v="6.1"/>
    <x v="1"/>
    <s v="EFY"/>
    <x v="5"/>
    <n v="4"/>
  </r>
  <r>
    <s v="2CI"/>
    <x v="3"/>
    <x v="7"/>
    <s v="HK5351"/>
    <x v="4"/>
    <n v="6.1"/>
    <x v="1"/>
    <s v="EFY"/>
    <x v="5"/>
    <n v="4"/>
  </r>
  <r>
    <s v="2CI"/>
    <x v="3"/>
    <x v="7"/>
    <s v="HK5347"/>
    <x v="4"/>
    <n v="6.1"/>
    <x v="1"/>
    <s v="EFY"/>
    <x v="5"/>
    <n v="2"/>
  </r>
  <r>
    <s v="2DP"/>
    <x v="61"/>
    <x v="7"/>
    <s v="HK4040"/>
    <x v="9"/>
    <n v="7.1"/>
    <x v="2"/>
    <s v="0DL"/>
    <x v="46"/>
    <n v="2"/>
  </r>
  <r>
    <s v="1DW"/>
    <x v="29"/>
    <x v="7"/>
    <s v="HK4490"/>
    <x v="9"/>
    <n v="8.1"/>
    <x v="0"/>
    <s v="0EU"/>
    <x v="64"/>
    <n v="1"/>
  </r>
  <r>
    <s v="0AU"/>
    <x v="70"/>
    <x v="7"/>
    <s v="HK2596"/>
    <x v="16"/>
    <n v="8"/>
    <x v="0"/>
    <s v="1DS"/>
    <x v="17"/>
    <n v="2"/>
  </r>
  <r>
    <s v="2BK"/>
    <x v="4"/>
    <x v="7"/>
    <s v="HK2097"/>
    <x v="6"/>
    <n v="4.0999999999999996"/>
    <x v="3"/>
    <s v="1EQ"/>
    <x v="7"/>
    <n v="1"/>
  </r>
  <r>
    <s v="2AF"/>
    <x v="51"/>
    <x v="7"/>
    <s v="HK5086"/>
    <x v="29"/>
    <n v="5.0999999999999996"/>
    <x v="4"/>
    <s v="4BV"/>
    <x v="19"/>
    <n v="1"/>
  </r>
  <r>
    <s v="2AH"/>
    <x v="6"/>
    <x v="7"/>
    <s v="HK4213"/>
    <x v="110"/>
    <n v="8.1"/>
    <x v="0"/>
    <s v="P"/>
    <x v="4"/>
    <n v="1"/>
  </r>
  <r>
    <s v="ARE"/>
    <x v="62"/>
    <x v="7"/>
    <s v="N542LA"/>
    <x v="27"/>
    <n v="9.1300000000000008"/>
    <x v="6"/>
    <s v="LAE"/>
    <x v="156"/>
    <n v="5"/>
  </r>
  <r>
    <s v="ARE"/>
    <x v="62"/>
    <x v="7"/>
    <s v="N532LA"/>
    <x v="27"/>
    <n v="9.1300000000000008"/>
    <x v="6"/>
    <s v="LAE"/>
    <x v="156"/>
    <n v="8"/>
  </r>
  <r>
    <s v="ARE"/>
    <x v="62"/>
    <x v="7"/>
    <s v="CCBAT"/>
    <x v="27"/>
    <n v="9.1300000000000008"/>
    <x v="6"/>
    <s v="LAN"/>
    <x v="157"/>
    <n v="13"/>
  </r>
  <r>
    <s v="ARE"/>
    <x v="62"/>
    <x v="7"/>
    <s v="CCBLM"/>
    <x v="27"/>
    <n v="9.1300000000000008"/>
    <x v="6"/>
    <s v="ARE"/>
    <x v="125"/>
    <n v="5"/>
  </r>
  <r>
    <s v="ARE"/>
    <x v="62"/>
    <x v="7"/>
    <s v="CCBAU"/>
    <x v="27"/>
    <n v="9.1300000000000008"/>
    <x v="6"/>
    <s v="LAN"/>
    <x v="157"/>
    <n v="21"/>
  </r>
  <r>
    <s v="ARE"/>
    <x v="62"/>
    <x v="7"/>
    <s v="CCBFA"/>
    <x v="27"/>
    <n v="9.1300000000000008"/>
    <x v="6"/>
    <s v="ARE"/>
    <x v="125"/>
    <n v="35"/>
  </r>
  <r>
    <s v="ARE"/>
    <x v="62"/>
    <x v="7"/>
    <s v="CCBLL"/>
    <x v="27"/>
    <n v="9.1300000000000008"/>
    <x v="6"/>
    <s v="ARE"/>
    <x v="125"/>
    <n v="4"/>
  </r>
  <r>
    <s v="ARE"/>
    <x v="62"/>
    <x v="7"/>
    <s v="CCBDB"/>
    <x v="106"/>
    <n v="9.1300000000000008"/>
    <x v="6"/>
    <s v="LCO"/>
    <x v="158"/>
    <n v="7"/>
  </r>
  <r>
    <s v="ARE"/>
    <x v="62"/>
    <x v="7"/>
    <s v="HCCPJ"/>
    <x v="27"/>
    <n v="9.1300000000000008"/>
    <x v="6"/>
    <s v="LNE"/>
    <x v="164"/>
    <n v="1"/>
  </r>
  <r>
    <s v="ARE"/>
    <x v="62"/>
    <x v="7"/>
    <s v="CCBAS"/>
    <x v="27"/>
    <n v="9.1300000000000008"/>
    <x v="6"/>
    <s v="ARE"/>
    <x v="125"/>
    <n v="36"/>
  </r>
  <r>
    <s v="ARE"/>
    <x v="62"/>
    <x v="7"/>
    <s v="CCBAE"/>
    <x v="27"/>
    <n v="8.1999999999999993"/>
    <x v="0"/>
    <s v="LAN"/>
    <x v="157"/>
    <n v="28"/>
  </r>
  <r>
    <s v="ARE"/>
    <x v="62"/>
    <x v="7"/>
    <s v="CCCPQ"/>
    <x v="37"/>
    <n v="8.1999999999999993"/>
    <x v="0"/>
    <s v="LAN"/>
    <x v="157"/>
    <n v="1"/>
  </r>
  <r>
    <s v="ARE"/>
    <x v="62"/>
    <x v="7"/>
    <s v="CCBLP"/>
    <x v="27"/>
    <n v="8.1999999999999993"/>
    <x v="0"/>
    <s v="ARE"/>
    <x v="125"/>
    <n v="29"/>
  </r>
  <r>
    <s v="ARE"/>
    <x v="62"/>
    <x v="7"/>
    <s v="CCBLK"/>
    <x v="27"/>
    <n v="8.1999999999999993"/>
    <x v="0"/>
    <s v="ARE"/>
    <x v="125"/>
    <n v="34"/>
  </r>
  <r>
    <s v="ARE"/>
    <x v="62"/>
    <x v="7"/>
    <s v="CCBLH"/>
    <x v="27"/>
    <n v="8.1999999999999993"/>
    <x v="0"/>
    <s v="ARE"/>
    <x v="125"/>
    <n v="28"/>
  </r>
  <r>
    <s v="1CG"/>
    <x v="7"/>
    <x v="7"/>
    <s v="HK4761"/>
    <x v="6"/>
    <n v="8.1"/>
    <x v="0"/>
    <s v="PRV"/>
    <x v="4"/>
    <n v="1"/>
  </r>
  <r>
    <s v="2BG"/>
    <x v="8"/>
    <x v="7"/>
    <s v="HK4213"/>
    <x v="34"/>
    <n v="8.1"/>
    <x v="0"/>
    <s v="P"/>
    <x v="4"/>
    <n v="1"/>
  </r>
  <r>
    <s v="4AM"/>
    <x v="9"/>
    <x v="7"/>
    <s v="HK5382"/>
    <x v="29"/>
    <n v="9.1300000000000008"/>
    <x v="6"/>
    <s v="4AM"/>
    <x v="35"/>
    <n v="1"/>
  </r>
  <r>
    <s v="1ED"/>
    <x v="10"/>
    <x v="7"/>
    <s v="HK4411"/>
    <x v="12"/>
    <n v="8.1"/>
    <x v="0"/>
    <s v="1ED"/>
    <x v="12"/>
    <n v="1"/>
  </r>
  <r>
    <s v="1EH"/>
    <x v="11"/>
    <x v="7"/>
    <s v="HK4907"/>
    <x v="76"/>
    <n v="8.1999999999999993"/>
    <x v="0"/>
    <s v="SRC"/>
    <x v="13"/>
    <n v="5"/>
  </r>
  <r>
    <s v="1EH"/>
    <x v="11"/>
    <x v="7"/>
    <s v="HK4645"/>
    <x v="13"/>
    <n v="8.1999999999999993"/>
    <x v="0"/>
    <s v="SRC"/>
    <x v="13"/>
    <n v="2"/>
  </r>
  <r>
    <s v="1EH"/>
    <x v="11"/>
    <x v="7"/>
    <s v="HK5350"/>
    <x v="15"/>
    <n v="8.1999999999999993"/>
    <x v="0"/>
    <s v="SRC"/>
    <x v="13"/>
    <n v="3"/>
  </r>
  <r>
    <s v="1EH"/>
    <x v="11"/>
    <x v="7"/>
    <s v="HK5340"/>
    <x v="15"/>
    <n v="8.1999999999999993"/>
    <x v="0"/>
    <s v="SRC"/>
    <x v="13"/>
    <n v="3"/>
  </r>
  <r>
    <s v="1EH"/>
    <x v="11"/>
    <x v="7"/>
    <s v="HK4673"/>
    <x v="15"/>
    <n v="8.1999999999999993"/>
    <x v="0"/>
    <s v="SRC"/>
    <x v="13"/>
    <n v="5"/>
  </r>
  <r>
    <s v="1EH"/>
    <x v="11"/>
    <x v="7"/>
    <s v="HK4434"/>
    <x v="15"/>
    <n v="8.1999999999999993"/>
    <x v="0"/>
    <s v="SRC"/>
    <x v="13"/>
    <n v="4"/>
  </r>
  <r>
    <s v="2BI"/>
    <x v="12"/>
    <x v="7"/>
    <s v="HK5282"/>
    <x v="4"/>
    <n v="9.14"/>
    <x v="5"/>
    <s v="EFY"/>
    <x v="5"/>
    <n v="3"/>
  </r>
  <r>
    <s v="2BI"/>
    <x v="12"/>
    <x v="7"/>
    <s v="HK4603"/>
    <x v="41"/>
    <n v="6.2"/>
    <x v="1"/>
    <s v="2BI"/>
    <x v="159"/>
    <n v="1"/>
  </r>
  <r>
    <s v="2CO"/>
    <x v="37"/>
    <x v="7"/>
    <s v="N330QT"/>
    <x v="52"/>
    <n v="8.1999999999999993"/>
    <x v="0"/>
    <s v="TPA"/>
    <x v="69"/>
    <n v="1"/>
  </r>
  <r>
    <s v="2CO"/>
    <x v="37"/>
    <x v="7"/>
    <s v="N411AV"/>
    <x v="27"/>
    <n v="8.1999999999999993"/>
    <x v="0"/>
    <s v="AVA"/>
    <x v="30"/>
    <n v="1"/>
  </r>
  <r>
    <s v="2FL"/>
    <x v="32"/>
    <x v="7"/>
    <s v="HK5357"/>
    <x v="5"/>
    <n v="8.1"/>
    <x v="0"/>
    <s v="ACL"/>
    <x v="38"/>
    <n v="3"/>
  </r>
  <r>
    <s v="2FL"/>
    <x v="32"/>
    <x v="7"/>
    <s v="HK5197"/>
    <x v="5"/>
    <n v="8.1"/>
    <x v="0"/>
    <s v="ACL"/>
    <x v="38"/>
    <n v="5"/>
  </r>
  <r>
    <s v="2FY"/>
    <x v="63"/>
    <x v="7"/>
    <s v="HK5439"/>
    <x v="55"/>
    <n v="5.0999999999999996"/>
    <x v="4"/>
    <s v="KRE"/>
    <x v="6"/>
    <n v="1"/>
  </r>
  <r>
    <s v="1BP"/>
    <x v="56"/>
    <x v="7"/>
    <s v="HK1480"/>
    <x v="7"/>
    <n v="8.1"/>
    <x v="0"/>
    <s v="1BP"/>
    <x v="54"/>
    <n v="1"/>
  </r>
  <r>
    <s v="NSE"/>
    <x v="43"/>
    <x v="7"/>
    <s v="HK5130"/>
    <x v="4"/>
    <n v="1.2"/>
    <x v="10"/>
    <s v="NSE"/>
    <x v="15"/>
    <n v="6"/>
  </r>
  <r>
    <s v="2EK"/>
    <x v="14"/>
    <x v="7"/>
    <s v="HK5292"/>
    <x v="24"/>
    <n v="3.2"/>
    <x v="7"/>
    <s v="EFY"/>
    <x v="5"/>
    <n v="1"/>
  </r>
  <r>
    <s v="TPA"/>
    <x v="50"/>
    <x v="7"/>
    <s v="N974AV"/>
    <x v="52"/>
    <n v="8.1999999999999993"/>
    <x v="0"/>
    <s v="AVA"/>
    <x v="30"/>
    <n v="1"/>
  </r>
  <r>
    <s v="2GX"/>
    <x v="19"/>
    <x v="7"/>
    <s v="HK4673"/>
    <x v="15"/>
    <n v="3.2"/>
    <x v="7"/>
    <s v="1EH"/>
    <x v="13"/>
    <n v="1"/>
  </r>
  <r>
    <s v="2GX"/>
    <x v="19"/>
    <x v="7"/>
    <s v="HK4914"/>
    <x v="35"/>
    <n v="3.2"/>
    <x v="7"/>
    <s v="4AF"/>
    <x v="104"/>
    <n v="1"/>
  </r>
  <r>
    <s v="2GF"/>
    <x v="20"/>
    <x v="7"/>
    <s v="HK641"/>
    <x v="6"/>
    <n v="8.1"/>
    <x v="0"/>
    <s v="1CP"/>
    <x v="24"/>
    <n v="1"/>
  </r>
  <r>
    <s v="2GF"/>
    <x v="20"/>
    <x v="7"/>
    <s v="HK4991"/>
    <x v="34"/>
    <n v="8.1"/>
    <x v="0"/>
    <s v="1CP"/>
    <x v="24"/>
    <n v="1"/>
  </r>
  <r>
    <s v="2FP"/>
    <x v="21"/>
    <x v="7"/>
    <s v="HK5249"/>
    <x v="28"/>
    <n v="6.2"/>
    <x v="1"/>
    <s v="0CR"/>
    <x v="47"/>
    <n v="1"/>
  </r>
  <r>
    <s v="2FP"/>
    <x v="21"/>
    <x v="7"/>
    <s v="HK2425"/>
    <x v="35"/>
    <n v="6.2"/>
    <x v="1"/>
    <s v="4AF"/>
    <x v="104"/>
    <n v="1"/>
  </r>
  <r>
    <s v="2FP"/>
    <x v="21"/>
    <x v="7"/>
    <s v="HK2634"/>
    <x v="97"/>
    <n v="6.2"/>
    <x v="1"/>
    <s v="4AF"/>
    <x v="104"/>
    <n v="1"/>
  </r>
  <r>
    <s v="2FP"/>
    <x v="21"/>
    <x v="7"/>
    <s v="HK2513"/>
    <x v="6"/>
    <n v="3.2"/>
    <x v="7"/>
    <s v="1BR"/>
    <x v="55"/>
    <n v="1"/>
  </r>
  <r>
    <s v="2FZ"/>
    <x v="35"/>
    <x v="7"/>
    <s v="HK4870"/>
    <x v="35"/>
    <n v="4.3"/>
    <x v="3"/>
    <s v="0EB"/>
    <x v="91"/>
    <n v="5"/>
  </r>
  <r>
    <s v="2FZ"/>
    <x v="35"/>
    <x v="7"/>
    <s v="HK3216"/>
    <x v="41"/>
    <n v="5.0999999999999996"/>
    <x v="4"/>
    <s v="1CP"/>
    <x v="24"/>
    <n v="2"/>
  </r>
  <r>
    <s v="2FZ"/>
    <x v="35"/>
    <x v="7"/>
    <s v="HK4668"/>
    <x v="9"/>
    <n v="4.0999999999999996"/>
    <x v="3"/>
    <s v="2FK"/>
    <x v="80"/>
    <n v="5"/>
  </r>
  <r>
    <s v="2EW"/>
    <x v="22"/>
    <x v="7"/>
    <s v="HK5293"/>
    <x v="24"/>
    <n v="6.2"/>
    <x v="1"/>
    <s v="EFY"/>
    <x v="5"/>
    <n v="2"/>
  </r>
  <r>
    <s v="2EW"/>
    <x v="22"/>
    <x v="7"/>
    <s v="HK5321"/>
    <x v="25"/>
    <n v="8.1999999999999993"/>
    <x v="0"/>
    <s v="EFY"/>
    <x v="5"/>
    <n v="25"/>
  </r>
  <r>
    <s v="2EW"/>
    <x v="22"/>
    <x v="7"/>
    <s v="HK5315"/>
    <x v="25"/>
    <n v="8.1999999999999993"/>
    <x v="0"/>
    <s v="EFY"/>
    <x v="5"/>
    <n v="23"/>
  </r>
  <r>
    <s v="2EX"/>
    <x v="73"/>
    <x v="7"/>
    <s v="HK5197"/>
    <x v="0"/>
    <n v="7.1"/>
    <x v="2"/>
    <s v="KRE"/>
    <x v="6"/>
    <n v="3"/>
  </r>
  <r>
    <s v="2EX"/>
    <x v="73"/>
    <x v="7"/>
    <s v="HK5370"/>
    <x v="0"/>
    <n v="7.1"/>
    <x v="2"/>
    <s v="KRE"/>
    <x v="6"/>
    <n v="2"/>
  </r>
  <r>
    <s v="2FC"/>
    <x v="66"/>
    <x v="7"/>
    <s v="HK4350"/>
    <x v="12"/>
    <n v="7.1"/>
    <x v="2"/>
    <s v="1ED"/>
    <x v="12"/>
    <n v="1"/>
  </r>
  <r>
    <s v="2FC"/>
    <x v="66"/>
    <x v="7"/>
    <s v="HK5349"/>
    <x v="4"/>
    <n v="7.1"/>
    <x v="2"/>
    <s v="EFY"/>
    <x v="5"/>
    <n v="1"/>
  </r>
  <r>
    <s v="1GQ"/>
    <x v="36"/>
    <x v="7"/>
    <s v="HK5333"/>
    <x v="71"/>
    <n v="8.1"/>
    <x v="0"/>
    <s v="1GQ"/>
    <x v="37"/>
    <n v="2"/>
  </r>
  <r>
    <s v="1GQ"/>
    <x v="36"/>
    <x v="7"/>
    <s v="HK5279"/>
    <x v="16"/>
    <n v="8.1"/>
    <x v="0"/>
    <s v="1GQ"/>
    <x v="37"/>
    <n v="2"/>
  </r>
  <r>
    <s v="2HP"/>
    <x v="27"/>
    <x v="7"/>
    <s v="HK430"/>
    <x v="117"/>
    <n v="9.1300000000000008"/>
    <x v="6"/>
    <s v="GAV"/>
    <x v="181"/>
    <n v="1"/>
  </r>
  <r>
    <s v="2HP"/>
    <x v="27"/>
    <x v="7"/>
    <s v="HK2432"/>
    <x v="35"/>
    <n v="9.1300000000000008"/>
    <x v="6"/>
    <s v="1EG"/>
    <x v="56"/>
    <n v="1"/>
  </r>
  <r>
    <s v="2HN"/>
    <x v="58"/>
    <x v="7"/>
    <s v="CCBAU"/>
    <x v="27"/>
    <n v="9.1300000000000008"/>
    <x v="6"/>
    <s v="ARE"/>
    <x v="125"/>
    <n v="5"/>
  </r>
  <r>
    <s v="2HN"/>
    <x v="58"/>
    <x v="7"/>
    <s v="CCBAI"/>
    <x v="27"/>
    <n v="9.1300000000000008"/>
    <x v="6"/>
    <s v="ARE"/>
    <x v="125"/>
    <n v="4"/>
  </r>
  <r>
    <s v="2HN"/>
    <x v="58"/>
    <x v="7"/>
    <s v="CCCOP"/>
    <x v="27"/>
    <n v="9.1300000000000008"/>
    <x v="6"/>
    <s v="ARE"/>
    <x v="125"/>
    <n v="8"/>
  </r>
  <r>
    <s v="2HN"/>
    <x v="58"/>
    <x v="7"/>
    <s v="CCCOF"/>
    <x v="27"/>
    <n v="9.1300000000000008"/>
    <x v="6"/>
    <s v="ARE"/>
    <x v="125"/>
    <n v="1"/>
  </r>
  <r>
    <s v="2HN"/>
    <x v="58"/>
    <x v="7"/>
    <s v="CCBLO"/>
    <x v="27"/>
    <n v="9.1300000000000008"/>
    <x v="6"/>
    <s v="ARE"/>
    <x v="125"/>
    <n v="2"/>
  </r>
  <r>
    <s v="2HN"/>
    <x v="58"/>
    <x v="7"/>
    <s v="CCBLJ"/>
    <x v="27"/>
    <n v="9.1300000000000008"/>
    <x v="6"/>
    <s v="ARE"/>
    <x v="125"/>
    <n v="5"/>
  </r>
  <r>
    <s v="2EI"/>
    <x v="0"/>
    <x v="8"/>
    <s v="HP1857"/>
    <x v="0"/>
    <n v="8.1999999999999993"/>
    <x v="0"/>
    <s v="CMP"/>
    <x v="0"/>
    <n v="5"/>
  </r>
  <r>
    <s v="2EI"/>
    <x v="0"/>
    <x v="8"/>
    <s v="HP1843"/>
    <x v="0"/>
    <n v="8.1999999999999993"/>
    <x v="0"/>
    <s v="CMP"/>
    <x v="0"/>
    <n v="1"/>
  </r>
  <r>
    <s v="2EI"/>
    <x v="0"/>
    <x v="8"/>
    <s v="HP1842"/>
    <x v="0"/>
    <n v="8.1999999999999993"/>
    <x v="0"/>
    <s v="CMP"/>
    <x v="0"/>
    <n v="1"/>
  </r>
  <r>
    <s v="2EI"/>
    <x v="0"/>
    <x v="8"/>
    <s v="HP1825"/>
    <x v="0"/>
    <n v="8.1999999999999993"/>
    <x v="0"/>
    <s v="CMP"/>
    <x v="0"/>
    <n v="1"/>
  </r>
  <r>
    <s v="2EI"/>
    <x v="0"/>
    <x v="8"/>
    <s v="HP1823"/>
    <x v="0"/>
    <n v="8.1999999999999993"/>
    <x v="0"/>
    <s v="CMP"/>
    <x v="0"/>
    <n v="4"/>
  </r>
  <r>
    <s v="2EI"/>
    <x v="0"/>
    <x v="8"/>
    <s v="HP1532"/>
    <x v="0"/>
    <n v="8.1999999999999993"/>
    <x v="0"/>
    <s v="RPB"/>
    <x v="1"/>
    <n v="21"/>
  </r>
  <r>
    <s v="2BZ"/>
    <x v="75"/>
    <x v="8"/>
    <s v="HK5331"/>
    <x v="24"/>
    <n v="7.1"/>
    <x v="2"/>
    <s v="EFY"/>
    <x v="5"/>
    <n v="6"/>
  </r>
  <r>
    <s v="0BR"/>
    <x v="28"/>
    <x v="8"/>
    <s v="HK3631"/>
    <x v="20"/>
    <n v="9.1300000000000008"/>
    <x v="6"/>
    <s v="0BR"/>
    <x v="31"/>
    <n v="1"/>
  </r>
  <r>
    <s v="0BR"/>
    <x v="28"/>
    <x v="8"/>
    <s v="HK5113"/>
    <x v="28"/>
    <n v="8.1"/>
    <x v="0"/>
    <s v="0BR"/>
    <x v="31"/>
    <n v="2"/>
  </r>
  <r>
    <s v="0BR"/>
    <x v="28"/>
    <x v="8"/>
    <s v="HK4644"/>
    <x v="28"/>
    <n v="8.1"/>
    <x v="0"/>
    <s v="0BR"/>
    <x v="31"/>
    <n v="2"/>
  </r>
  <r>
    <s v="0BR"/>
    <x v="28"/>
    <x v="8"/>
    <s v="HK2892"/>
    <x v="28"/>
    <n v="8.1"/>
    <x v="0"/>
    <s v="0BR"/>
    <x v="31"/>
    <n v="2"/>
  </r>
  <r>
    <s v="2BS"/>
    <x v="1"/>
    <x v="8"/>
    <s v="HK5283"/>
    <x v="6"/>
    <n v="6.2"/>
    <x v="1"/>
    <s v="1BT"/>
    <x v="27"/>
    <n v="1"/>
  </r>
  <r>
    <s v="2BS"/>
    <x v="1"/>
    <x v="8"/>
    <s v="HK4622"/>
    <x v="6"/>
    <n v="6.2"/>
    <x v="1"/>
    <s v="4AA"/>
    <x v="175"/>
    <n v="1"/>
  </r>
  <r>
    <s v="2CI"/>
    <x v="3"/>
    <x v="8"/>
    <s v="HK5391"/>
    <x v="4"/>
    <n v="7.1"/>
    <x v="2"/>
    <s v="EFY"/>
    <x v="5"/>
    <n v="2"/>
  </r>
  <r>
    <s v="2CI"/>
    <x v="3"/>
    <x v="8"/>
    <s v="HK5391"/>
    <x v="4"/>
    <n v="6.1"/>
    <x v="1"/>
    <s v="EFY"/>
    <x v="5"/>
    <n v="2"/>
  </r>
  <r>
    <s v="2CI"/>
    <x v="3"/>
    <x v="8"/>
    <s v="HK5341"/>
    <x v="4"/>
    <n v="7.1"/>
    <x v="2"/>
    <s v="EFY"/>
    <x v="5"/>
    <n v="3"/>
  </r>
  <r>
    <s v="2CI"/>
    <x v="3"/>
    <x v="8"/>
    <s v="HK5310"/>
    <x v="4"/>
    <n v="6.1"/>
    <x v="1"/>
    <s v="EFY"/>
    <x v="5"/>
    <n v="4"/>
  </r>
  <r>
    <s v="2CI"/>
    <x v="3"/>
    <x v="8"/>
    <s v="HK5447"/>
    <x v="5"/>
    <n v="7.1"/>
    <x v="2"/>
    <s v="KRE"/>
    <x v="6"/>
    <n v="1"/>
  </r>
  <r>
    <s v="2CI"/>
    <x v="3"/>
    <x v="8"/>
    <s v="HK5434"/>
    <x v="5"/>
    <n v="7.1"/>
    <x v="2"/>
    <s v="KRE"/>
    <x v="6"/>
    <n v="5"/>
  </r>
  <r>
    <s v="2CI"/>
    <x v="3"/>
    <x v="8"/>
    <s v="HK5026"/>
    <x v="56"/>
    <n v="6.1"/>
    <x v="1"/>
    <s v="KRE"/>
    <x v="6"/>
    <n v="1"/>
  </r>
  <r>
    <s v="2DP"/>
    <x v="61"/>
    <x v="8"/>
    <s v="HK1738"/>
    <x v="20"/>
    <n v="7.1"/>
    <x v="2"/>
    <s v="2DP"/>
    <x v="155"/>
    <n v="1"/>
  </r>
  <r>
    <s v="1DW"/>
    <x v="29"/>
    <x v="8"/>
    <s v="HK4490"/>
    <x v="9"/>
    <n v="8.1"/>
    <x v="0"/>
    <s v="0EU"/>
    <x v="64"/>
    <n v="2"/>
  </r>
  <r>
    <s v="0AU"/>
    <x v="70"/>
    <x v="8"/>
    <s v="HK2596"/>
    <x v="16"/>
    <n v="8"/>
    <x v="0"/>
    <s v="1DS"/>
    <x v="17"/>
    <n v="1"/>
  </r>
  <r>
    <s v="2CS"/>
    <x v="67"/>
    <x v="8"/>
    <s v="HK5042"/>
    <x v="109"/>
    <n v="8.1"/>
    <x v="0"/>
    <s v="P"/>
    <x v="4"/>
    <n v="2"/>
  </r>
  <r>
    <s v="2CS"/>
    <x v="67"/>
    <x v="8"/>
    <s v="HK1990"/>
    <x v="6"/>
    <n v="8.1"/>
    <x v="0"/>
    <s v="P"/>
    <x v="4"/>
    <n v="1"/>
  </r>
  <r>
    <s v="2CS"/>
    <x v="67"/>
    <x v="8"/>
    <s v="HK3308"/>
    <x v="6"/>
    <n v="8.1"/>
    <x v="0"/>
    <s v="P"/>
    <x v="4"/>
    <n v="2"/>
  </r>
  <r>
    <s v="2BK"/>
    <x v="4"/>
    <x v="8"/>
    <s v="HK5083"/>
    <x v="97"/>
    <n v="4.2"/>
    <x v="3"/>
    <s v="1BB"/>
    <x v="3"/>
    <n v="2"/>
  </r>
  <r>
    <s v="2BK"/>
    <x v="4"/>
    <x v="8"/>
    <s v="HK2513"/>
    <x v="6"/>
    <n v="4.0999999999999996"/>
    <x v="3"/>
    <s v="1BR"/>
    <x v="55"/>
    <n v="1"/>
  </r>
  <r>
    <s v="2AM"/>
    <x v="5"/>
    <x v="8"/>
    <s v="HK1960"/>
    <x v="7"/>
    <n v="8.1"/>
    <x v="0"/>
    <s v="1AS"/>
    <x v="8"/>
    <n v="1"/>
  </r>
  <r>
    <s v="2AF"/>
    <x v="51"/>
    <x v="8"/>
    <s v="HK1108"/>
    <x v="82"/>
    <n v="5.0999999999999996"/>
    <x v="4"/>
    <s v="1BE"/>
    <x v="93"/>
    <n v="3"/>
  </r>
  <r>
    <s v="2AF"/>
    <x v="51"/>
    <x v="8"/>
    <s v="HK1668"/>
    <x v="20"/>
    <n v="5.0999999999999996"/>
    <x v="4"/>
    <s v="0BH"/>
    <x v="184"/>
    <n v="8"/>
  </r>
  <r>
    <s v="2AF"/>
    <x v="51"/>
    <x v="8"/>
    <s v="HK5083"/>
    <x v="68"/>
    <n v="5.0999999999999996"/>
    <x v="4"/>
    <s v="1BB"/>
    <x v="3"/>
    <n v="2"/>
  </r>
  <r>
    <s v="2AF"/>
    <x v="51"/>
    <x v="8"/>
    <s v="HK2035"/>
    <x v="118"/>
    <n v="5.0999999999999996"/>
    <x v="4"/>
    <s v="1BE"/>
    <x v="93"/>
    <n v="1"/>
  </r>
  <r>
    <s v="2AH"/>
    <x v="6"/>
    <x v="8"/>
    <s v="HK4213"/>
    <x v="110"/>
    <n v="8.1"/>
    <x v="0"/>
    <s v="P"/>
    <x v="4"/>
    <n v="2"/>
  </r>
  <r>
    <s v="ARE"/>
    <x v="62"/>
    <x v="8"/>
    <s v="CCBGY"/>
    <x v="77"/>
    <n v="9.1300000000000008"/>
    <x v="6"/>
    <s v="LAN"/>
    <x v="157"/>
    <n v="1"/>
  </r>
  <r>
    <s v="ARE"/>
    <x v="62"/>
    <x v="8"/>
    <s v="CCBGH"/>
    <x v="77"/>
    <n v="9.1300000000000008"/>
    <x v="6"/>
    <s v="LAN"/>
    <x v="157"/>
    <n v="2"/>
  </r>
  <r>
    <s v="ARE"/>
    <x v="62"/>
    <x v="8"/>
    <s v="CCBFD"/>
    <x v="27"/>
    <n v="9.1300000000000008"/>
    <x v="6"/>
    <s v="LAN"/>
    <x v="157"/>
    <n v="12"/>
  </r>
  <r>
    <s v="ARE"/>
    <x v="62"/>
    <x v="8"/>
    <s v="CCBAR"/>
    <x v="27"/>
    <n v="9.1300000000000008"/>
    <x v="6"/>
    <s v="ARE"/>
    <x v="125"/>
    <n v="14"/>
  </r>
  <r>
    <s v="ARE"/>
    <x v="62"/>
    <x v="8"/>
    <s v="CCBBD"/>
    <x v="77"/>
    <n v="9.1300000000000008"/>
    <x v="6"/>
    <s v="LAN"/>
    <x v="157"/>
    <n v="8"/>
  </r>
  <r>
    <s v="ARE"/>
    <x v="62"/>
    <x v="8"/>
    <s v="CCBBJ"/>
    <x v="77"/>
    <n v="9.1300000000000008"/>
    <x v="6"/>
    <s v="LAN"/>
    <x v="157"/>
    <n v="4"/>
  </r>
  <r>
    <s v="ARE"/>
    <x v="62"/>
    <x v="8"/>
    <s v="CCBAM"/>
    <x v="27"/>
    <n v="9.1300000000000008"/>
    <x v="6"/>
    <s v="LAN"/>
    <x v="157"/>
    <n v="11"/>
  </r>
  <r>
    <s v="ARE"/>
    <x v="62"/>
    <x v="8"/>
    <s v="CCBAI"/>
    <x v="27"/>
    <n v="9.1300000000000008"/>
    <x v="6"/>
    <s v="LAN"/>
    <x v="157"/>
    <n v="53"/>
  </r>
  <r>
    <s v="ARE"/>
    <x v="62"/>
    <x v="8"/>
    <s v="CCCXG"/>
    <x v="106"/>
    <n v="9.1300000000000008"/>
    <x v="6"/>
    <s v="LAN"/>
    <x v="157"/>
    <n v="2"/>
  </r>
  <r>
    <s v="ARE"/>
    <x v="62"/>
    <x v="8"/>
    <s v="CCCOQ"/>
    <x v="27"/>
    <n v="9.1300000000000008"/>
    <x v="6"/>
    <s v="LAN"/>
    <x v="157"/>
    <n v="28"/>
  </r>
  <r>
    <s v="ARE"/>
    <x v="62"/>
    <x v="8"/>
    <s v="CCCQP"/>
    <x v="27"/>
    <n v="9.1300000000000008"/>
    <x v="6"/>
    <s v="LAN"/>
    <x v="157"/>
    <n v="11"/>
  </r>
  <r>
    <s v="ARE"/>
    <x v="62"/>
    <x v="8"/>
    <s v="CCBAS"/>
    <x v="27"/>
    <n v="9.1300000000000008"/>
    <x v="6"/>
    <s v="ARE"/>
    <x v="125"/>
    <n v="20"/>
  </r>
  <r>
    <s v="ARE"/>
    <x v="62"/>
    <x v="8"/>
    <s v="CCBAJ"/>
    <x v="27"/>
    <n v="8.1999999999999993"/>
    <x v="0"/>
    <s v="LAN"/>
    <x v="157"/>
    <n v="9"/>
  </r>
  <r>
    <s v="ARE"/>
    <x v="62"/>
    <x v="8"/>
    <s v="N538LA"/>
    <x v="106"/>
    <n v="8.1999999999999993"/>
    <x v="0"/>
    <s v="LAE"/>
    <x v="156"/>
    <n v="1"/>
  </r>
  <r>
    <s v="ARE"/>
    <x v="62"/>
    <x v="8"/>
    <s v="CCCQP"/>
    <x v="27"/>
    <n v="8.1999999999999993"/>
    <x v="0"/>
    <s v="LAN"/>
    <x v="157"/>
    <n v="37"/>
  </r>
  <r>
    <s v="ARE"/>
    <x v="62"/>
    <x v="8"/>
    <s v="CCBAM"/>
    <x v="27"/>
    <n v="8.1999999999999993"/>
    <x v="0"/>
    <s v="LAN"/>
    <x v="157"/>
    <n v="11"/>
  </r>
  <r>
    <s v="1CG"/>
    <x v="7"/>
    <x v="8"/>
    <s v="HK3117"/>
    <x v="62"/>
    <n v="8.1"/>
    <x v="0"/>
    <s v="1CG"/>
    <x v="9"/>
    <n v="1"/>
  </r>
  <r>
    <s v="2BG"/>
    <x v="8"/>
    <x v="8"/>
    <s v="HK2342"/>
    <x v="29"/>
    <n v="5.0999999999999996"/>
    <x v="4"/>
    <s v="2DJ"/>
    <x v="59"/>
    <n v="2"/>
  </r>
  <r>
    <s v="2BG"/>
    <x v="8"/>
    <x v="8"/>
    <s v="HK4751"/>
    <x v="18"/>
    <n v="4.3"/>
    <x v="3"/>
    <s v="OEF"/>
    <x v="132"/>
    <n v="1"/>
  </r>
  <r>
    <s v="2BG"/>
    <x v="8"/>
    <x v="8"/>
    <s v="HK4754"/>
    <x v="9"/>
    <n v="5.0999999999999996"/>
    <x v="4"/>
    <s v="2DJ"/>
    <x v="59"/>
    <n v="3"/>
  </r>
  <r>
    <s v="2EB"/>
    <x v="42"/>
    <x v="8"/>
    <s v="HK4972"/>
    <x v="17"/>
    <n v="5.0999999999999996"/>
    <x v="4"/>
    <s v="6AA"/>
    <x v="86"/>
    <n v="1"/>
  </r>
  <r>
    <s v="2EB"/>
    <x v="42"/>
    <x v="8"/>
    <s v="HK4783"/>
    <x v="9"/>
    <n v="6.2"/>
    <x v="1"/>
    <s v="P"/>
    <x v="4"/>
    <n v="3"/>
  </r>
  <r>
    <s v="HTC"/>
    <x v="76"/>
    <x v="8"/>
    <s v="HK4779"/>
    <x v="50"/>
    <n v="4.0999999999999996"/>
    <x v="3"/>
    <s v="P"/>
    <x v="4"/>
    <n v="2"/>
  </r>
  <r>
    <s v="HTC"/>
    <x v="76"/>
    <x v="8"/>
    <s v="HK4819"/>
    <x v="57"/>
    <n v="8.1"/>
    <x v="0"/>
    <s v="P"/>
    <x v="4"/>
    <n v="10"/>
  </r>
  <r>
    <s v="HTC"/>
    <x v="76"/>
    <x v="8"/>
    <s v="HK4574"/>
    <x v="113"/>
    <n v="8.1"/>
    <x v="0"/>
    <s v="P"/>
    <x v="4"/>
    <n v="9"/>
  </r>
  <r>
    <s v="HTC"/>
    <x v="76"/>
    <x v="8"/>
    <s v="HK4556"/>
    <x v="50"/>
    <n v="8.1"/>
    <x v="0"/>
    <s v="P"/>
    <x v="4"/>
    <n v="8"/>
  </r>
  <r>
    <s v="1ED"/>
    <x v="10"/>
    <x v="8"/>
    <s v="HK5330"/>
    <x v="11"/>
    <n v="8.1"/>
    <x v="0"/>
    <s v="1ED"/>
    <x v="12"/>
    <n v="3"/>
  </r>
  <r>
    <s v="1ED"/>
    <x v="10"/>
    <x v="8"/>
    <s v="HK5329"/>
    <x v="11"/>
    <n v="8.1"/>
    <x v="0"/>
    <s v="1ED"/>
    <x v="12"/>
    <n v="10"/>
  </r>
  <r>
    <s v="1ED"/>
    <x v="10"/>
    <x v="8"/>
    <s v="HK4541"/>
    <x v="12"/>
    <n v="8.1"/>
    <x v="0"/>
    <s v="1ED"/>
    <x v="12"/>
    <n v="3"/>
  </r>
  <r>
    <s v="1EH"/>
    <x v="11"/>
    <x v="8"/>
    <s v="HK4756"/>
    <x v="13"/>
    <n v="8.1999999999999993"/>
    <x v="0"/>
    <s v="SRC"/>
    <x v="13"/>
    <n v="3"/>
  </r>
  <r>
    <s v="1EH"/>
    <x v="11"/>
    <x v="8"/>
    <s v="HK4780"/>
    <x v="15"/>
    <n v="8.1999999999999993"/>
    <x v="0"/>
    <s v="SRC"/>
    <x v="13"/>
    <n v="3"/>
  </r>
  <r>
    <s v="1EH"/>
    <x v="11"/>
    <x v="8"/>
    <s v="HK4600"/>
    <x v="15"/>
    <n v="8.1999999999999993"/>
    <x v="0"/>
    <s v="SRC"/>
    <x v="13"/>
    <n v="4"/>
  </r>
  <r>
    <s v="1EH"/>
    <x v="11"/>
    <x v="8"/>
    <s v="HK4598"/>
    <x v="15"/>
    <n v="8.1999999999999993"/>
    <x v="0"/>
    <s v="SRC"/>
    <x v="13"/>
    <n v="4"/>
  </r>
  <r>
    <s v="2BI"/>
    <x v="12"/>
    <x v="8"/>
    <s v="HK5227"/>
    <x v="16"/>
    <n v="6.2"/>
    <x v="1"/>
    <s v="1GQ"/>
    <x v="37"/>
    <n v="1"/>
  </r>
  <r>
    <s v="1BR"/>
    <x v="68"/>
    <x v="8"/>
    <s v="HK2513"/>
    <x v="6"/>
    <n v="8.1"/>
    <x v="0"/>
    <s v="1BR"/>
    <x v="55"/>
    <n v="1"/>
  </r>
  <r>
    <s v="1BR"/>
    <x v="68"/>
    <x v="8"/>
    <s v="HK1961"/>
    <x v="7"/>
    <n v="8.1"/>
    <x v="0"/>
    <s v="1BR"/>
    <x v="55"/>
    <n v="1"/>
  </r>
  <r>
    <s v="2CO"/>
    <x v="37"/>
    <x v="8"/>
    <s v="N451AV"/>
    <x v="27"/>
    <n v="8.1999999999999993"/>
    <x v="0"/>
    <s v="AVA"/>
    <x v="30"/>
    <n v="1"/>
  </r>
  <r>
    <s v="2CO"/>
    <x v="37"/>
    <x v="8"/>
    <s v="N992AV"/>
    <x v="27"/>
    <n v="8.1999999999999993"/>
    <x v="0"/>
    <s v="AVA"/>
    <x v="30"/>
    <n v="1"/>
  </r>
  <r>
    <s v="2FL"/>
    <x v="32"/>
    <x v="8"/>
    <s v="HK5357"/>
    <x v="5"/>
    <n v="8.1"/>
    <x v="0"/>
    <s v="ACL"/>
    <x v="38"/>
    <n v="1"/>
  </r>
  <r>
    <s v="2FY"/>
    <x v="63"/>
    <x v="8"/>
    <s v="HK4598"/>
    <x v="15"/>
    <n v="9.15"/>
    <x v="8"/>
    <s v="1EH"/>
    <x v="13"/>
    <n v="1"/>
  </r>
  <r>
    <s v="NSE"/>
    <x v="43"/>
    <x v="8"/>
    <s v="HK5114"/>
    <x v="4"/>
    <n v="1.2"/>
    <x v="10"/>
    <s v="NSE"/>
    <x v="15"/>
    <n v="7"/>
  </r>
  <r>
    <s v="NSE"/>
    <x v="43"/>
    <x v="8"/>
    <s v="HK4862"/>
    <x v="4"/>
    <n v="1.2"/>
    <x v="10"/>
    <s v="NSE"/>
    <x v="15"/>
    <n v="1"/>
  </r>
  <r>
    <s v="NSE"/>
    <x v="43"/>
    <x v="8"/>
    <s v="HK4525"/>
    <x v="11"/>
    <n v="1.2"/>
    <x v="10"/>
    <s v="NSE"/>
    <x v="15"/>
    <n v="5"/>
  </r>
  <r>
    <s v="2FK"/>
    <x v="15"/>
    <x v="8"/>
    <s v="HK5195"/>
    <x v="18"/>
    <n v="8.1"/>
    <x v="0"/>
    <s v="OAA"/>
    <x v="88"/>
    <n v="1"/>
  </r>
  <r>
    <s v="4BV"/>
    <x v="16"/>
    <x v="8"/>
    <s v="HK4845"/>
    <x v="7"/>
    <n v="9.5"/>
    <x v="3"/>
    <s v="4BV"/>
    <x v="19"/>
    <n v="3"/>
  </r>
  <r>
    <s v="2GX"/>
    <x v="19"/>
    <x v="8"/>
    <s v="HK4630"/>
    <x v="15"/>
    <n v="3.2"/>
    <x v="7"/>
    <s v="1EH"/>
    <x v="13"/>
    <n v="1"/>
  </r>
  <r>
    <s v="2GX"/>
    <x v="19"/>
    <x v="8"/>
    <s v="HK5235"/>
    <x v="29"/>
    <n v="3.1"/>
    <x v="7"/>
    <s v="4BV"/>
    <x v="19"/>
    <n v="1"/>
  </r>
  <r>
    <s v="2GF"/>
    <x v="20"/>
    <x v="8"/>
    <s v="HK4958"/>
    <x v="18"/>
    <n v="8.1"/>
    <x v="0"/>
    <s v="P"/>
    <x v="4"/>
    <n v="1"/>
  </r>
  <r>
    <s v="2GF"/>
    <x v="20"/>
    <x v="8"/>
    <s v="HK3773"/>
    <x v="18"/>
    <n v="8.1"/>
    <x v="0"/>
    <s v="1CP"/>
    <x v="24"/>
    <n v="1"/>
  </r>
  <r>
    <s v="2GF"/>
    <x v="20"/>
    <x v="8"/>
    <s v="HK3039"/>
    <x v="41"/>
    <n v="8.1"/>
    <x v="0"/>
    <s v="1CP"/>
    <x v="24"/>
    <n v="4"/>
  </r>
  <r>
    <s v="2FP"/>
    <x v="21"/>
    <x v="8"/>
    <s v="HK4754"/>
    <x v="9"/>
    <n v="9.6"/>
    <x v="1"/>
    <s v="2DJ"/>
    <x v="59"/>
    <n v="1"/>
  </r>
  <r>
    <s v="2FP"/>
    <x v="21"/>
    <x v="8"/>
    <s v="HK4781"/>
    <x v="35"/>
    <n v="9.6"/>
    <x v="1"/>
    <s v="2GP"/>
    <x v="92"/>
    <n v="1"/>
  </r>
  <r>
    <s v="2FP"/>
    <x v="21"/>
    <x v="8"/>
    <s v="HK2310"/>
    <x v="6"/>
    <n v="6.1"/>
    <x v="1"/>
    <s v="0AN"/>
    <x v="42"/>
    <n v="2"/>
  </r>
  <r>
    <s v="2FT"/>
    <x v="44"/>
    <x v="8"/>
    <s v="HK4966"/>
    <x v="40"/>
    <n v="5.0999999999999996"/>
    <x v="4"/>
    <s v="1GQ"/>
    <x v="37"/>
    <n v="1"/>
  </r>
  <r>
    <s v="2FT"/>
    <x v="44"/>
    <x v="8"/>
    <s v="HK3639"/>
    <x v="107"/>
    <n v="4.3"/>
    <x v="3"/>
    <s v="P"/>
    <x v="4"/>
    <n v="2"/>
  </r>
  <r>
    <s v="2FT"/>
    <x v="44"/>
    <x v="8"/>
    <s v="HK5417"/>
    <x v="29"/>
    <n v="4.0999999999999996"/>
    <x v="3"/>
    <s v="2AS"/>
    <x v="65"/>
    <n v="1"/>
  </r>
  <r>
    <s v="2FT"/>
    <x v="44"/>
    <x v="8"/>
    <s v="HK3941"/>
    <x v="71"/>
    <n v="4.3"/>
    <x v="3"/>
    <s v="1DW"/>
    <x v="33"/>
    <n v="2"/>
  </r>
  <r>
    <s v="2FZ"/>
    <x v="35"/>
    <x v="8"/>
    <s v="HK3916"/>
    <x v="34"/>
    <n v="4.0999999999999996"/>
    <x v="3"/>
    <s v="1CP"/>
    <x v="24"/>
    <n v="2"/>
  </r>
  <r>
    <s v="2FZ"/>
    <x v="35"/>
    <x v="8"/>
    <s v="HK4924"/>
    <x v="9"/>
    <n v="4.0999999999999996"/>
    <x v="3"/>
    <s v="0EC"/>
    <x v="2"/>
    <n v="2"/>
  </r>
  <r>
    <s v="2FZ"/>
    <x v="35"/>
    <x v="8"/>
    <s v="HK5100"/>
    <x v="7"/>
    <n v="5.0999999999999996"/>
    <x v="4"/>
    <s v="4AC"/>
    <x v="23"/>
    <n v="3"/>
  </r>
  <r>
    <s v="4BU"/>
    <x v="38"/>
    <x v="8"/>
    <s v="HK4977"/>
    <x v="29"/>
    <n v="8"/>
    <x v="0"/>
    <s v="4BU"/>
    <x v="50"/>
    <n v="1"/>
  </r>
  <r>
    <s v="2EW"/>
    <x v="22"/>
    <x v="8"/>
    <s v="HK5294"/>
    <x v="24"/>
    <n v="8.1999999999999993"/>
    <x v="0"/>
    <s v="EFY"/>
    <x v="5"/>
    <n v="1"/>
  </r>
  <r>
    <s v="2EW"/>
    <x v="22"/>
    <x v="8"/>
    <s v="HK5293"/>
    <x v="24"/>
    <n v="8.1999999999999993"/>
    <x v="0"/>
    <s v="EFY"/>
    <x v="5"/>
    <n v="18"/>
  </r>
  <r>
    <s v="2EW"/>
    <x v="22"/>
    <x v="8"/>
    <s v="HK5293"/>
    <x v="24"/>
    <n v="1.2"/>
    <x v="10"/>
    <s v="EFY"/>
    <x v="5"/>
    <n v="1"/>
  </r>
  <r>
    <s v="2EW"/>
    <x v="22"/>
    <x v="8"/>
    <s v="HK5321"/>
    <x v="25"/>
    <n v="6.2"/>
    <x v="1"/>
    <s v="EFY"/>
    <x v="5"/>
    <n v="1"/>
  </r>
  <r>
    <s v="2FC"/>
    <x v="66"/>
    <x v="8"/>
    <s v="HK3544"/>
    <x v="29"/>
    <n v="7.1"/>
    <x v="2"/>
    <s v="4AF"/>
    <x v="104"/>
    <n v="1"/>
  </r>
  <r>
    <s v="2FC"/>
    <x v="66"/>
    <x v="8"/>
    <s v="HK4525"/>
    <x v="11"/>
    <n v="7.1"/>
    <x v="2"/>
    <s v="NSE"/>
    <x v="15"/>
    <n v="1"/>
  </r>
  <r>
    <s v="0EC"/>
    <x v="23"/>
    <x v="8"/>
    <s v="HK5084"/>
    <x v="6"/>
    <n v="8.1"/>
    <x v="0"/>
    <s v="0EC"/>
    <x v="2"/>
    <n v="2"/>
  </r>
  <r>
    <s v="1GQ"/>
    <x v="36"/>
    <x v="8"/>
    <s v="HK5052"/>
    <x v="16"/>
    <n v="8.1"/>
    <x v="0"/>
    <s v="1GQ"/>
    <x v="37"/>
    <n v="2"/>
  </r>
  <r>
    <s v="2HO"/>
    <x v="59"/>
    <x v="8"/>
    <s v="HK5052"/>
    <x v="15"/>
    <n v="7.2"/>
    <x v="2"/>
    <s v="AAC"/>
    <x v="127"/>
    <n v="2"/>
  </r>
  <r>
    <s v="2HN"/>
    <x v="58"/>
    <x v="8"/>
    <s v="CCAZO"/>
    <x v="27"/>
    <n v="9.1300000000000008"/>
    <x v="6"/>
    <s v="SKY"/>
    <x v="178"/>
    <n v="1"/>
  </r>
  <r>
    <s v="2HN"/>
    <x v="58"/>
    <x v="8"/>
    <s v="CCAZQ"/>
    <x v="27"/>
    <n v="9.1300000000000008"/>
    <x v="6"/>
    <s v="SKY"/>
    <x v="178"/>
    <n v="1"/>
  </r>
  <r>
    <s v="2HN"/>
    <x v="58"/>
    <x v="8"/>
    <s v="CCBLM"/>
    <x v="27"/>
    <n v="9.1300000000000008"/>
    <x v="6"/>
    <s v="LAN"/>
    <x v="157"/>
    <n v="1"/>
  </r>
  <r>
    <s v="2HN"/>
    <x v="58"/>
    <x v="8"/>
    <s v="CCBLL"/>
    <x v="27"/>
    <n v="9.1300000000000008"/>
    <x v="6"/>
    <s v="LAN"/>
    <x v="157"/>
    <n v="2"/>
  </r>
  <r>
    <s v="2HN"/>
    <x v="58"/>
    <x v="8"/>
    <s v="CCBLG"/>
    <x v="27"/>
    <n v="9.1300000000000008"/>
    <x v="6"/>
    <s v="LAN"/>
    <x v="157"/>
    <n v="4"/>
  </r>
  <r>
    <s v="2HN"/>
    <x v="58"/>
    <x v="8"/>
    <s v="CCBFA"/>
    <x v="27"/>
    <n v="9.1300000000000008"/>
    <x v="6"/>
    <s v="LAN"/>
    <x v="157"/>
    <n v="2"/>
  </r>
  <r>
    <s v="2EI"/>
    <x v="0"/>
    <x v="8"/>
    <s v="HP1718"/>
    <x v="0"/>
    <n v="8.1999999999999993"/>
    <x v="0"/>
    <s v="CMP"/>
    <x v="0"/>
    <n v="2"/>
  </r>
  <r>
    <s v="2EI"/>
    <x v="0"/>
    <x v="8"/>
    <s v="HP1535"/>
    <x v="0"/>
    <n v="8.1999999999999993"/>
    <x v="0"/>
    <s v="RPB"/>
    <x v="1"/>
    <n v="5"/>
  </r>
  <r>
    <s v="2BZ"/>
    <x v="75"/>
    <x v="8"/>
    <s v="HK5321"/>
    <x v="25"/>
    <n v="7.1"/>
    <x v="2"/>
    <s v="EFY"/>
    <x v="5"/>
    <n v="2"/>
  </r>
  <r>
    <s v="0BR"/>
    <x v="28"/>
    <x v="8"/>
    <s v="HK660"/>
    <x v="20"/>
    <n v="8.1"/>
    <x v="0"/>
    <s v="0BR"/>
    <x v="31"/>
    <n v="1"/>
  </r>
  <r>
    <s v="2BS"/>
    <x v="1"/>
    <x v="8"/>
    <s v="HK2690"/>
    <x v="7"/>
    <n v="6.2"/>
    <x v="1"/>
    <s v="2GT"/>
    <x v="32"/>
    <n v="4"/>
  </r>
  <r>
    <s v="2CU"/>
    <x v="40"/>
    <x v="8"/>
    <s v="FAC1280"/>
    <x v="75"/>
    <n v="8.1999999999999993"/>
    <x v="0"/>
    <s v="FAC"/>
    <x v="101"/>
    <n v="2"/>
  </r>
  <r>
    <s v="2DJ"/>
    <x v="45"/>
    <x v="8"/>
    <s v="HK2342"/>
    <x v="29"/>
    <n v="8.1"/>
    <x v="0"/>
    <s v="P"/>
    <x v="4"/>
    <n v="1"/>
  </r>
  <r>
    <s v="2DJ"/>
    <x v="45"/>
    <x v="8"/>
    <s v="HK4179"/>
    <x v="29"/>
    <n v="8.1"/>
    <x v="0"/>
    <s v="1GS"/>
    <x v="98"/>
    <n v="1"/>
  </r>
  <r>
    <s v="2CI"/>
    <x v="3"/>
    <x v="8"/>
    <s v="CCDID"/>
    <x v="89"/>
    <n v="7.1"/>
    <x v="2"/>
    <s v="JEC"/>
    <x v="154"/>
    <n v="5"/>
  </r>
  <r>
    <s v="2CI"/>
    <x v="3"/>
    <x v="8"/>
    <s v="HK5313"/>
    <x v="4"/>
    <n v="7.1"/>
    <x v="2"/>
    <s v="EFY"/>
    <x v="5"/>
    <n v="1"/>
  </r>
  <r>
    <s v="2CI"/>
    <x v="3"/>
    <x v="8"/>
    <s v="HK5310"/>
    <x v="4"/>
    <n v="7.1"/>
    <x v="2"/>
    <s v="EFY"/>
    <x v="5"/>
    <n v="4"/>
  </r>
  <r>
    <s v="2CI"/>
    <x v="3"/>
    <x v="8"/>
    <s v="HK5333"/>
    <x v="71"/>
    <n v="7.1"/>
    <x v="2"/>
    <s v="1GQ"/>
    <x v="37"/>
    <n v="1"/>
  </r>
  <r>
    <s v="2CI"/>
    <x v="3"/>
    <x v="8"/>
    <s v="HK5439"/>
    <x v="55"/>
    <n v="6.1"/>
    <x v="1"/>
    <s v="KRE"/>
    <x v="6"/>
    <n v="2"/>
  </r>
  <r>
    <s v="2DP"/>
    <x v="61"/>
    <x v="8"/>
    <s v="HK1727"/>
    <x v="20"/>
    <n v="8.1"/>
    <x v="0"/>
    <s v="2DP"/>
    <x v="155"/>
    <n v="1"/>
  </r>
  <r>
    <s v="2DP"/>
    <x v="61"/>
    <x v="8"/>
    <s v="HK2464"/>
    <x v="7"/>
    <n v="7.1"/>
    <x v="2"/>
    <s v="2DP"/>
    <x v="155"/>
    <n v="1"/>
  </r>
  <r>
    <s v="2DP"/>
    <x v="61"/>
    <x v="8"/>
    <s v="HK2014"/>
    <x v="20"/>
    <n v="7.1"/>
    <x v="2"/>
    <s v="2DP"/>
    <x v="155"/>
    <n v="1"/>
  </r>
  <r>
    <s v="2DP"/>
    <x v="61"/>
    <x v="8"/>
    <s v="HK4967"/>
    <x v="73"/>
    <n v="7.1"/>
    <x v="2"/>
    <s v="2DP"/>
    <x v="155"/>
    <n v="2"/>
  </r>
  <r>
    <s v="1DW"/>
    <x v="29"/>
    <x v="8"/>
    <s v="HK5137"/>
    <x v="57"/>
    <n v="8.1999999999999993"/>
    <x v="0"/>
    <s v="1DW"/>
    <x v="33"/>
    <n v="1"/>
  </r>
  <r>
    <s v="1DW"/>
    <x v="29"/>
    <x v="8"/>
    <s v="HK1934"/>
    <x v="44"/>
    <n v="8.1"/>
    <x v="0"/>
    <s v="1DW"/>
    <x v="33"/>
    <n v="1"/>
  </r>
  <r>
    <s v="2CS"/>
    <x v="67"/>
    <x v="8"/>
    <s v="HK5259"/>
    <x v="109"/>
    <n v="8.1"/>
    <x v="0"/>
    <s v="P"/>
    <x v="4"/>
    <n v="3"/>
  </r>
  <r>
    <s v="2BK"/>
    <x v="4"/>
    <x v="8"/>
    <s v="HK5247"/>
    <x v="29"/>
    <n v="4.3"/>
    <x v="3"/>
    <s v="AAG"/>
    <x v="34"/>
    <n v="1"/>
  </r>
  <r>
    <s v="2BK"/>
    <x v="4"/>
    <x v="8"/>
    <s v="HK1315"/>
    <x v="2"/>
    <n v="4.0999999999999996"/>
    <x v="3"/>
    <s v="1BB"/>
    <x v="3"/>
    <n v="1"/>
  </r>
  <r>
    <s v="2BK"/>
    <x v="4"/>
    <x v="8"/>
    <s v="HK4040"/>
    <x v="9"/>
    <n v="4.0999999999999996"/>
    <x v="3"/>
    <s v="0EC"/>
    <x v="2"/>
    <n v="1"/>
  </r>
  <r>
    <s v="2AF"/>
    <x v="51"/>
    <x v="8"/>
    <s v="HK2310"/>
    <x v="6"/>
    <n v="5.0999999999999996"/>
    <x v="4"/>
    <s v="2GT"/>
    <x v="32"/>
    <n v="3"/>
  </r>
  <r>
    <s v="HEL"/>
    <x v="71"/>
    <x v="8"/>
    <s v="HK4564"/>
    <x v="15"/>
    <n v="8.1"/>
    <x v="0"/>
    <s v="HEL"/>
    <x v="16"/>
    <n v="1"/>
  </r>
  <r>
    <s v="ARE"/>
    <x v="62"/>
    <x v="8"/>
    <s v="CCBAQ"/>
    <x v="27"/>
    <n v="9.1300000000000008"/>
    <x v="6"/>
    <s v="ARE"/>
    <x v="125"/>
    <n v="12"/>
  </r>
  <r>
    <s v="ARE"/>
    <x v="62"/>
    <x v="8"/>
    <s v="N536LA"/>
    <x v="106"/>
    <n v="9.1300000000000008"/>
    <x v="6"/>
    <s v="LAE"/>
    <x v="156"/>
    <n v="5"/>
  </r>
  <r>
    <s v="ARE"/>
    <x v="62"/>
    <x v="8"/>
    <s v="CCBFO"/>
    <x v="27"/>
    <n v="9.1300000000000008"/>
    <x v="6"/>
    <s v="LAN"/>
    <x v="157"/>
    <n v="2"/>
  </r>
  <r>
    <s v="ARE"/>
    <x v="62"/>
    <x v="8"/>
    <s v="CCBJD"/>
    <x v="27"/>
    <n v="9.1300000000000008"/>
    <x v="6"/>
    <s v="LAN"/>
    <x v="157"/>
    <n v="1"/>
  </r>
  <r>
    <s v="ARE"/>
    <x v="62"/>
    <x v="8"/>
    <s v="HCCPZ"/>
    <x v="27"/>
    <n v="9.1300000000000008"/>
    <x v="6"/>
    <s v="LNE"/>
    <x v="164"/>
    <n v="1"/>
  </r>
  <r>
    <s v="ARE"/>
    <x v="62"/>
    <x v="8"/>
    <s v="CCBLJ"/>
    <x v="27"/>
    <n v="9.1300000000000008"/>
    <x v="6"/>
    <s v="ARE"/>
    <x v="125"/>
    <n v="15"/>
  </r>
  <r>
    <s v="ARE"/>
    <x v="62"/>
    <x v="8"/>
    <s v="CCBGD"/>
    <x v="77"/>
    <n v="9.1300000000000008"/>
    <x v="6"/>
    <s v="LAN"/>
    <x v="157"/>
    <n v="1"/>
  </r>
  <r>
    <s v="ARE"/>
    <x v="62"/>
    <x v="8"/>
    <s v="CCCOU"/>
    <x v="27"/>
    <n v="9.1300000000000008"/>
    <x v="6"/>
    <s v="LNE"/>
    <x v="164"/>
    <n v="1"/>
  </r>
  <r>
    <s v="ARE"/>
    <x v="62"/>
    <x v="8"/>
    <s v="HCCPJ"/>
    <x v="27"/>
    <n v="9.1300000000000008"/>
    <x v="6"/>
    <s v="LNE"/>
    <x v="164"/>
    <n v="1"/>
  </r>
  <r>
    <s v="ARE"/>
    <x v="62"/>
    <x v="8"/>
    <s v="CCBFU"/>
    <x v="27"/>
    <n v="9.1300000000000008"/>
    <x v="6"/>
    <s v="LAN"/>
    <x v="157"/>
    <n v="1"/>
  </r>
  <r>
    <s v="ARE"/>
    <x v="62"/>
    <x v="8"/>
    <s v="CCBMA"/>
    <x v="77"/>
    <n v="9.1300000000000008"/>
    <x v="6"/>
    <s v="LAN"/>
    <x v="157"/>
    <n v="1"/>
  </r>
  <r>
    <s v="ARE"/>
    <x v="62"/>
    <x v="8"/>
    <s v="N420LA"/>
    <x v="106"/>
    <n v="8.1999999999999993"/>
    <x v="0"/>
    <s v="LCO"/>
    <x v="158"/>
    <n v="1"/>
  </r>
  <r>
    <s v="ARE"/>
    <x v="62"/>
    <x v="8"/>
    <s v="CCBLI"/>
    <x v="27"/>
    <n v="8.1999999999999993"/>
    <x v="0"/>
    <s v="ARE"/>
    <x v="125"/>
    <n v="29"/>
  </r>
  <r>
    <s v="ARE"/>
    <x v="62"/>
    <x v="8"/>
    <s v="CCBBG"/>
    <x v="77"/>
    <n v="8.1999999999999993"/>
    <x v="0"/>
    <s v="LAN"/>
    <x v="157"/>
    <n v="1"/>
  </r>
  <r>
    <s v="ARE"/>
    <x v="62"/>
    <x v="8"/>
    <s v="CCBAT"/>
    <x v="27"/>
    <n v="8.1999999999999993"/>
    <x v="0"/>
    <s v="LAN"/>
    <x v="157"/>
    <n v="26"/>
  </r>
  <r>
    <s v="ARE"/>
    <x v="62"/>
    <x v="8"/>
    <s v="CCCOP"/>
    <x v="27"/>
    <n v="8.1999999999999993"/>
    <x v="0"/>
    <s v="LAN"/>
    <x v="157"/>
    <n v="25"/>
  </r>
  <r>
    <s v="ARE"/>
    <x v="62"/>
    <x v="8"/>
    <s v="CCBLG"/>
    <x v="27"/>
    <n v="8.1999999999999993"/>
    <x v="0"/>
    <s v="ARE"/>
    <x v="125"/>
    <n v="31"/>
  </r>
  <r>
    <s v="2BG"/>
    <x v="8"/>
    <x v="8"/>
    <s v="HK2342"/>
    <x v="29"/>
    <n v="4.0999999999999996"/>
    <x v="3"/>
    <s v="2DJ"/>
    <x v="59"/>
    <n v="1"/>
  </r>
  <r>
    <s v="2BG"/>
    <x v="8"/>
    <x v="8"/>
    <s v="HK4751"/>
    <x v="18"/>
    <n v="5.0999999999999996"/>
    <x v="4"/>
    <s v="OEF"/>
    <x v="132"/>
    <n v="3"/>
  </r>
  <r>
    <s v="2BG"/>
    <x v="8"/>
    <x v="8"/>
    <s v="HK4783"/>
    <x v="9"/>
    <n v="4.3"/>
    <x v="3"/>
    <s v="2DI"/>
    <x v="89"/>
    <n v="1"/>
  </r>
  <r>
    <s v="2BG"/>
    <x v="8"/>
    <x v="8"/>
    <s v="HK662"/>
    <x v="41"/>
    <n v="5.0999999999999996"/>
    <x v="4"/>
    <s v="2GJ"/>
    <x v="99"/>
    <n v="2"/>
  </r>
  <r>
    <s v="2BG"/>
    <x v="8"/>
    <x v="8"/>
    <s v="HK5265"/>
    <x v="29"/>
    <n v="5.3"/>
    <x v="4"/>
    <s v="2DO"/>
    <x v="57"/>
    <n v="1"/>
  </r>
  <r>
    <s v="2BG"/>
    <x v="8"/>
    <x v="8"/>
    <s v="HK5233"/>
    <x v="17"/>
    <n v="4.0999999999999996"/>
    <x v="3"/>
    <s v="1GB"/>
    <x v="60"/>
    <n v="1"/>
  </r>
  <r>
    <s v="2EB"/>
    <x v="42"/>
    <x v="8"/>
    <s v="HK4705"/>
    <x v="119"/>
    <n v="5.3"/>
    <x v="4"/>
    <s v="P"/>
    <x v="4"/>
    <n v="1"/>
  </r>
  <r>
    <s v="2EB"/>
    <x v="42"/>
    <x v="8"/>
    <s v="HK5381"/>
    <x v="4"/>
    <n v="5.4"/>
    <x v="4"/>
    <s v="0EV"/>
    <x v="78"/>
    <n v="4"/>
  </r>
  <r>
    <s v="2EB"/>
    <x v="42"/>
    <x v="8"/>
    <s v="HK5295"/>
    <x v="6"/>
    <n v="5.0999999999999996"/>
    <x v="4"/>
    <s v="2DH"/>
    <x v="100"/>
    <n v="1"/>
  </r>
  <r>
    <s v="HTC"/>
    <x v="76"/>
    <x v="8"/>
    <s v="HK4160"/>
    <x v="113"/>
    <n v="8.1"/>
    <x v="0"/>
    <s v="P"/>
    <x v="4"/>
    <n v="4"/>
  </r>
  <r>
    <s v="HTC"/>
    <x v="76"/>
    <x v="8"/>
    <s v="HK5068"/>
    <x v="120"/>
    <n v="6.1"/>
    <x v="1"/>
    <s v="P"/>
    <x v="4"/>
    <n v="1"/>
  </r>
  <r>
    <s v="HTC"/>
    <x v="76"/>
    <x v="8"/>
    <s v="HK3780"/>
    <x v="113"/>
    <n v="4.0999999999999996"/>
    <x v="3"/>
    <s v="P"/>
    <x v="4"/>
    <n v="1"/>
  </r>
  <r>
    <s v="HTC"/>
    <x v="76"/>
    <x v="8"/>
    <s v="HK4934"/>
    <x v="57"/>
    <n v="8.1"/>
    <x v="0"/>
    <s v="P"/>
    <x v="4"/>
    <n v="30"/>
  </r>
  <r>
    <s v="HTC"/>
    <x v="76"/>
    <x v="8"/>
    <s v="HK3780"/>
    <x v="113"/>
    <n v="8.1"/>
    <x v="0"/>
    <s v="P"/>
    <x v="4"/>
    <n v="5"/>
  </r>
  <r>
    <s v="HTC"/>
    <x v="76"/>
    <x v="8"/>
    <s v="HK3732"/>
    <x v="113"/>
    <n v="8.1"/>
    <x v="0"/>
    <s v="P"/>
    <x v="4"/>
    <n v="1"/>
  </r>
  <r>
    <s v="HTC"/>
    <x v="76"/>
    <x v="8"/>
    <s v="HK4824"/>
    <x v="113"/>
    <n v="8.1"/>
    <x v="0"/>
    <s v="P"/>
    <x v="4"/>
    <n v="2"/>
  </r>
  <r>
    <s v="4AM"/>
    <x v="9"/>
    <x v="8"/>
    <s v="HK4666"/>
    <x v="29"/>
    <n v="8.1"/>
    <x v="0"/>
    <s v="4AM"/>
    <x v="35"/>
    <n v="1"/>
  </r>
  <r>
    <s v="1EH"/>
    <x v="11"/>
    <x v="8"/>
    <s v="HK4772"/>
    <x v="15"/>
    <n v="4.0999999999999996"/>
    <x v="3"/>
    <s v="SRC"/>
    <x v="13"/>
    <n v="6"/>
  </r>
  <r>
    <s v="1EH"/>
    <x v="11"/>
    <x v="8"/>
    <s v="HK4673"/>
    <x v="15"/>
    <n v="8.1999999999999993"/>
    <x v="0"/>
    <s v="SRC"/>
    <x v="13"/>
    <n v="4"/>
  </r>
  <r>
    <s v="1EH"/>
    <x v="11"/>
    <x v="8"/>
    <s v="HK4434"/>
    <x v="15"/>
    <n v="8.1999999999999993"/>
    <x v="0"/>
    <s v="SRC"/>
    <x v="13"/>
    <n v="5"/>
  </r>
  <r>
    <s v="1EH"/>
    <x v="11"/>
    <x v="8"/>
    <s v="HK4424"/>
    <x v="15"/>
    <n v="8.1999999999999993"/>
    <x v="0"/>
    <s v="SRC"/>
    <x v="13"/>
    <n v="3"/>
  </r>
  <r>
    <s v="1BR"/>
    <x v="68"/>
    <x v="8"/>
    <s v="HK2372"/>
    <x v="6"/>
    <n v="8.1"/>
    <x v="0"/>
    <s v="1BR"/>
    <x v="55"/>
    <n v="1"/>
  </r>
  <r>
    <s v="2CO"/>
    <x v="37"/>
    <x v="8"/>
    <s v="N334QT"/>
    <x v="52"/>
    <n v="8.1999999999999993"/>
    <x v="0"/>
    <s v="TPA"/>
    <x v="69"/>
    <n v="1"/>
  </r>
  <r>
    <s v="2FL"/>
    <x v="32"/>
    <x v="8"/>
    <s v="HK5357"/>
    <x v="5"/>
    <n v="6.1"/>
    <x v="1"/>
    <s v="ACL"/>
    <x v="38"/>
    <n v="4"/>
  </r>
  <r>
    <s v="2FL"/>
    <x v="32"/>
    <x v="8"/>
    <s v="HK5197"/>
    <x v="5"/>
    <n v="6.1"/>
    <x v="1"/>
    <s v="ACL"/>
    <x v="38"/>
    <n v="4"/>
  </r>
  <r>
    <s v="AJS"/>
    <x v="46"/>
    <x v="8"/>
    <s v="HK4846"/>
    <x v="15"/>
    <n v="8.1"/>
    <x v="0"/>
    <s v="P"/>
    <x v="4"/>
    <n v="1"/>
  </r>
  <r>
    <s v="AJS"/>
    <x v="46"/>
    <x v="8"/>
    <s v="HK3554"/>
    <x v="15"/>
    <n v="8.1"/>
    <x v="0"/>
    <s v="P"/>
    <x v="4"/>
    <n v="4"/>
  </r>
  <r>
    <s v="2FY"/>
    <x v="63"/>
    <x v="8"/>
    <s v="HK4806"/>
    <x v="4"/>
    <n v="7.1"/>
    <x v="2"/>
    <s v="NSE"/>
    <x v="15"/>
    <n v="1"/>
  </r>
  <r>
    <s v="2FY"/>
    <x v="63"/>
    <x v="8"/>
    <s v="HK4525"/>
    <x v="11"/>
    <n v="7.1"/>
    <x v="2"/>
    <s v="NSE"/>
    <x v="15"/>
    <n v="2"/>
  </r>
  <r>
    <s v="2FY"/>
    <x v="63"/>
    <x v="8"/>
    <s v="HK5177"/>
    <x v="39"/>
    <n v="5.0999999999999996"/>
    <x v="4"/>
    <s v="0CR"/>
    <x v="47"/>
    <n v="1"/>
  </r>
  <r>
    <s v="2FY"/>
    <x v="63"/>
    <x v="8"/>
    <s v="HK5130"/>
    <x v="4"/>
    <n v="9.15"/>
    <x v="8"/>
    <s v="NSE"/>
    <x v="15"/>
    <n v="1"/>
  </r>
  <r>
    <s v="2FY"/>
    <x v="63"/>
    <x v="8"/>
    <s v="HK3039"/>
    <x v="41"/>
    <n v="9.15"/>
    <x v="8"/>
    <s v="2GF"/>
    <x v="97"/>
    <n v="1"/>
  </r>
  <r>
    <s v="4AE"/>
    <x v="33"/>
    <x v="8"/>
    <s v="HK5436"/>
    <x v="29"/>
    <n v="8.1"/>
    <x v="0"/>
    <s v="4AE"/>
    <x v="39"/>
    <n v="4"/>
  </r>
  <r>
    <s v="4AE"/>
    <x v="33"/>
    <x v="8"/>
    <s v="HK5204"/>
    <x v="29"/>
    <n v="8.1"/>
    <x v="0"/>
    <s v="4AE"/>
    <x v="39"/>
    <n v="2"/>
  </r>
  <r>
    <s v="4AE"/>
    <x v="33"/>
    <x v="8"/>
    <s v="HK4814"/>
    <x v="29"/>
    <n v="8.1"/>
    <x v="0"/>
    <s v="4AE"/>
    <x v="39"/>
    <n v="2"/>
  </r>
  <r>
    <s v="4AE"/>
    <x v="33"/>
    <x v="8"/>
    <s v="HK1886"/>
    <x v="29"/>
    <n v="8.1"/>
    <x v="0"/>
    <s v="4AE"/>
    <x v="39"/>
    <n v="1"/>
  </r>
  <r>
    <s v="NSE"/>
    <x v="43"/>
    <x v="8"/>
    <s v="HK5398"/>
    <x v="24"/>
    <n v="1.2"/>
    <x v="10"/>
    <s v="NSE"/>
    <x v="15"/>
    <n v="6"/>
  </r>
  <r>
    <s v="2FK"/>
    <x v="15"/>
    <x v="8"/>
    <s v="HK4836"/>
    <x v="18"/>
    <n v="8.1"/>
    <x v="0"/>
    <s v="P"/>
    <x v="4"/>
    <n v="1"/>
  </r>
  <r>
    <s v="4BV"/>
    <x v="16"/>
    <x v="8"/>
    <s v="HK5213"/>
    <x v="29"/>
    <n v="8.1"/>
    <x v="0"/>
    <s v="4BV"/>
    <x v="19"/>
    <n v="3"/>
  </r>
  <r>
    <s v="4BV"/>
    <x v="16"/>
    <x v="8"/>
    <s v="HK5213"/>
    <x v="29"/>
    <n v="1.2"/>
    <x v="10"/>
    <s v="4BV"/>
    <x v="19"/>
    <n v="1"/>
  </r>
  <r>
    <s v="2GP"/>
    <x v="64"/>
    <x v="8"/>
    <s v="HK4701"/>
    <x v="35"/>
    <n v="8.1"/>
    <x v="0"/>
    <s v="P"/>
    <x v="4"/>
    <n v="1"/>
  </r>
  <r>
    <s v="2GX"/>
    <x v="19"/>
    <x v="8"/>
    <s v="HK1745"/>
    <x v="35"/>
    <n v="3.2"/>
    <x v="7"/>
    <s v="1BT"/>
    <x v="27"/>
    <n v="1"/>
  </r>
  <r>
    <s v="2AS"/>
    <x v="53"/>
    <x v="8"/>
    <s v="HK876"/>
    <x v="121"/>
    <n v="8.1"/>
    <x v="0"/>
    <s v="P"/>
    <x v="4"/>
    <n v="1"/>
  </r>
  <r>
    <s v="2GF"/>
    <x v="20"/>
    <x v="8"/>
    <s v="HK4691"/>
    <x v="9"/>
    <n v="8.1"/>
    <x v="0"/>
    <s v="1CP"/>
    <x v="24"/>
    <n v="1"/>
  </r>
  <r>
    <s v="2GE"/>
    <x v="48"/>
    <x v="8"/>
    <s v="N650PP"/>
    <x v="79"/>
    <n v="8.1999999999999993"/>
    <x v="0"/>
    <s v="2GE"/>
    <x v="97"/>
    <n v="1"/>
  </r>
  <r>
    <s v="2GH"/>
    <x v="41"/>
    <x v="8"/>
    <s v="HK3779"/>
    <x v="41"/>
    <n v="4.3"/>
    <x v="3"/>
    <s v="P"/>
    <x v="4"/>
    <n v="1"/>
  </r>
  <r>
    <s v="2GH"/>
    <x v="41"/>
    <x v="8"/>
    <s v="HK2034"/>
    <x v="35"/>
    <n v="4"/>
    <x v="3"/>
    <s v="P"/>
    <x v="4"/>
    <n v="1"/>
  </r>
  <r>
    <s v="2FP"/>
    <x v="21"/>
    <x v="8"/>
    <s v="HK4352"/>
    <x v="31"/>
    <n v="6.2"/>
    <x v="1"/>
    <s v="4AF"/>
    <x v="104"/>
    <n v="1"/>
  </r>
  <r>
    <s v="2FP"/>
    <x v="21"/>
    <x v="8"/>
    <s v="HK3045"/>
    <x v="97"/>
    <n v="6.2"/>
    <x v="1"/>
    <s v="4AF"/>
    <x v="104"/>
    <n v="1"/>
  </r>
  <r>
    <s v="2FP"/>
    <x v="21"/>
    <x v="8"/>
    <s v="HK2407"/>
    <x v="18"/>
    <n v="2.1"/>
    <x v="9"/>
    <s v="2FK"/>
    <x v="80"/>
    <n v="1"/>
  </r>
  <r>
    <s v="1GB"/>
    <x v="77"/>
    <x v="8"/>
    <s v="HK5062"/>
    <x v="17"/>
    <n v="9.1300000000000008"/>
    <x v="6"/>
    <s v="1GB"/>
    <x v="60"/>
    <n v="3"/>
  </r>
  <r>
    <s v="1GB"/>
    <x v="77"/>
    <x v="8"/>
    <s v="HK5062"/>
    <x v="17"/>
    <n v="8"/>
    <x v="0"/>
    <s v="1GB"/>
    <x v="60"/>
    <n v="1"/>
  </r>
  <r>
    <s v="2EW"/>
    <x v="22"/>
    <x v="8"/>
    <s v="HK5404"/>
    <x v="24"/>
    <n v="8.1999999999999993"/>
    <x v="0"/>
    <s v="EFY"/>
    <x v="5"/>
    <n v="18"/>
  </r>
  <r>
    <s v="2FC"/>
    <x v="66"/>
    <x v="8"/>
    <s v="HK4490"/>
    <x v="9"/>
    <n v="7.1"/>
    <x v="2"/>
    <s v="1DW"/>
    <x v="33"/>
    <n v="1"/>
  </r>
  <r>
    <s v="2FC"/>
    <x v="66"/>
    <x v="8"/>
    <s v="HK4691"/>
    <x v="9"/>
    <n v="7.1"/>
    <x v="2"/>
    <s v="XXX"/>
    <x v="4"/>
    <n v="1"/>
  </r>
  <r>
    <s v="2FC"/>
    <x v="66"/>
    <x v="8"/>
    <s v="HK3554"/>
    <x v="71"/>
    <n v="7.1"/>
    <x v="2"/>
    <s v="XXX"/>
    <x v="4"/>
    <n v="1"/>
  </r>
  <r>
    <s v="2FC"/>
    <x v="66"/>
    <x v="8"/>
    <s v="HK5293"/>
    <x v="24"/>
    <n v="7.1"/>
    <x v="2"/>
    <s v="EFY"/>
    <x v="5"/>
    <n v="1"/>
  </r>
  <r>
    <s v="2FC"/>
    <x v="66"/>
    <x v="8"/>
    <s v="HK2714"/>
    <x v="9"/>
    <n v="7.1"/>
    <x v="2"/>
    <s v="XXX"/>
    <x v="4"/>
    <n v="1"/>
  </r>
  <r>
    <s v="2HO"/>
    <x v="59"/>
    <x v="8"/>
    <s v="HK3657"/>
    <x v="6"/>
    <n v="7.2"/>
    <x v="2"/>
    <s v="VOL"/>
    <x v="180"/>
    <n v="10"/>
  </r>
  <r>
    <s v="2HO"/>
    <x v="59"/>
    <x v="8"/>
    <s v="HK5279"/>
    <x v="15"/>
    <n v="7.2"/>
    <x v="2"/>
    <s v="AAC"/>
    <x v="127"/>
    <n v="1"/>
  </r>
  <r>
    <s v="2HN"/>
    <x v="58"/>
    <x v="8"/>
    <s v="CCCQP"/>
    <x v="27"/>
    <n v="9.1300000000000008"/>
    <x v="6"/>
    <s v="LAN"/>
    <x v="157"/>
    <n v="6"/>
  </r>
  <r>
    <s v="2HN"/>
    <x v="58"/>
    <x v="8"/>
    <s v="CCCOF"/>
    <x v="27"/>
    <n v="9.1300000000000008"/>
    <x v="6"/>
    <s v="LAN"/>
    <x v="157"/>
    <n v="4"/>
  </r>
  <r>
    <s v="2HN"/>
    <x v="58"/>
    <x v="8"/>
    <s v="CCBLN"/>
    <x v="27"/>
    <n v="9.1300000000000008"/>
    <x v="6"/>
    <s v="LAN"/>
    <x v="157"/>
    <n v="1"/>
  </r>
  <r>
    <s v="2HN"/>
    <x v="58"/>
    <x v="8"/>
    <s v="CCBAU"/>
    <x v="27"/>
    <n v="9.1300000000000008"/>
    <x v="6"/>
    <s v="LAN"/>
    <x v="157"/>
    <n v="3"/>
  </r>
  <r>
    <s v="2HN"/>
    <x v="58"/>
    <x v="8"/>
    <s v="CCBAT"/>
    <x v="27"/>
    <n v="9.1300000000000008"/>
    <x v="6"/>
    <s v="LAN"/>
    <x v="157"/>
    <n v="6"/>
  </r>
  <r>
    <s v="2HN"/>
    <x v="58"/>
    <x v="8"/>
    <s v="CCBAR"/>
    <x v="27"/>
    <n v="9.1300000000000008"/>
    <x v="6"/>
    <s v="LAN"/>
    <x v="157"/>
    <n v="3"/>
  </r>
  <r>
    <s v="2HN"/>
    <x v="58"/>
    <x v="8"/>
    <s v="CCBAQ"/>
    <x v="27"/>
    <n v="9.1300000000000008"/>
    <x v="6"/>
    <s v="LAN"/>
    <x v="157"/>
    <n v="3"/>
  </r>
  <r>
    <s v="2EI"/>
    <x v="0"/>
    <x v="8"/>
    <s v="HP1852"/>
    <x v="0"/>
    <n v="8.1999999999999993"/>
    <x v="0"/>
    <s v="CMP"/>
    <x v="0"/>
    <n v="1"/>
  </r>
  <r>
    <s v="2EI"/>
    <x v="0"/>
    <x v="8"/>
    <s v="HP1834"/>
    <x v="0"/>
    <n v="8.1999999999999993"/>
    <x v="0"/>
    <s v="CMP"/>
    <x v="0"/>
    <n v="2"/>
  </r>
  <r>
    <s v="2EI"/>
    <x v="0"/>
    <x v="8"/>
    <s v="HP1826"/>
    <x v="0"/>
    <n v="8.1999999999999993"/>
    <x v="0"/>
    <s v="CMP"/>
    <x v="0"/>
    <n v="1"/>
  </r>
  <r>
    <s v="2EI"/>
    <x v="0"/>
    <x v="8"/>
    <s v="HP1824"/>
    <x v="0"/>
    <n v="8.1999999999999993"/>
    <x v="0"/>
    <s v="CMP"/>
    <x v="0"/>
    <n v="7"/>
  </r>
  <r>
    <s v="2EI"/>
    <x v="0"/>
    <x v="8"/>
    <s v="HP1714"/>
    <x v="0"/>
    <n v="8.1999999999999993"/>
    <x v="0"/>
    <s v="RPB"/>
    <x v="1"/>
    <n v="11"/>
  </r>
  <r>
    <s v="2EI"/>
    <x v="0"/>
    <x v="8"/>
    <s v="HP1713"/>
    <x v="0"/>
    <n v="8.1999999999999993"/>
    <x v="0"/>
    <s v="RPB"/>
    <x v="1"/>
    <n v="15"/>
  </r>
  <r>
    <s v="2EI"/>
    <x v="0"/>
    <x v="8"/>
    <s v="HP1524"/>
    <x v="0"/>
    <n v="8.1999999999999993"/>
    <x v="0"/>
    <s v="RPB"/>
    <x v="1"/>
    <n v="1"/>
  </r>
  <r>
    <s v="2EI"/>
    <x v="0"/>
    <x v="8"/>
    <s v="HP1371"/>
    <x v="0"/>
    <n v="8.1999999999999993"/>
    <x v="0"/>
    <s v="CMP"/>
    <x v="0"/>
    <n v="1"/>
  </r>
  <r>
    <s v="0BR"/>
    <x v="28"/>
    <x v="8"/>
    <s v="HK3631"/>
    <x v="20"/>
    <n v="8.1"/>
    <x v="0"/>
    <s v="0BR"/>
    <x v="31"/>
    <n v="6"/>
  </r>
  <r>
    <s v="0BR"/>
    <x v="28"/>
    <x v="8"/>
    <s v="HK767"/>
    <x v="20"/>
    <n v="8.1"/>
    <x v="0"/>
    <s v="0BR"/>
    <x v="31"/>
    <n v="1"/>
  </r>
  <r>
    <s v="0BR"/>
    <x v="28"/>
    <x v="8"/>
    <s v="HK4939"/>
    <x v="28"/>
    <n v="8.1"/>
    <x v="0"/>
    <s v="0BR"/>
    <x v="31"/>
    <n v="2"/>
  </r>
  <r>
    <s v="0BR"/>
    <x v="28"/>
    <x v="8"/>
    <s v="HK4704"/>
    <x v="28"/>
    <n v="8.1"/>
    <x v="0"/>
    <s v="0BR"/>
    <x v="31"/>
    <n v="2"/>
  </r>
  <r>
    <s v="0BR"/>
    <x v="28"/>
    <x v="8"/>
    <s v="HK4542"/>
    <x v="28"/>
    <n v="8.1"/>
    <x v="0"/>
    <s v="0BR"/>
    <x v="31"/>
    <n v="1"/>
  </r>
  <r>
    <s v="0BR"/>
    <x v="28"/>
    <x v="8"/>
    <s v="HK4416"/>
    <x v="28"/>
    <n v="9.1300000000000008"/>
    <x v="6"/>
    <s v="0BR"/>
    <x v="31"/>
    <n v="1"/>
  </r>
  <r>
    <s v="2BS"/>
    <x v="1"/>
    <x v="8"/>
    <s v="HK5213"/>
    <x v="29"/>
    <n v="6.2"/>
    <x v="1"/>
    <s v="4BV"/>
    <x v="19"/>
    <n v="1"/>
  </r>
  <r>
    <s v="2BS"/>
    <x v="1"/>
    <x v="8"/>
    <s v="HK5343"/>
    <x v="29"/>
    <n v="6.2"/>
    <x v="1"/>
    <s v="4AN"/>
    <x v="44"/>
    <n v="3"/>
  </r>
  <r>
    <s v="2BS"/>
    <x v="1"/>
    <x v="8"/>
    <s v="HK4787"/>
    <x v="109"/>
    <n v="6.2"/>
    <x v="1"/>
    <s v="1GQ"/>
    <x v="37"/>
    <n v="1"/>
  </r>
  <r>
    <s v="2DO"/>
    <x v="78"/>
    <x v="8"/>
    <s v="HK5190"/>
    <x v="29"/>
    <n v="8.1"/>
    <x v="0"/>
    <s v="4AJ"/>
    <x v="40"/>
    <n v="1"/>
  </r>
  <r>
    <s v="2DO"/>
    <x v="78"/>
    <x v="8"/>
    <s v="HK5247"/>
    <x v="29"/>
    <n v="8.1"/>
    <x v="0"/>
    <s v="4AJ"/>
    <x v="40"/>
    <n v="1"/>
  </r>
  <r>
    <s v="2CU"/>
    <x v="40"/>
    <x v="8"/>
    <s v="HK1771"/>
    <x v="6"/>
    <n v="8.1"/>
    <x v="0"/>
    <s v="2CU"/>
    <x v="128"/>
    <n v="24"/>
  </r>
  <r>
    <s v="2CI"/>
    <x v="3"/>
    <x v="8"/>
    <s v="CCDIH"/>
    <x v="89"/>
    <n v="6.1"/>
    <x v="1"/>
    <s v="JEC"/>
    <x v="154"/>
    <n v="4"/>
  </r>
  <r>
    <s v="2CI"/>
    <x v="3"/>
    <x v="8"/>
    <s v="HK5322"/>
    <x v="24"/>
    <n v="7.1"/>
    <x v="2"/>
    <s v="EFY"/>
    <x v="5"/>
    <n v="2"/>
  </r>
  <r>
    <s v="2CI"/>
    <x v="3"/>
    <x v="8"/>
    <s v="HK5292"/>
    <x v="24"/>
    <n v="7.1"/>
    <x v="2"/>
    <s v="EFY"/>
    <x v="5"/>
    <n v="6"/>
  </r>
  <r>
    <s v="2CI"/>
    <x v="3"/>
    <x v="8"/>
    <s v="HK5239"/>
    <x v="43"/>
    <n v="7.1"/>
    <x v="2"/>
    <s v="KRE"/>
    <x v="6"/>
    <n v="8"/>
  </r>
  <r>
    <s v="2DP"/>
    <x v="61"/>
    <x v="8"/>
    <s v="HK2327"/>
    <x v="6"/>
    <n v="8.1"/>
    <x v="0"/>
    <s v="2DP"/>
    <x v="155"/>
    <n v="1"/>
  </r>
  <r>
    <s v="2DP"/>
    <x v="61"/>
    <x v="8"/>
    <s v="HK1735"/>
    <x v="6"/>
    <n v="7.1"/>
    <x v="2"/>
    <s v="2DP"/>
    <x v="155"/>
    <n v="1"/>
  </r>
  <r>
    <s v="1DW"/>
    <x v="29"/>
    <x v="8"/>
    <s v="HK5030"/>
    <x v="9"/>
    <n v="2.2999999999999998"/>
    <x v="9"/>
    <s v="1HF"/>
    <x v="186"/>
    <n v="1"/>
  </r>
  <r>
    <s v="1DW"/>
    <x v="29"/>
    <x v="8"/>
    <s v="HK5015"/>
    <x v="57"/>
    <n v="8.1999999999999993"/>
    <x v="0"/>
    <s v="1DW"/>
    <x v="33"/>
    <n v="4"/>
  </r>
  <r>
    <s v="1BC"/>
    <x v="79"/>
    <x v="8"/>
    <s v="HK5345"/>
    <x v="64"/>
    <n v="8.1"/>
    <x v="0"/>
    <s v="1BC"/>
    <x v="83"/>
    <n v="6"/>
  </r>
  <r>
    <s v="0AU"/>
    <x v="70"/>
    <x v="8"/>
    <s v="HK4913"/>
    <x v="32"/>
    <n v="8"/>
    <x v="0"/>
    <s v="1DS"/>
    <x v="17"/>
    <n v="1"/>
  </r>
  <r>
    <s v="2BK"/>
    <x v="4"/>
    <x v="8"/>
    <s v="HK5072"/>
    <x v="1"/>
    <n v="4.3"/>
    <x v="3"/>
    <s v="0EC"/>
    <x v="2"/>
    <n v="1"/>
  </r>
  <r>
    <s v="2AM"/>
    <x v="5"/>
    <x v="8"/>
    <s v="HK1957"/>
    <x v="7"/>
    <n v="8.1"/>
    <x v="0"/>
    <s v="1BT"/>
    <x v="27"/>
    <n v="2"/>
  </r>
  <r>
    <s v="2AF"/>
    <x v="51"/>
    <x v="8"/>
    <s v="HK1315"/>
    <x v="2"/>
    <n v="5.0999999999999996"/>
    <x v="4"/>
    <s v="1BB"/>
    <x v="3"/>
    <n v="1"/>
  </r>
  <r>
    <s v="2AH"/>
    <x v="6"/>
    <x v="8"/>
    <s v="HK2589"/>
    <x v="41"/>
    <n v="8.1"/>
    <x v="0"/>
    <s v="P"/>
    <x v="4"/>
    <n v="3"/>
  </r>
  <r>
    <s v="ARE"/>
    <x v="62"/>
    <x v="8"/>
    <s v="N532LA"/>
    <x v="106"/>
    <n v="9.1300000000000008"/>
    <x v="6"/>
    <s v="LAE"/>
    <x v="156"/>
    <n v="6"/>
  </r>
  <r>
    <s v="ARE"/>
    <x v="62"/>
    <x v="8"/>
    <s v="CCBLO"/>
    <x v="27"/>
    <n v="9.1300000000000008"/>
    <x v="6"/>
    <s v="ARE"/>
    <x v="125"/>
    <n v="10"/>
  </r>
  <r>
    <s v="ARE"/>
    <x v="62"/>
    <x v="8"/>
    <s v="CCBBG"/>
    <x v="77"/>
    <n v="9.1300000000000008"/>
    <x v="6"/>
    <s v="LAN"/>
    <x v="157"/>
    <n v="9"/>
  </r>
  <r>
    <s v="ARE"/>
    <x v="62"/>
    <x v="8"/>
    <s v="CCBAW"/>
    <x v="27"/>
    <n v="9.1300000000000008"/>
    <x v="6"/>
    <s v="ARE"/>
    <x v="125"/>
    <n v="8"/>
  </r>
  <r>
    <s v="ARE"/>
    <x v="62"/>
    <x v="8"/>
    <s v="CCBLI"/>
    <x v="27"/>
    <n v="9.1300000000000008"/>
    <x v="6"/>
    <s v="ARE"/>
    <x v="125"/>
    <n v="16"/>
  </r>
  <r>
    <s v="ARE"/>
    <x v="62"/>
    <x v="8"/>
    <s v="N564LA"/>
    <x v="106"/>
    <n v="9.1300000000000008"/>
    <x v="6"/>
    <s v="LAE"/>
    <x v="156"/>
    <n v="10"/>
  </r>
  <r>
    <s v="ARE"/>
    <x v="62"/>
    <x v="8"/>
    <s v="CCBAJ"/>
    <x v="27"/>
    <n v="9.1300000000000008"/>
    <x v="6"/>
    <s v="LAN"/>
    <x v="157"/>
    <n v="10"/>
  </r>
  <r>
    <s v="ARE"/>
    <x v="62"/>
    <x v="8"/>
    <s v="CCBFA"/>
    <x v="27"/>
    <n v="9.1300000000000008"/>
    <x v="6"/>
    <s v="ARE"/>
    <x v="125"/>
    <n v="36"/>
  </r>
  <r>
    <s v="ARE"/>
    <x v="62"/>
    <x v="8"/>
    <s v="CCBLL"/>
    <x v="27"/>
    <n v="9.1300000000000008"/>
    <x v="6"/>
    <s v="ARE"/>
    <x v="125"/>
    <n v="23"/>
  </r>
  <r>
    <s v="ARE"/>
    <x v="62"/>
    <x v="8"/>
    <s v="CCCOF"/>
    <x v="27"/>
    <n v="9.1300000000000008"/>
    <x v="6"/>
    <s v="LAN"/>
    <x v="157"/>
    <n v="18"/>
  </r>
  <r>
    <s v="ARE"/>
    <x v="62"/>
    <x v="8"/>
    <s v="CCBFR"/>
    <x v="27"/>
    <n v="8.1999999999999993"/>
    <x v="0"/>
    <s v="LAN"/>
    <x v="157"/>
    <n v="1"/>
  </r>
  <r>
    <s v="ARE"/>
    <x v="62"/>
    <x v="8"/>
    <s v="N566LA"/>
    <x v="106"/>
    <n v="8.1999999999999993"/>
    <x v="0"/>
    <s v="LAE"/>
    <x v="156"/>
    <n v="1"/>
  </r>
  <r>
    <s v="ARE"/>
    <x v="62"/>
    <x v="8"/>
    <s v="CCBAU"/>
    <x v="27"/>
    <n v="8.1999999999999993"/>
    <x v="0"/>
    <s v="LAN"/>
    <x v="157"/>
    <n v="35"/>
  </r>
  <r>
    <s v="ARE"/>
    <x v="62"/>
    <x v="8"/>
    <s v="CCCXD"/>
    <x v="106"/>
    <n v="8.1999999999999993"/>
    <x v="0"/>
    <s v="LCO"/>
    <x v="158"/>
    <n v="1"/>
  </r>
  <r>
    <s v="ARE"/>
    <x v="62"/>
    <x v="8"/>
    <s v="CCBLP"/>
    <x v="27"/>
    <n v="8.1999999999999993"/>
    <x v="0"/>
    <s v="ARE"/>
    <x v="125"/>
    <n v="27"/>
  </r>
  <r>
    <s v="ARE"/>
    <x v="62"/>
    <x v="8"/>
    <s v="CCBLN"/>
    <x v="27"/>
    <n v="8.1999999999999993"/>
    <x v="0"/>
    <s v="ARE"/>
    <x v="125"/>
    <n v="12"/>
  </r>
  <r>
    <s v="ARE"/>
    <x v="62"/>
    <x v="8"/>
    <s v="CCCOI"/>
    <x v="27"/>
    <n v="8.1999999999999993"/>
    <x v="0"/>
    <s v="LAN"/>
    <x v="157"/>
    <n v="22"/>
  </r>
  <r>
    <s v="ARE"/>
    <x v="62"/>
    <x v="8"/>
    <s v="CCBLJ"/>
    <x v="27"/>
    <n v="8.1999999999999993"/>
    <x v="0"/>
    <s v="ARE"/>
    <x v="125"/>
    <n v="29"/>
  </r>
  <r>
    <s v="ARE"/>
    <x v="62"/>
    <x v="8"/>
    <s v="CCCOD"/>
    <x v="27"/>
    <n v="8.1999999999999993"/>
    <x v="0"/>
    <s v="LAN"/>
    <x v="157"/>
    <n v="31"/>
  </r>
  <r>
    <s v="ARE"/>
    <x v="62"/>
    <x v="8"/>
    <s v="CCBFJ"/>
    <x v="27"/>
    <n v="9.1300000000000008"/>
    <x v="6"/>
    <s v="LAN"/>
    <x v="157"/>
    <n v="1"/>
  </r>
  <r>
    <s v="1CG"/>
    <x v="7"/>
    <x v="8"/>
    <s v="HK4938"/>
    <x v="35"/>
    <n v="8.1"/>
    <x v="0"/>
    <s v="P"/>
    <x v="4"/>
    <n v="1"/>
  </r>
  <r>
    <s v="1CG"/>
    <x v="7"/>
    <x v="8"/>
    <s v="HK4761"/>
    <x v="71"/>
    <n v="8.1"/>
    <x v="0"/>
    <s v="P"/>
    <x v="4"/>
    <n v="1"/>
  </r>
  <r>
    <s v="1CG"/>
    <x v="7"/>
    <x v="8"/>
    <s v="HK2747"/>
    <x v="18"/>
    <n v="8.1"/>
    <x v="0"/>
    <s v="1CG"/>
    <x v="9"/>
    <n v="1"/>
  </r>
  <r>
    <s v="2BG"/>
    <x v="8"/>
    <x v="8"/>
    <s v="HK1035"/>
    <x v="7"/>
    <n v="5.3"/>
    <x v="4"/>
    <s v="4BD"/>
    <x v="81"/>
    <n v="1"/>
  </r>
  <r>
    <s v="2BG"/>
    <x v="8"/>
    <x v="8"/>
    <s v="HK1035"/>
    <x v="7"/>
    <n v="4.0999999999999996"/>
    <x v="3"/>
    <s v="4BD"/>
    <x v="81"/>
    <n v="1"/>
  </r>
  <r>
    <s v="2BG"/>
    <x v="8"/>
    <x v="8"/>
    <s v="HK2342"/>
    <x v="29"/>
    <n v="4.3"/>
    <x v="3"/>
    <s v="2DJ"/>
    <x v="59"/>
    <n v="1"/>
  </r>
  <r>
    <s v="2BG"/>
    <x v="8"/>
    <x v="8"/>
    <s v="HK4751"/>
    <x v="18"/>
    <n v="4.0999999999999996"/>
    <x v="3"/>
    <s v="OEF"/>
    <x v="132"/>
    <n v="1"/>
  </r>
  <r>
    <s v="2BG"/>
    <x v="8"/>
    <x v="8"/>
    <s v="HK4754"/>
    <x v="9"/>
    <n v="5.3"/>
    <x v="4"/>
    <s v="2DJ"/>
    <x v="59"/>
    <n v="1"/>
  </r>
  <r>
    <s v="2BG"/>
    <x v="8"/>
    <x v="8"/>
    <s v="HK5438"/>
    <x v="7"/>
    <n v="4.3"/>
    <x v="3"/>
    <s v="1HB"/>
    <x v="124"/>
    <n v="1"/>
  </r>
  <r>
    <s v="2BG"/>
    <x v="8"/>
    <x v="8"/>
    <s v="HK2711"/>
    <x v="9"/>
    <n v="6.2"/>
    <x v="1"/>
    <s v="2DJ"/>
    <x v="59"/>
    <n v="4"/>
  </r>
  <r>
    <s v="2BG"/>
    <x v="8"/>
    <x v="8"/>
    <s v="HK1943"/>
    <x v="7"/>
    <n v="6.2"/>
    <x v="1"/>
    <s v="4BD"/>
    <x v="81"/>
    <n v="1"/>
  </r>
  <r>
    <s v="2BG"/>
    <x v="8"/>
    <x v="8"/>
    <s v="HK662"/>
    <x v="41"/>
    <n v="4.0999999999999996"/>
    <x v="3"/>
    <s v="2GJ"/>
    <x v="99"/>
    <n v="1"/>
  </r>
  <r>
    <s v="2BG"/>
    <x v="8"/>
    <x v="8"/>
    <s v="HK2367"/>
    <x v="21"/>
    <n v="4.0999999999999996"/>
    <x v="3"/>
    <s v="2GJ"/>
    <x v="99"/>
    <n v="2"/>
  </r>
  <r>
    <s v="2BG"/>
    <x v="8"/>
    <x v="8"/>
    <s v="HK5265"/>
    <x v="29"/>
    <n v="4.0999999999999996"/>
    <x v="3"/>
    <s v="2DO"/>
    <x v="57"/>
    <n v="1"/>
  </r>
  <r>
    <s v="2BG"/>
    <x v="8"/>
    <x v="8"/>
    <s v="HK2711"/>
    <x v="9"/>
    <n v="4.3"/>
    <x v="3"/>
    <s v="1DJ"/>
    <x v="187"/>
    <n v="1"/>
  </r>
  <r>
    <s v="2EB"/>
    <x v="42"/>
    <x v="8"/>
    <s v="HK5233"/>
    <x v="17"/>
    <n v="9.14"/>
    <x v="5"/>
    <s v="6AA"/>
    <x v="86"/>
    <n v="1"/>
  </r>
  <r>
    <s v="2EB"/>
    <x v="42"/>
    <x v="8"/>
    <s v="HK5384"/>
    <x v="17"/>
    <n v="5.0999999999999996"/>
    <x v="4"/>
    <s v="0EV"/>
    <x v="78"/>
    <n v="2"/>
  </r>
  <r>
    <s v="2EB"/>
    <x v="42"/>
    <x v="8"/>
    <s v="HK5245"/>
    <x v="17"/>
    <n v="6.2"/>
    <x v="1"/>
    <s v="1GR"/>
    <x v="108"/>
    <n v="1"/>
  </r>
  <r>
    <s v="HTC"/>
    <x v="76"/>
    <x v="8"/>
    <s v="HK4516"/>
    <x v="50"/>
    <n v="4.3"/>
    <x v="3"/>
    <s v="P"/>
    <x v="4"/>
    <n v="1"/>
  </r>
  <r>
    <s v="HTC"/>
    <x v="76"/>
    <x v="8"/>
    <s v="HK4160"/>
    <x v="113"/>
    <n v="6.2"/>
    <x v="1"/>
    <s v="P"/>
    <x v="4"/>
    <n v="1"/>
  </r>
  <r>
    <s v="HTC"/>
    <x v="76"/>
    <x v="8"/>
    <s v="HK5047"/>
    <x v="116"/>
    <n v="6.2"/>
    <x v="1"/>
    <s v="P"/>
    <x v="4"/>
    <n v="1"/>
  </r>
  <r>
    <s v="HTC"/>
    <x v="76"/>
    <x v="8"/>
    <s v="HK4779"/>
    <x v="50"/>
    <n v="5.0999999999999996"/>
    <x v="4"/>
    <s v="P"/>
    <x v="4"/>
    <n v="2"/>
  </r>
  <r>
    <s v="HTC"/>
    <x v="76"/>
    <x v="8"/>
    <s v="HK4934"/>
    <x v="57"/>
    <n v="4.0999999999999996"/>
    <x v="3"/>
    <s v="P"/>
    <x v="4"/>
    <n v="1"/>
  </r>
  <r>
    <s v="HTC"/>
    <x v="76"/>
    <x v="8"/>
    <s v="HK5431"/>
    <x v="19"/>
    <n v="8.1"/>
    <x v="0"/>
    <s v="P"/>
    <x v="4"/>
    <n v="2"/>
  </r>
  <r>
    <s v="HTC"/>
    <x v="76"/>
    <x v="8"/>
    <s v="HK4778"/>
    <x v="57"/>
    <n v="8.1"/>
    <x v="0"/>
    <s v="P"/>
    <x v="4"/>
    <n v="9"/>
  </r>
  <r>
    <s v="4AM"/>
    <x v="9"/>
    <x v="8"/>
    <s v="HK4664"/>
    <x v="29"/>
    <n v="8.1"/>
    <x v="0"/>
    <s v="4AM"/>
    <x v="35"/>
    <n v="1"/>
  </r>
  <r>
    <s v="4AM"/>
    <x v="9"/>
    <x v="8"/>
    <s v="HK1863"/>
    <x v="29"/>
    <n v="9.1300000000000008"/>
    <x v="6"/>
    <s v="4AM"/>
    <x v="35"/>
    <n v="1"/>
  </r>
  <r>
    <s v="1EH"/>
    <x v="11"/>
    <x v="8"/>
    <s v="HK4564"/>
    <x v="15"/>
    <n v="6.2"/>
    <x v="1"/>
    <s v="SRC"/>
    <x v="13"/>
    <n v="7"/>
  </r>
  <r>
    <s v="1EH"/>
    <x v="11"/>
    <x v="8"/>
    <s v="HK4732"/>
    <x v="15"/>
    <n v="8.1999999999999993"/>
    <x v="0"/>
    <s v="SRC"/>
    <x v="13"/>
    <n v="4"/>
  </r>
  <r>
    <s v="1EH"/>
    <x v="11"/>
    <x v="8"/>
    <s v="HK4630"/>
    <x v="15"/>
    <n v="8.1999999999999993"/>
    <x v="0"/>
    <s v="SRC"/>
    <x v="13"/>
    <n v="4"/>
  </r>
  <r>
    <s v="1EH"/>
    <x v="11"/>
    <x v="8"/>
    <s v="HK4558"/>
    <x v="15"/>
    <n v="8.1999999999999993"/>
    <x v="0"/>
    <s v="SRC"/>
    <x v="13"/>
    <n v="3"/>
  </r>
  <r>
    <s v="1EH"/>
    <x v="11"/>
    <x v="8"/>
    <s v="HK4557"/>
    <x v="15"/>
    <n v="8.1999999999999993"/>
    <x v="0"/>
    <s v="SRC"/>
    <x v="13"/>
    <n v="3"/>
  </r>
  <r>
    <s v="1EH"/>
    <x v="11"/>
    <x v="8"/>
    <s v="HK4499"/>
    <x v="15"/>
    <n v="8.1999999999999993"/>
    <x v="0"/>
    <s v="SRC"/>
    <x v="13"/>
    <n v="2"/>
  </r>
  <r>
    <s v="2BI"/>
    <x v="12"/>
    <x v="8"/>
    <s v="HK5297"/>
    <x v="29"/>
    <n v="9.14"/>
    <x v="5"/>
    <s v="4AE"/>
    <x v="39"/>
    <n v="2"/>
  </r>
  <r>
    <s v="2BI"/>
    <x v="12"/>
    <x v="8"/>
    <s v="HK5233"/>
    <x v="17"/>
    <n v="6.2"/>
    <x v="1"/>
    <s v="1GB"/>
    <x v="60"/>
    <n v="1"/>
  </r>
  <r>
    <s v="2BI"/>
    <x v="12"/>
    <x v="8"/>
    <s v="HK5357"/>
    <x v="5"/>
    <n v="9.14"/>
    <x v="5"/>
    <s v="ACL"/>
    <x v="38"/>
    <n v="4"/>
  </r>
  <r>
    <s v="2BI"/>
    <x v="12"/>
    <x v="8"/>
    <s v="HK4564"/>
    <x v="15"/>
    <n v="9.14"/>
    <x v="5"/>
    <s v="HEL"/>
    <x v="16"/>
    <n v="1"/>
  </r>
  <r>
    <s v="2CO"/>
    <x v="37"/>
    <x v="8"/>
    <s v="HK5410"/>
    <x v="27"/>
    <n v="8.1999999999999993"/>
    <x v="0"/>
    <s v="AVA"/>
    <x v="30"/>
    <n v="1"/>
  </r>
  <r>
    <s v="2CO"/>
    <x v="37"/>
    <x v="8"/>
    <s v="N743AV"/>
    <x v="27"/>
    <n v="8.1999999999999993"/>
    <x v="0"/>
    <s v="AVA"/>
    <x v="30"/>
    <n v="1"/>
  </r>
  <r>
    <s v="2CO"/>
    <x v="37"/>
    <x v="8"/>
    <s v="N253AC"/>
    <x v="27"/>
    <n v="8.1999999999999993"/>
    <x v="0"/>
    <s v="AVA"/>
    <x v="30"/>
    <n v="1"/>
  </r>
  <r>
    <s v="2BJ"/>
    <x v="31"/>
    <x v="8"/>
    <s v="HK5239"/>
    <x v="43"/>
    <n v="6.2"/>
    <x v="1"/>
    <s v="KRE"/>
    <x v="6"/>
    <n v="2"/>
  </r>
  <r>
    <s v="2FY"/>
    <x v="63"/>
    <x v="8"/>
    <s v="HK5430"/>
    <x v="4"/>
    <n v="7.1"/>
    <x v="2"/>
    <s v="NSE"/>
    <x v="15"/>
    <n v="1"/>
  </r>
  <r>
    <s v="2FY"/>
    <x v="63"/>
    <x v="8"/>
    <s v="HK5105"/>
    <x v="95"/>
    <n v="7.1"/>
    <x v="2"/>
    <s v="1EE"/>
    <x v="87"/>
    <n v="1"/>
  </r>
  <r>
    <s v="2FY"/>
    <x v="63"/>
    <x v="8"/>
    <s v="HK4862"/>
    <x v="4"/>
    <n v="7.1"/>
    <x v="2"/>
    <s v="NSE"/>
    <x v="15"/>
    <n v="4"/>
  </r>
  <r>
    <s v="2FY"/>
    <x v="63"/>
    <x v="8"/>
    <s v="HK4535"/>
    <x v="11"/>
    <n v="7.1"/>
    <x v="2"/>
    <s v="NSE"/>
    <x v="15"/>
    <n v="1"/>
  </r>
  <r>
    <s v="2FY"/>
    <x v="63"/>
    <x v="8"/>
    <s v="HK5447"/>
    <x v="5"/>
    <n v="6.2"/>
    <x v="1"/>
    <s v="KRE"/>
    <x v="6"/>
    <n v="2"/>
  </r>
  <r>
    <s v="4AE"/>
    <x v="33"/>
    <x v="8"/>
    <s v="HK2947"/>
    <x v="9"/>
    <n v="8.1"/>
    <x v="0"/>
    <s v="4AE"/>
    <x v="39"/>
    <n v="1"/>
  </r>
  <r>
    <s v="4AE"/>
    <x v="33"/>
    <x v="8"/>
    <s v="HK1798"/>
    <x v="29"/>
    <n v="8.1"/>
    <x v="0"/>
    <s v="4AE"/>
    <x v="39"/>
    <n v="6"/>
  </r>
  <r>
    <s v="NSE"/>
    <x v="43"/>
    <x v="8"/>
    <s v="HK4979"/>
    <x v="4"/>
    <n v="1.2"/>
    <x v="10"/>
    <s v="NSE"/>
    <x v="15"/>
    <n v="6"/>
  </r>
  <r>
    <s v="2EK"/>
    <x v="14"/>
    <x v="8"/>
    <s v="HK5172"/>
    <x v="54"/>
    <n v="3.2"/>
    <x v="7"/>
    <s v="0BE"/>
    <x v="70"/>
    <n v="1"/>
  </r>
  <r>
    <s v="2FK"/>
    <x v="15"/>
    <x v="8"/>
    <s v="HK4595"/>
    <x v="9"/>
    <n v="8.1"/>
    <x v="0"/>
    <s v="P"/>
    <x v="4"/>
    <n v="1"/>
  </r>
  <r>
    <s v="4BV"/>
    <x v="16"/>
    <x v="8"/>
    <s v="HK4604"/>
    <x v="9"/>
    <n v="8.1"/>
    <x v="0"/>
    <s v="4BV"/>
    <x v="19"/>
    <n v="1"/>
  </r>
  <r>
    <s v="4BV"/>
    <x v="16"/>
    <x v="8"/>
    <s v="HK4845"/>
    <x v="7"/>
    <n v="6.2"/>
    <x v="1"/>
    <s v="4BV"/>
    <x v="19"/>
    <n v="4"/>
  </r>
  <r>
    <s v="4AL"/>
    <x v="17"/>
    <x v="8"/>
    <s v="HK5007"/>
    <x v="7"/>
    <n v="8.1"/>
    <x v="0"/>
    <s v="4AL"/>
    <x v="20"/>
    <n v="2"/>
  </r>
  <r>
    <s v="4BD"/>
    <x v="57"/>
    <x v="8"/>
    <s v="HK4751"/>
    <x v="18"/>
    <n v="8.1"/>
    <x v="0"/>
    <s v="P"/>
    <x v="4"/>
    <n v="1"/>
  </r>
  <r>
    <s v="2GX"/>
    <x v="19"/>
    <x v="8"/>
    <s v="HK735"/>
    <x v="6"/>
    <n v="3.2"/>
    <x v="7"/>
    <s v="2GT"/>
    <x v="32"/>
    <n v="1"/>
  </r>
  <r>
    <s v="2GX"/>
    <x v="19"/>
    <x v="8"/>
    <s v="HK4541"/>
    <x v="122"/>
    <n v="3.2"/>
    <x v="7"/>
    <s v="1ED"/>
    <x v="12"/>
    <n v="1"/>
  </r>
  <r>
    <s v="2GX"/>
    <x v="19"/>
    <x v="8"/>
    <s v="HK3274"/>
    <x v="7"/>
    <n v="3.1"/>
    <x v="7"/>
    <s v="4BD"/>
    <x v="81"/>
    <n v="1"/>
  </r>
  <r>
    <s v="2AS"/>
    <x v="53"/>
    <x v="8"/>
    <s v="HK2726"/>
    <x v="31"/>
    <n v="8.1"/>
    <x v="0"/>
    <s v="P"/>
    <x v="4"/>
    <n v="2"/>
  </r>
  <r>
    <s v="2AS"/>
    <x v="53"/>
    <x v="8"/>
    <s v="HK1053"/>
    <x v="35"/>
    <n v="8.1"/>
    <x v="0"/>
    <s v="P"/>
    <x v="4"/>
    <n v="15"/>
  </r>
  <r>
    <s v="2AS"/>
    <x v="53"/>
    <x v="8"/>
    <s v="HK5021"/>
    <x v="6"/>
    <n v="8.1"/>
    <x v="0"/>
    <s v="1FR"/>
    <x v="18"/>
    <n v="26"/>
  </r>
  <r>
    <s v="2AS"/>
    <x v="53"/>
    <x v="8"/>
    <s v="HK1630"/>
    <x v="35"/>
    <n v="8.1"/>
    <x v="0"/>
    <s v="P"/>
    <x v="4"/>
    <n v="3"/>
  </r>
  <r>
    <s v="2GF"/>
    <x v="20"/>
    <x v="8"/>
    <s v="HK3404"/>
    <x v="9"/>
    <n v="8.1"/>
    <x v="0"/>
    <s v="1CP"/>
    <x v="24"/>
    <n v="1"/>
  </r>
  <r>
    <s v="2GF"/>
    <x v="20"/>
    <x v="8"/>
    <s v="HK5073"/>
    <x v="18"/>
    <n v="8.1"/>
    <x v="0"/>
    <s v="1CP"/>
    <x v="24"/>
    <n v="1"/>
  </r>
  <r>
    <s v="2GF"/>
    <x v="20"/>
    <x v="8"/>
    <s v="HK4991"/>
    <x v="34"/>
    <n v="8.1"/>
    <x v="0"/>
    <s v="1CP"/>
    <x v="24"/>
    <n v="1"/>
  </r>
  <r>
    <s v="2GF"/>
    <x v="20"/>
    <x v="8"/>
    <s v="HK3916"/>
    <x v="34"/>
    <n v="8.1"/>
    <x v="0"/>
    <s v="1CP"/>
    <x v="24"/>
    <n v="4"/>
  </r>
  <r>
    <s v="2FP"/>
    <x v="21"/>
    <x v="8"/>
    <s v="HK3916"/>
    <x v="34"/>
    <n v="6.2"/>
    <x v="1"/>
    <s v="1CP"/>
    <x v="24"/>
    <n v="1"/>
  </r>
  <r>
    <s v="2FP"/>
    <x v="21"/>
    <x v="8"/>
    <s v="HK5283"/>
    <x v="6"/>
    <n v="6.1"/>
    <x v="1"/>
    <s v="0AN"/>
    <x v="42"/>
    <n v="3"/>
  </r>
  <r>
    <s v="2FT"/>
    <x v="44"/>
    <x v="8"/>
    <s v="HK5417"/>
    <x v="29"/>
    <n v="4.3"/>
    <x v="3"/>
    <s v="2AS"/>
    <x v="65"/>
    <n v="1"/>
  </r>
  <r>
    <s v="2EW"/>
    <x v="22"/>
    <x v="8"/>
    <s v="HK5351"/>
    <x v="25"/>
    <n v="8.1999999999999993"/>
    <x v="0"/>
    <s v="EFY"/>
    <x v="5"/>
    <n v="20"/>
  </r>
  <r>
    <s v="2EW"/>
    <x v="22"/>
    <x v="8"/>
    <s v="HK5315"/>
    <x v="25"/>
    <n v="8.1999999999999993"/>
    <x v="0"/>
    <s v="EFY"/>
    <x v="5"/>
    <n v="21"/>
  </r>
  <r>
    <s v="2EW"/>
    <x v="22"/>
    <x v="8"/>
    <s v="HK5199"/>
    <x v="4"/>
    <n v="8.1999999999999993"/>
    <x v="0"/>
    <s v="EFY"/>
    <x v="5"/>
    <n v="5"/>
  </r>
  <r>
    <s v="2FC"/>
    <x v="66"/>
    <x v="8"/>
    <s v="HK5341"/>
    <x v="4"/>
    <n v="7.1"/>
    <x v="2"/>
    <s v="EFY"/>
    <x v="5"/>
    <n v="1"/>
  </r>
  <r>
    <s v="1GQ"/>
    <x v="36"/>
    <x v="8"/>
    <s v="HK5279"/>
    <x v="16"/>
    <n v="8.1"/>
    <x v="0"/>
    <s v="1GQ"/>
    <x v="37"/>
    <n v="2"/>
  </r>
  <r>
    <s v="2HO"/>
    <x v="59"/>
    <x v="8"/>
    <s v="HK4820"/>
    <x v="12"/>
    <n v="7.2"/>
    <x v="2"/>
    <s v="3CA"/>
    <x v="28"/>
    <n v="1"/>
  </r>
  <r>
    <s v="2HN"/>
    <x v="58"/>
    <x v="8"/>
    <s v="CCCOI"/>
    <x v="27"/>
    <n v="9.1300000000000008"/>
    <x v="6"/>
    <s v="LAN"/>
    <x v="157"/>
    <n v="6"/>
  </r>
  <r>
    <s v="2HN"/>
    <x v="58"/>
    <x v="8"/>
    <s v="CCBLI"/>
    <x v="27"/>
    <n v="9.1300000000000008"/>
    <x v="6"/>
    <s v="LAN"/>
    <x v="157"/>
    <n v="3"/>
  </r>
  <r>
    <s v="2HN"/>
    <x v="58"/>
    <x v="8"/>
    <s v="CCBFE"/>
    <x v="27"/>
    <n v="9.1300000000000008"/>
    <x v="6"/>
    <s v="LAN"/>
    <x v="157"/>
    <n v="4"/>
  </r>
  <r>
    <s v="2HN"/>
    <x v="58"/>
    <x v="8"/>
    <s v="CCBFB"/>
    <x v="27"/>
    <n v="9.1300000000000008"/>
    <x v="6"/>
    <s v="LAN"/>
    <x v="157"/>
    <n v="1"/>
  </r>
  <r>
    <s v="2EI"/>
    <x v="0"/>
    <x v="8"/>
    <s v="HP1856"/>
    <x v="0"/>
    <n v="8.1999999999999993"/>
    <x v="0"/>
    <s v="CMP"/>
    <x v="0"/>
    <n v="1"/>
  </r>
  <r>
    <s v="2EI"/>
    <x v="0"/>
    <x v="8"/>
    <s v="HP1835"/>
    <x v="0"/>
    <n v="8.1999999999999993"/>
    <x v="0"/>
    <s v="CMP"/>
    <x v="0"/>
    <n v="1"/>
  </r>
  <r>
    <s v="2EI"/>
    <x v="0"/>
    <x v="8"/>
    <s v="HP1725"/>
    <x v="0"/>
    <n v="8.1999999999999993"/>
    <x v="0"/>
    <s v="CMP"/>
    <x v="0"/>
    <n v="2"/>
  </r>
  <r>
    <s v="2EI"/>
    <x v="0"/>
    <x v="8"/>
    <s v="HP1537"/>
    <x v="0"/>
    <n v="8.1999999999999993"/>
    <x v="0"/>
    <s v="RPB"/>
    <x v="1"/>
    <n v="5"/>
  </r>
  <r>
    <s v="2EI"/>
    <x v="0"/>
    <x v="8"/>
    <s v="HP1531"/>
    <x v="0"/>
    <n v="8.1999999999999993"/>
    <x v="0"/>
    <s v="CMP"/>
    <x v="0"/>
    <n v="4"/>
  </r>
  <r>
    <s v="2EI"/>
    <x v="0"/>
    <x v="8"/>
    <s v="HP1530"/>
    <x v="0"/>
    <n v="8.1999999999999993"/>
    <x v="0"/>
    <s v="CMP"/>
    <x v="0"/>
    <n v="6"/>
  </r>
  <r>
    <s v="2EI"/>
    <x v="0"/>
    <x v="8"/>
    <s v="HP1520"/>
    <x v="0"/>
    <n v="8.1999999999999993"/>
    <x v="0"/>
    <s v="CMP"/>
    <x v="0"/>
    <n v="7"/>
  </r>
  <r>
    <s v="2BZ"/>
    <x v="75"/>
    <x v="8"/>
    <s v="HK5315"/>
    <x v="25"/>
    <n v="7.1"/>
    <x v="2"/>
    <s v="EFY"/>
    <x v="5"/>
    <n v="2"/>
  </r>
  <r>
    <s v="0BR"/>
    <x v="28"/>
    <x v="8"/>
    <s v="HK690"/>
    <x v="42"/>
    <n v="9.1300000000000008"/>
    <x v="6"/>
    <s v="0BR"/>
    <x v="31"/>
    <n v="1"/>
  </r>
  <r>
    <s v="0BR"/>
    <x v="28"/>
    <x v="8"/>
    <s v="HK5428"/>
    <x v="28"/>
    <n v="8.1"/>
    <x v="0"/>
    <s v="0BR"/>
    <x v="31"/>
    <n v="3"/>
  </r>
  <r>
    <s v="0BR"/>
    <x v="28"/>
    <x v="8"/>
    <s v="HK5300"/>
    <x v="28"/>
    <n v="9.1300000000000008"/>
    <x v="6"/>
    <s v="0BR"/>
    <x v="31"/>
    <n v="1"/>
  </r>
  <r>
    <s v="0BR"/>
    <x v="28"/>
    <x v="8"/>
    <s v="HK5300"/>
    <x v="28"/>
    <n v="8.1"/>
    <x v="0"/>
    <s v="0BR"/>
    <x v="31"/>
    <n v="1"/>
  </r>
  <r>
    <s v="0BR"/>
    <x v="28"/>
    <x v="8"/>
    <s v="HK4704"/>
    <x v="28"/>
    <n v="9.1300000000000008"/>
    <x v="6"/>
    <s v="0BR"/>
    <x v="31"/>
    <n v="1"/>
  </r>
  <r>
    <s v="2CU"/>
    <x v="40"/>
    <x v="8"/>
    <s v="CCDIL"/>
    <x v="27"/>
    <n v="7.2"/>
    <x v="2"/>
    <s v="JAT"/>
    <x v="105"/>
    <n v="1"/>
  </r>
  <r>
    <s v="2CI"/>
    <x v="3"/>
    <x v="8"/>
    <s v="CCDIO"/>
    <x v="89"/>
    <n v="7.1"/>
    <x v="2"/>
    <s v="JEC"/>
    <x v="154"/>
    <n v="1"/>
  </r>
  <r>
    <s v="2CI"/>
    <x v="3"/>
    <x v="8"/>
    <s v="CCDIA"/>
    <x v="89"/>
    <n v="6.1"/>
    <x v="1"/>
    <s v="JEC"/>
    <x v="154"/>
    <n v="3"/>
  </r>
  <r>
    <s v="2CI"/>
    <x v="3"/>
    <x v="8"/>
    <s v="CCAWX"/>
    <x v="89"/>
    <n v="7.1"/>
    <x v="2"/>
    <s v="JEC"/>
    <x v="154"/>
    <n v="10"/>
  </r>
  <r>
    <s v="2CI"/>
    <x v="3"/>
    <x v="8"/>
    <s v="CCAWV"/>
    <x v="89"/>
    <n v="7.1"/>
    <x v="2"/>
    <s v="JEC"/>
    <x v="154"/>
    <n v="4"/>
  </r>
  <r>
    <s v="2CI"/>
    <x v="3"/>
    <x v="8"/>
    <s v="HK5404"/>
    <x v="24"/>
    <n v="6.1"/>
    <x v="1"/>
    <s v="EFY"/>
    <x v="5"/>
    <n v="4"/>
  </r>
  <r>
    <s v="2CI"/>
    <x v="3"/>
    <x v="8"/>
    <s v="HK5349"/>
    <x v="4"/>
    <n v="6.1"/>
    <x v="1"/>
    <s v="EFY"/>
    <x v="5"/>
    <n v="4"/>
  </r>
  <r>
    <s v="2CI"/>
    <x v="3"/>
    <x v="8"/>
    <s v="HK5331"/>
    <x v="4"/>
    <n v="7.1"/>
    <x v="2"/>
    <s v="EFY"/>
    <x v="5"/>
    <n v="5"/>
  </r>
  <r>
    <s v="2CI"/>
    <x v="3"/>
    <x v="8"/>
    <s v="HK5322"/>
    <x v="24"/>
    <n v="6.1"/>
    <x v="1"/>
    <s v="EFY"/>
    <x v="5"/>
    <n v="3"/>
  </r>
  <r>
    <s v="2CI"/>
    <x v="3"/>
    <x v="8"/>
    <s v="HK5313"/>
    <x v="4"/>
    <n v="6.1"/>
    <x v="1"/>
    <s v="EFY"/>
    <x v="5"/>
    <n v="1"/>
  </r>
  <r>
    <s v="2CI"/>
    <x v="3"/>
    <x v="8"/>
    <s v="HK5393"/>
    <x v="24"/>
    <n v="7.1"/>
    <x v="2"/>
    <s v="EFY"/>
    <x v="5"/>
    <n v="2"/>
  </r>
  <r>
    <s v="2CI"/>
    <x v="3"/>
    <x v="8"/>
    <s v="HK5292"/>
    <x v="24"/>
    <n v="6.1"/>
    <x v="1"/>
    <s v="EFY"/>
    <x v="5"/>
    <n v="6"/>
  </r>
  <r>
    <s v="2CI"/>
    <x v="3"/>
    <x v="8"/>
    <s v="HK5333"/>
    <x v="71"/>
    <n v="6.1"/>
    <x v="1"/>
    <s v="1GQ"/>
    <x v="37"/>
    <n v="1"/>
  </r>
  <r>
    <s v="2CI"/>
    <x v="3"/>
    <x v="8"/>
    <s v="HK5216"/>
    <x v="43"/>
    <n v="6.1"/>
    <x v="1"/>
    <s v="KRE"/>
    <x v="6"/>
    <n v="2"/>
  </r>
  <r>
    <s v="2CI"/>
    <x v="3"/>
    <x v="8"/>
    <s v="HK5026"/>
    <x v="56"/>
    <n v="7.1"/>
    <x v="2"/>
    <s v="KRE"/>
    <x v="6"/>
    <n v="1"/>
  </r>
  <r>
    <s v="2DP"/>
    <x v="61"/>
    <x v="8"/>
    <s v="HK1823"/>
    <x v="20"/>
    <n v="7.1"/>
    <x v="2"/>
    <s v="2DP"/>
    <x v="155"/>
    <n v="1"/>
  </r>
  <r>
    <s v="1BC"/>
    <x v="79"/>
    <x v="8"/>
    <s v="HK5355"/>
    <x v="100"/>
    <n v="8.1"/>
    <x v="0"/>
    <s v="1BC"/>
    <x v="83"/>
    <n v="1"/>
  </r>
  <r>
    <s v="2CS"/>
    <x v="67"/>
    <x v="8"/>
    <s v="HK5200"/>
    <x v="109"/>
    <n v="8.1"/>
    <x v="0"/>
    <s v="P"/>
    <x v="4"/>
    <n v="1"/>
  </r>
  <r>
    <s v="2CS"/>
    <x v="67"/>
    <x v="8"/>
    <s v="HK4893"/>
    <x v="9"/>
    <n v="8.1"/>
    <x v="0"/>
    <s v="P"/>
    <x v="4"/>
    <n v="1"/>
  </r>
  <r>
    <s v="2BK"/>
    <x v="4"/>
    <x v="8"/>
    <s v="HK1792"/>
    <x v="29"/>
    <n v="4.0999999999999996"/>
    <x v="3"/>
    <s v="1BT"/>
    <x v="27"/>
    <n v="1"/>
  </r>
  <r>
    <s v="2AF"/>
    <x v="51"/>
    <x v="8"/>
    <s v="HK2310"/>
    <x v="6"/>
    <n v="5.2"/>
    <x v="4"/>
    <s v="2GT"/>
    <x v="32"/>
    <n v="1"/>
  </r>
  <r>
    <s v="ARE"/>
    <x v="62"/>
    <x v="8"/>
    <s v="CCCXD"/>
    <x v="106"/>
    <n v="9.1300000000000008"/>
    <x v="6"/>
    <s v="LCO"/>
    <x v="158"/>
    <n v="5"/>
  </r>
  <r>
    <s v="ARE"/>
    <x v="62"/>
    <x v="8"/>
    <s v="CCBAC"/>
    <x v="27"/>
    <n v="9.1300000000000008"/>
    <x v="6"/>
    <s v="LAN"/>
    <x v="157"/>
    <n v="1"/>
  </r>
  <r>
    <s v="ARE"/>
    <x v="62"/>
    <x v="8"/>
    <s v="CCBBE"/>
    <x v="77"/>
    <n v="9.1300000000000008"/>
    <x v="6"/>
    <s v="LAN"/>
    <x v="157"/>
    <n v="6"/>
  </r>
  <r>
    <s v="ARE"/>
    <x v="62"/>
    <x v="8"/>
    <s v="CCCQN"/>
    <x v="27"/>
    <n v="9.1300000000000008"/>
    <x v="6"/>
    <s v="LAN"/>
    <x v="157"/>
    <n v="5"/>
  </r>
  <r>
    <s v="ARE"/>
    <x v="62"/>
    <x v="8"/>
    <s v="N532LA"/>
    <x v="106"/>
    <n v="8.1999999999999993"/>
    <x v="0"/>
    <s v="LAE"/>
    <x v="156"/>
    <n v="3"/>
  </r>
  <r>
    <s v="ARE"/>
    <x v="62"/>
    <x v="8"/>
    <s v="CCBLO"/>
    <x v="27"/>
    <n v="8.1999999999999993"/>
    <x v="0"/>
    <s v="ARE"/>
    <x v="125"/>
    <n v="27"/>
  </r>
  <r>
    <s v="ARE"/>
    <x v="62"/>
    <x v="8"/>
    <s v="CCBAD"/>
    <x v="27"/>
    <n v="8.1999999999999993"/>
    <x v="0"/>
    <s v="LAN"/>
    <x v="157"/>
    <n v="1"/>
  </r>
  <r>
    <s v="2BG"/>
    <x v="8"/>
    <x v="8"/>
    <s v="HK1605"/>
    <x v="68"/>
    <n v="5.0999999999999996"/>
    <x v="4"/>
    <s v="4BD"/>
    <x v="81"/>
    <n v="2"/>
  </r>
  <r>
    <s v="2BG"/>
    <x v="8"/>
    <x v="8"/>
    <s v="HK2367"/>
    <x v="7"/>
    <n v="6.2"/>
    <x v="1"/>
    <s v="2GJ"/>
    <x v="99"/>
    <n v="5"/>
  </r>
  <r>
    <s v="2BG"/>
    <x v="8"/>
    <x v="8"/>
    <s v="HK2342"/>
    <x v="29"/>
    <n v="5.3"/>
    <x v="4"/>
    <s v="2DJ"/>
    <x v="59"/>
    <n v="1"/>
  </r>
  <r>
    <s v="2BG"/>
    <x v="8"/>
    <x v="8"/>
    <s v="HK4751"/>
    <x v="18"/>
    <n v="5.3"/>
    <x v="4"/>
    <s v="OEF"/>
    <x v="132"/>
    <n v="1"/>
  </r>
  <r>
    <s v="2BG"/>
    <x v="8"/>
    <x v="8"/>
    <s v="HK4783"/>
    <x v="9"/>
    <n v="5.3"/>
    <x v="4"/>
    <s v="2DI"/>
    <x v="89"/>
    <n v="1"/>
  </r>
  <r>
    <s v="2BG"/>
    <x v="8"/>
    <x v="8"/>
    <s v="HK2711"/>
    <x v="9"/>
    <n v="4.0999999999999996"/>
    <x v="3"/>
    <s v="2DJ"/>
    <x v="59"/>
    <n v="1"/>
  </r>
  <r>
    <s v="2EB"/>
    <x v="42"/>
    <x v="8"/>
    <s v="HK2522"/>
    <x v="17"/>
    <n v="6.2"/>
    <x v="1"/>
    <s v="1GR"/>
    <x v="108"/>
    <n v="1"/>
  </r>
  <r>
    <s v="2EB"/>
    <x v="42"/>
    <x v="8"/>
    <s v="HK5438"/>
    <x v="7"/>
    <n v="5.0999999999999996"/>
    <x v="4"/>
    <s v="2DH"/>
    <x v="100"/>
    <n v="1"/>
  </r>
  <r>
    <s v="2EB"/>
    <x v="42"/>
    <x v="8"/>
    <s v="HK5438"/>
    <x v="7"/>
    <n v="5.4"/>
    <x v="4"/>
    <s v="2DH"/>
    <x v="100"/>
    <n v="1"/>
  </r>
  <r>
    <s v="2EB"/>
    <x v="42"/>
    <x v="8"/>
    <s v="HK5096"/>
    <x v="9"/>
    <n v="5.0999999999999996"/>
    <x v="4"/>
    <s v="P"/>
    <x v="4"/>
    <n v="1"/>
  </r>
  <r>
    <s v="HTC"/>
    <x v="76"/>
    <x v="8"/>
    <s v="HK5047"/>
    <x v="116"/>
    <n v="6.1"/>
    <x v="1"/>
    <s v="P"/>
    <x v="4"/>
    <n v="1"/>
  </r>
  <r>
    <s v="HTC"/>
    <x v="76"/>
    <x v="8"/>
    <s v="HK4847"/>
    <x v="57"/>
    <n v="6.2"/>
    <x v="1"/>
    <s v="P"/>
    <x v="4"/>
    <n v="1"/>
  </r>
  <r>
    <s v="HTC"/>
    <x v="76"/>
    <x v="8"/>
    <s v="HK3780"/>
    <x v="113"/>
    <n v="5.0999999999999996"/>
    <x v="4"/>
    <s v="P"/>
    <x v="4"/>
    <n v="2"/>
  </r>
  <r>
    <s v="HTC"/>
    <x v="76"/>
    <x v="8"/>
    <s v="HK5080"/>
    <x v="113"/>
    <n v="8.1"/>
    <x v="0"/>
    <s v="P"/>
    <x v="4"/>
    <n v="10"/>
  </r>
  <r>
    <s v="HTC"/>
    <x v="76"/>
    <x v="8"/>
    <s v="HK3758"/>
    <x v="113"/>
    <n v="8.1"/>
    <x v="0"/>
    <s v="P"/>
    <x v="4"/>
    <n v="2"/>
  </r>
  <r>
    <s v="HTC"/>
    <x v="76"/>
    <x v="8"/>
    <s v="HK4842"/>
    <x v="50"/>
    <n v="8.1"/>
    <x v="0"/>
    <s v="P"/>
    <x v="4"/>
    <n v="3"/>
  </r>
  <r>
    <s v="4AM"/>
    <x v="9"/>
    <x v="8"/>
    <s v="HK5217"/>
    <x v="29"/>
    <n v="8.1"/>
    <x v="0"/>
    <s v="4AM"/>
    <x v="35"/>
    <n v="1"/>
  </r>
  <r>
    <s v="4AM"/>
    <x v="9"/>
    <x v="8"/>
    <s v="HK4666"/>
    <x v="29"/>
    <n v="9.1300000000000008"/>
    <x v="6"/>
    <s v="4AM"/>
    <x v="35"/>
    <n v="1"/>
  </r>
  <r>
    <s v="1ED"/>
    <x v="10"/>
    <x v="8"/>
    <s v="HK5255"/>
    <x v="10"/>
    <n v="8.1"/>
    <x v="0"/>
    <s v="1ED"/>
    <x v="12"/>
    <n v="3"/>
  </r>
  <r>
    <s v="1EH"/>
    <x v="11"/>
    <x v="8"/>
    <s v="HK4989"/>
    <x v="15"/>
    <n v="5.0999999999999996"/>
    <x v="4"/>
    <s v="P"/>
    <x v="4"/>
    <n v="1"/>
  </r>
  <r>
    <s v="1EH"/>
    <x v="11"/>
    <x v="8"/>
    <s v="HK4709"/>
    <x v="15"/>
    <n v="8.1999999999999993"/>
    <x v="0"/>
    <s v="SRC"/>
    <x v="13"/>
    <n v="3"/>
  </r>
  <r>
    <s v="1EH"/>
    <x v="11"/>
    <x v="8"/>
    <s v="HK4630"/>
    <x v="15"/>
    <n v="4.3"/>
    <x v="3"/>
    <s v="SRC"/>
    <x v="13"/>
    <n v="1"/>
  </r>
  <r>
    <s v="1EH"/>
    <x v="11"/>
    <x v="8"/>
    <s v="HK4630"/>
    <x v="15"/>
    <n v="5.0999999999999996"/>
    <x v="4"/>
    <s v="SRC"/>
    <x v="13"/>
    <n v="2"/>
  </r>
  <r>
    <s v="2BI"/>
    <x v="12"/>
    <x v="8"/>
    <s v="HK4350"/>
    <x v="12"/>
    <n v="9.14"/>
    <x v="5"/>
    <s v="1ED"/>
    <x v="12"/>
    <n v="1"/>
  </r>
  <r>
    <s v="2BI"/>
    <x v="12"/>
    <x v="8"/>
    <s v="HK5447"/>
    <x v="5"/>
    <n v="9.14"/>
    <x v="5"/>
    <s v="KRE"/>
    <x v="6"/>
    <n v="1"/>
  </r>
  <r>
    <s v="2BI"/>
    <x v="12"/>
    <x v="8"/>
    <s v="HK5097"/>
    <x v="34"/>
    <n v="6.2"/>
    <x v="1"/>
    <s v="P"/>
    <x v="4"/>
    <n v="1"/>
  </r>
  <r>
    <s v="2BI"/>
    <x v="12"/>
    <x v="8"/>
    <s v="HK4714"/>
    <x v="23"/>
    <n v="6.2"/>
    <x v="1"/>
    <s v="0EA"/>
    <x v="26"/>
    <n v="1"/>
  </r>
  <r>
    <s v="1BR"/>
    <x v="68"/>
    <x v="8"/>
    <s v="HK2279"/>
    <x v="6"/>
    <n v="8.1"/>
    <x v="0"/>
    <s v="1BR"/>
    <x v="55"/>
    <n v="1"/>
  </r>
  <r>
    <s v="2BJ"/>
    <x v="31"/>
    <x v="8"/>
    <s v="HK4501"/>
    <x v="33"/>
    <n v="6.2"/>
    <x v="1"/>
    <s v="EFY"/>
    <x v="5"/>
    <n v="2"/>
  </r>
  <r>
    <s v="2FL"/>
    <x v="32"/>
    <x v="8"/>
    <s v="HK5139"/>
    <x v="5"/>
    <n v="6.1"/>
    <x v="1"/>
    <s v="ACL"/>
    <x v="38"/>
    <n v="2"/>
  </r>
  <r>
    <s v="2FL"/>
    <x v="32"/>
    <x v="8"/>
    <s v="HK4729"/>
    <x v="53"/>
    <n v="8.1"/>
    <x v="0"/>
    <s v="ACL"/>
    <x v="38"/>
    <n v="2"/>
  </r>
  <r>
    <s v="2FY"/>
    <x v="63"/>
    <x v="8"/>
    <s v="HK5370"/>
    <x v="55"/>
    <n v="7.1"/>
    <x v="2"/>
    <s v="KRE"/>
    <x v="6"/>
    <n v="1"/>
  </r>
  <r>
    <s v="2FY"/>
    <x v="63"/>
    <x v="8"/>
    <s v="HK5073"/>
    <x v="18"/>
    <n v="7.1"/>
    <x v="2"/>
    <s v="2GF"/>
    <x v="97"/>
    <n v="1"/>
  </r>
  <r>
    <s v="2FY"/>
    <x v="63"/>
    <x v="8"/>
    <s v="HK4626"/>
    <x v="18"/>
    <n v="7.1"/>
    <x v="2"/>
    <s v="1CQ"/>
    <x v="77"/>
    <n v="1"/>
  </r>
  <r>
    <s v="2FY"/>
    <x v="63"/>
    <x v="8"/>
    <s v="HK5332"/>
    <x v="28"/>
    <n v="5.0999999999999996"/>
    <x v="4"/>
    <s v="0CR"/>
    <x v="47"/>
    <n v="1"/>
  </r>
  <r>
    <s v="2FY"/>
    <x v="63"/>
    <x v="8"/>
    <s v="HK5270"/>
    <x v="28"/>
    <n v="5.0999999999999996"/>
    <x v="4"/>
    <s v="0CR"/>
    <x v="47"/>
    <n v="1"/>
  </r>
  <r>
    <s v="2FY"/>
    <x v="63"/>
    <x v="8"/>
    <s v="HK5447"/>
    <x v="5"/>
    <n v="9.15"/>
    <x v="8"/>
    <s v="KRE"/>
    <x v="6"/>
    <n v="1"/>
  </r>
  <r>
    <s v="2FY"/>
    <x v="63"/>
    <x v="8"/>
    <s v="HK4991"/>
    <x v="34"/>
    <n v="9.15"/>
    <x v="8"/>
    <s v="2GF"/>
    <x v="97"/>
    <n v="1"/>
  </r>
  <r>
    <s v="NSE"/>
    <x v="43"/>
    <x v="8"/>
    <s v="HK5399"/>
    <x v="24"/>
    <n v="1.2"/>
    <x v="10"/>
    <s v="NSE"/>
    <x v="15"/>
    <n v="8"/>
  </r>
  <r>
    <s v="NSE"/>
    <x v="43"/>
    <x v="8"/>
    <s v="HK5104"/>
    <x v="4"/>
    <n v="1.2"/>
    <x v="10"/>
    <s v="NSE"/>
    <x v="15"/>
    <n v="5"/>
  </r>
  <r>
    <s v="NSE"/>
    <x v="43"/>
    <x v="8"/>
    <s v="HK4535"/>
    <x v="11"/>
    <n v="1.2"/>
    <x v="10"/>
    <s v="NSE"/>
    <x v="15"/>
    <n v="4"/>
  </r>
  <r>
    <s v="2FK"/>
    <x v="15"/>
    <x v="8"/>
    <s v="HK3062"/>
    <x v="17"/>
    <n v="8.1"/>
    <x v="0"/>
    <s v="P"/>
    <x v="4"/>
    <n v="1"/>
  </r>
  <r>
    <s v="4BV"/>
    <x v="16"/>
    <x v="8"/>
    <s v="HK5235"/>
    <x v="29"/>
    <n v="9.5"/>
    <x v="3"/>
    <s v="4BV"/>
    <x v="19"/>
    <n v="3"/>
  </r>
  <r>
    <s v="2GQ"/>
    <x v="52"/>
    <x v="8"/>
    <s v="HK1652"/>
    <x v="20"/>
    <n v="1"/>
    <x v="10"/>
    <s v="0DT"/>
    <x v="163"/>
    <n v="1"/>
  </r>
  <r>
    <s v="2GQ"/>
    <x v="52"/>
    <x v="8"/>
    <s v="HK2432"/>
    <x v="35"/>
    <n v="1"/>
    <x v="10"/>
    <s v="0DT"/>
    <x v="163"/>
    <n v="1"/>
  </r>
  <r>
    <s v="2GP"/>
    <x v="64"/>
    <x v="8"/>
    <s v="HK2034"/>
    <x v="35"/>
    <n v="8.1"/>
    <x v="0"/>
    <s v="P"/>
    <x v="4"/>
    <n v="1"/>
  </r>
  <r>
    <s v="TPA"/>
    <x v="50"/>
    <x v="8"/>
    <s v="N800AV"/>
    <x v="77"/>
    <n v="8.1999999999999993"/>
    <x v="0"/>
    <s v="AVA"/>
    <x v="30"/>
    <n v="1"/>
  </r>
  <r>
    <s v="4BD"/>
    <x v="57"/>
    <x v="8"/>
    <s v="HK2084"/>
    <x v="9"/>
    <n v="8.1"/>
    <x v="0"/>
    <s v="OEF"/>
    <x v="132"/>
    <n v="1"/>
  </r>
  <r>
    <s v="2GX"/>
    <x v="19"/>
    <x v="8"/>
    <s v="HK4595"/>
    <x v="9"/>
    <n v="3.2"/>
    <x v="7"/>
    <s v="2FK"/>
    <x v="80"/>
    <n v="2"/>
  </r>
  <r>
    <s v="2AS"/>
    <x v="53"/>
    <x v="8"/>
    <s v="HK5096"/>
    <x v="9"/>
    <n v="8.1"/>
    <x v="0"/>
    <s v="P"/>
    <x v="4"/>
    <n v="20"/>
  </r>
  <r>
    <s v="2AS"/>
    <x v="53"/>
    <x v="8"/>
    <s v="HK2336"/>
    <x v="68"/>
    <n v="8.1"/>
    <x v="0"/>
    <s v="P"/>
    <x v="4"/>
    <n v="4"/>
  </r>
  <r>
    <s v="2GF"/>
    <x v="20"/>
    <x v="8"/>
    <s v="HK2835"/>
    <x v="9"/>
    <n v="8.1"/>
    <x v="0"/>
    <s v="1CP"/>
    <x v="24"/>
    <n v="1"/>
  </r>
  <r>
    <s v="2GF"/>
    <x v="20"/>
    <x v="8"/>
    <s v="HK641"/>
    <x v="6"/>
    <n v="8.1"/>
    <x v="0"/>
    <s v="1CP"/>
    <x v="24"/>
    <n v="1"/>
  </r>
  <r>
    <s v="2GH"/>
    <x v="41"/>
    <x v="8"/>
    <s v="HK4781"/>
    <x v="35"/>
    <n v="4.3"/>
    <x v="3"/>
    <s v="P"/>
    <x v="4"/>
    <n v="1"/>
  </r>
  <r>
    <s v="2GH"/>
    <x v="41"/>
    <x v="8"/>
    <s v="HK4870"/>
    <x v="35"/>
    <n v="5.3"/>
    <x v="4"/>
    <s v="P"/>
    <x v="4"/>
    <n v="1"/>
  </r>
  <r>
    <s v="2GH"/>
    <x v="41"/>
    <x v="8"/>
    <s v="HK5122"/>
    <x v="9"/>
    <n v="4.2"/>
    <x v="3"/>
    <s v="P"/>
    <x v="4"/>
    <n v="1"/>
  </r>
  <r>
    <s v="2FP"/>
    <x v="21"/>
    <x v="8"/>
    <s v="HK4714"/>
    <x v="23"/>
    <n v="6.1"/>
    <x v="1"/>
    <s v="0EA"/>
    <x v="26"/>
    <n v="1"/>
  </r>
  <r>
    <s v="2FP"/>
    <x v="21"/>
    <x v="8"/>
    <s v="HK4656"/>
    <x v="9"/>
    <n v="2.1"/>
    <x v="9"/>
    <s v="4AF"/>
    <x v="104"/>
    <n v="1"/>
  </r>
  <r>
    <s v="1GB"/>
    <x v="77"/>
    <x v="8"/>
    <s v="HK5233"/>
    <x v="17"/>
    <n v="9.3000000000000007"/>
    <x v="7"/>
    <s v="1GB"/>
    <x v="60"/>
    <n v="1"/>
  </r>
  <r>
    <s v="2FT"/>
    <x v="44"/>
    <x v="8"/>
    <s v="HK1108"/>
    <x v="82"/>
    <n v="4.3"/>
    <x v="3"/>
    <s v="1BE"/>
    <x v="93"/>
    <n v="1"/>
  </r>
  <r>
    <s v="2FT"/>
    <x v="44"/>
    <x v="8"/>
    <s v="HK1108"/>
    <x v="82"/>
    <n v="4.0999999999999996"/>
    <x v="3"/>
    <s v="1BE"/>
    <x v="93"/>
    <n v="2"/>
  </r>
  <r>
    <s v="2FT"/>
    <x v="44"/>
    <x v="8"/>
    <s v="HK5334"/>
    <x v="113"/>
    <n v="4.0999999999999996"/>
    <x v="3"/>
    <s v="P"/>
    <x v="4"/>
    <n v="1"/>
  </r>
  <r>
    <s v="2FT"/>
    <x v="44"/>
    <x v="8"/>
    <s v="HK3062"/>
    <x v="31"/>
    <n v="4.0999999999999996"/>
    <x v="3"/>
    <s v="2FK"/>
    <x v="80"/>
    <n v="2"/>
  </r>
  <r>
    <s v="2FT"/>
    <x v="44"/>
    <x v="8"/>
    <s v="HK4974"/>
    <x v="6"/>
    <n v="4.3"/>
    <x v="3"/>
    <s v="P"/>
    <x v="4"/>
    <n v="1"/>
  </r>
  <r>
    <s v="2FZ"/>
    <x v="35"/>
    <x v="8"/>
    <s v="HK4842"/>
    <x v="50"/>
    <n v="4.2"/>
    <x v="3"/>
    <s v="1FV"/>
    <x v="161"/>
    <n v="1"/>
  </r>
  <r>
    <s v="2EW"/>
    <x v="22"/>
    <x v="8"/>
    <s v="HK5391"/>
    <x v="4"/>
    <n v="8.1999999999999993"/>
    <x v="0"/>
    <s v="EFY"/>
    <x v="5"/>
    <n v="16"/>
  </r>
  <r>
    <s v="2EW"/>
    <x v="22"/>
    <x v="8"/>
    <s v="HK5292"/>
    <x v="24"/>
    <n v="8.1999999999999993"/>
    <x v="0"/>
    <s v="EFY"/>
    <x v="5"/>
    <n v="21"/>
  </r>
  <r>
    <s v="2FC"/>
    <x v="66"/>
    <x v="8"/>
    <s v="HK5020"/>
    <x v="9"/>
    <n v="7.1"/>
    <x v="2"/>
    <s v="XXX"/>
    <x v="4"/>
    <n v="1"/>
  </r>
  <r>
    <s v="2FC"/>
    <x v="66"/>
    <x v="8"/>
    <s v="HK4795"/>
    <x v="59"/>
    <n v="7.1"/>
    <x v="2"/>
    <s v="XXX"/>
    <x v="4"/>
    <n v="1"/>
  </r>
  <r>
    <s v="0EC"/>
    <x v="23"/>
    <x v="8"/>
    <s v="HK4015"/>
    <x v="6"/>
    <n v="8.1"/>
    <x v="0"/>
    <s v="0EC"/>
    <x v="2"/>
    <n v="3"/>
  </r>
  <r>
    <s v="2HP"/>
    <x v="27"/>
    <x v="8"/>
    <s v="HK5392"/>
    <x v="26"/>
    <n v="9.1300000000000008"/>
    <x v="6"/>
    <s v="4CF"/>
    <x v="29"/>
    <n v="3"/>
  </r>
  <r>
    <s v="2HP"/>
    <x v="27"/>
    <x v="8"/>
    <s v="HK2510"/>
    <x v="91"/>
    <n v="9.1300000000000008"/>
    <x v="6"/>
    <s v="GAV"/>
    <x v="181"/>
    <n v="1"/>
  </r>
  <r>
    <s v="2HN"/>
    <x v="58"/>
    <x v="8"/>
    <s v="CCCOE"/>
    <x v="27"/>
    <n v="9.1300000000000008"/>
    <x v="6"/>
    <s v="LAN"/>
    <x v="157"/>
    <n v="4"/>
  </r>
  <r>
    <s v="2HN"/>
    <x v="58"/>
    <x v="8"/>
    <s v="CCBAX"/>
    <x v="27"/>
    <n v="9.1300000000000008"/>
    <x v="6"/>
    <s v="LAN"/>
    <x v="157"/>
    <n v="5"/>
  </r>
  <r>
    <s v="2HN"/>
    <x v="58"/>
    <x v="8"/>
    <s v="CCBAS"/>
    <x v="27"/>
    <n v="9.1300000000000008"/>
    <x v="6"/>
    <s v="LAN"/>
    <x v="157"/>
    <n v="3"/>
  </r>
  <r>
    <s v="2HN"/>
    <x v="58"/>
    <x v="8"/>
    <s v="CCBAI"/>
    <x v="27"/>
    <n v="9.1300000000000008"/>
    <x v="6"/>
    <s v="LAN"/>
    <x v="157"/>
    <n v="4"/>
  </r>
  <r>
    <s v="2EI"/>
    <x v="0"/>
    <x v="8"/>
    <s v="HP1829"/>
    <x v="0"/>
    <n v="8.1999999999999993"/>
    <x v="0"/>
    <s v="CMP"/>
    <x v="0"/>
    <n v="3"/>
  </r>
  <r>
    <s v="2EI"/>
    <x v="0"/>
    <x v="8"/>
    <s v="HP1726"/>
    <x v="0"/>
    <n v="8.1999999999999993"/>
    <x v="0"/>
    <s v="CMP"/>
    <x v="0"/>
    <n v="6"/>
  </r>
  <r>
    <s v="2EI"/>
    <x v="0"/>
    <x v="8"/>
    <s v="HP1719"/>
    <x v="0"/>
    <n v="8.1999999999999993"/>
    <x v="0"/>
    <s v="CMP"/>
    <x v="0"/>
    <n v="1"/>
  </r>
  <r>
    <s v="2EI"/>
    <x v="0"/>
    <x v="8"/>
    <s v="HP1711"/>
    <x v="0"/>
    <n v="8.1999999999999993"/>
    <x v="0"/>
    <s v="RPB"/>
    <x v="1"/>
    <n v="19"/>
  </r>
  <r>
    <s v="2EI"/>
    <x v="0"/>
    <x v="8"/>
    <s v="HP1378"/>
    <x v="0"/>
    <n v="8.1999999999999993"/>
    <x v="0"/>
    <s v="CMP"/>
    <x v="0"/>
    <n v="6"/>
  </r>
  <r>
    <s v="2BZ"/>
    <x v="75"/>
    <x v="8"/>
    <s v="HK5322"/>
    <x v="24"/>
    <n v="7.1"/>
    <x v="2"/>
    <s v="EFY"/>
    <x v="5"/>
    <n v="2"/>
  </r>
  <r>
    <s v="0BR"/>
    <x v="28"/>
    <x v="8"/>
    <s v="HK5428"/>
    <x v="28"/>
    <n v="9.1300000000000008"/>
    <x v="6"/>
    <s v="0BR"/>
    <x v="31"/>
    <n v="1"/>
  </r>
  <r>
    <s v="0BR"/>
    <x v="28"/>
    <x v="8"/>
    <s v="HK4336"/>
    <x v="28"/>
    <n v="8.1"/>
    <x v="0"/>
    <s v="0BR"/>
    <x v="31"/>
    <n v="1"/>
  </r>
  <r>
    <s v="2BS"/>
    <x v="1"/>
    <x v="8"/>
    <s v="HK1925"/>
    <x v="109"/>
    <n v="6.2"/>
    <x v="1"/>
    <s v="2GT"/>
    <x v="32"/>
    <n v="4"/>
  </r>
  <r>
    <s v="2BS"/>
    <x v="1"/>
    <x v="8"/>
    <s v="HK1745"/>
    <x v="35"/>
    <n v="6.2"/>
    <x v="1"/>
    <s v="1BT"/>
    <x v="27"/>
    <n v="2"/>
  </r>
  <r>
    <s v="5AD"/>
    <x v="2"/>
    <x v="8"/>
    <s v="HK5214"/>
    <x v="35"/>
    <n v="8.1"/>
    <x v="0"/>
    <s v="5AD"/>
    <x v="43"/>
    <n v="1"/>
  </r>
  <r>
    <s v="2DO"/>
    <x v="78"/>
    <x v="8"/>
    <s v="HK5005"/>
    <x v="29"/>
    <n v="8.1"/>
    <x v="0"/>
    <s v="4AJ"/>
    <x v="40"/>
    <n v="1"/>
  </r>
  <r>
    <s v="2DO"/>
    <x v="78"/>
    <x v="8"/>
    <s v="HK4663"/>
    <x v="29"/>
    <n v="8.1"/>
    <x v="0"/>
    <s v="4AJ"/>
    <x v="40"/>
    <n v="1"/>
  </r>
  <r>
    <s v="2CI"/>
    <x v="3"/>
    <x v="8"/>
    <s v="CCDIO"/>
    <x v="89"/>
    <n v="6.1"/>
    <x v="1"/>
    <s v="JEC"/>
    <x v="154"/>
    <n v="1"/>
  </r>
  <r>
    <s v="2CI"/>
    <x v="3"/>
    <x v="8"/>
    <s v="CCDIK"/>
    <x v="89"/>
    <n v="6.1"/>
    <x v="1"/>
    <s v="JEC"/>
    <x v="154"/>
    <n v="3"/>
  </r>
  <r>
    <s v="2CI"/>
    <x v="3"/>
    <x v="8"/>
    <s v="CCDID"/>
    <x v="89"/>
    <n v="6.1"/>
    <x v="1"/>
    <s v="JEC"/>
    <x v="154"/>
    <n v="5"/>
  </r>
  <r>
    <s v="2CI"/>
    <x v="3"/>
    <x v="8"/>
    <s v="CCAWV"/>
    <x v="89"/>
    <n v="6.1"/>
    <x v="1"/>
    <s v="JEC"/>
    <x v="154"/>
    <n v="4"/>
  </r>
  <r>
    <s v="2CI"/>
    <x v="3"/>
    <x v="8"/>
    <s v="HK5354"/>
    <x v="4"/>
    <n v="7.1"/>
    <x v="2"/>
    <s v="EFY"/>
    <x v="5"/>
    <n v="3"/>
  </r>
  <r>
    <s v="2CI"/>
    <x v="3"/>
    <x v="8"/>
    <s v="HK5351"/>
    <x v="4"/>
    <n v="7.1"/>
    <x v="2"/>
    <s v="EFY"/>
    <x v="5"/>
    <n v="2"/>
  </r>
  <r>
    <s v="2CI"/>
    <x v="3"/>
    <x v="8"/>
    <s v="HK5349"/>
    <x v="4"/>
    <n v="7.1"/>
    <x v="2"/>
    <s v="EFY"/>
    <x v="5"/>
    <n v="4"/>
  </r>
  <r>
    <s v="2CI"/>
    <x v="3"/>
    <x v="8"/>
    <s v="HK5347"/>
    <x v="4"/>
    <n v="7.1"/>
    <x v="2"/>
    <s v="EFY"/>
    <x v="5"/>
    <n v="2"/>
  </r>
  <r>
    <s v="2CI"/>
    <x v="3"/>
    <x v="8"/>
    <s v="HK5439"/>
    <x v="55"/>
    <n v="7.1"/>
    <x v="2"/>
    <s v="KRE"/>
    <x v="6"/>
    <n v="2"/>
  </r>
  <r>
    <s v="2DP"/>
    <x v="61"/>
    <x v="8"/>
    <s v="HK1108"/>
    <x v="82"/>
    <n v="7.1"/>
    <x v="2"/>
    <s v="2DP"/>
    <x v="155"/>
    <n v="1"/>
  </r>
  <r>
    <s v="1DW"/>
    <x v="29"/>
    <x v="8"/>
    <s v="HK3090"/>
    <x v="6"/>
    <n v="8.1"/>
    <x v="0"/>
    <s v="1CP"/>
    <x v="24"/>
    <n v="1"/>
  </r>
  <r>
    <s v="1DW"/>
    <x v="29"/>
    <x v="8"/>
    <s v="HK5210"/>
    <x v="30"/>
    <n v="8.1"/>
    <x v="0"/>
    <s v="1DW"/>
    <x v="33"/>
    <n v="3"/>
  </r>
  <r>
    <s v="2CS"/>
    <x v="67"/>
    <x v="8"/>
    <s v="HK5031"/>
    <x v="9"/>
    <n v="8.1"/>
    <x v="0"/>
    <s v="P"/>
    <x v="4"/>
    <n v="2"/>
  </r>
  <r>
    <s v="2CS"/>
    <x v="67"/>
    <x v="8"/>
    <s v="HK4494"/>
    <x v="9"/>
    <n v="8.1"/>
    <x v="0"/>
    <s v="P"/>
    <x v="4"/>
    <n v="1"/>
  </r>
  <r>
    <s v="2BK"/>
    <x v="4"/>
    <x v="8"/>
    <s v="HK2309"/>
    <x v="29"/>
    <n v="4.0999999999999996"/>
    <x v="3"/>
    <s v="1BT"/>
    <x v="27"/>
    <n v="1"/>
  </r>
  <r>
    <s v="2AF"/>
    <x v="51"/>
    <x v="8"/>
    <s v="HK1108"/>
    <x v="82"/>
    <n v="5.3"/>
    <x v="4"/>
    <s v="1BE"/>
    <x v="93"/>
    <n v="3"/>
  </r>
  <r>
    <s v="2AH"/>
    <x v="6"/>
    <x v="8"/>
    <s v="HK3578"/>
    <x v="50"/>
    <n v="8.1"/>
    <x v="0"/>
    <s v="P"/>
    <x v="4"/>
    <n v="16"/>
  </r>
  <r>
    <s v="ARE"/>
    <x v="62"/>
    <x v="8"/>
    <s v="CCBDC"/>
    <x v="106"/>
    <n v="9.1300000000000008"/>
    <x v="6"/>
    <s v="LCO"/>
    <x v="158"/>
    <n v="4"/>
  </r>
  <r>
    <s v="ARE"/>
    <x v="62"/>
    <x v="8"/>
    <s v="CCBFB"/>
    <x v="27"/>
    <n v="9.1300000000000008"/>
    <x v="6"/>
    <s v="LAN"/>
    <x v="157"/>
    <n v="8"/>
  </r>
  <r>
    <s v="ARE"/>
    <x v="62"/>
    <x v="8"/>
    <s v="N568LA"/>
    <x v="106"/>
    <n v="9.1300000000000008"/>
    <x v="6"/>
    <s v="LAE"/>
    <x v="156"/>
    <n v="9"/>
  </r>
  <r>
    <s v="ARE"/>
    <x v="62"/>
    <x v="8"/>
    <s v="CCBLK"/>
    <x v="27"/>
    <n v="9.1300000000000008"/>
    <x v="6"/>
    <s v="ARE"/>
    <x v="125"/>
    <n v="19"/>
  </r>
  <r>
    <s v="ARE"/>
    <x v="62"/>
    <x v="8"/>
    <s v="N538LA"/>
    <x v="106"/>
    <n v="9.1300000000000008"/>
    <x v="6"/>
    <s v="LAE"/>
    <x v="156"/>
    <n v="6"/>
  </r>
  <r>
    <s v="ARE"/>
    <x v="62"/>
    <x v="8"/>
    <s v="CCBBH"/>
    <x v="77"/>
    <n v="9.1300000000000008"/>
    <x v="6"/>
    <s v="LAN"/>
    <x v="157"/>
    <n v="5"/>
  </r>
  <r>
    <s v="ARE"/>
    <x v="62"/>
    <x v="8"/>
    <s v="CCBAU"/>
    <x v="27"/>
    <n v="9.1300000000000008"/>
    <x v="6"/>
    <s v="LAN"/>
    <x v="157"/>
    <n v="20"/>
  </r>
  <r>
    <s v="ARE"/>
    <x v="62"/>
    <x v="8"/>
    <s v="CCBFE"/>
    <x v="27"/>
    <n v="9.1300000000000008"/>
    <x v="6"/>
    <s v="LAN"/>
    <x v="157"/>
    <n v="12"/>
  </r>
  <r>
    <s v="ARE"/>
    <x v="62"/>
    <x v="8"/>
    <s v="CCBAL"/>
    <x v="27"/>
    <n v="9.1300000000000008"/>
    <x v="6"/>
    <s v="LAN"/>
    <x v="157"/>
    <n v="1"/>
  </r>
  <r>
    <s v="ARE"/>
    <x v="62"/>
    <x v="8"/>
    <s v="N534LA"/>
    <x v="106"/>
    <n v="9.1300000000000008"/>
    <x v="6"/>
    <s v="LNE"/>
    <x v="164"/>
    <n v="4"/>
  </r>
  <r>
    <s v="ARE"/>
    <x v="62"/>
    <x v="8"/>
    <s v="CCCOI"/>
    <x v="27"/>
    <n v="9.1300000000000008"/>
    <x v="6"/>
    <s v="LAN"/>
    <x v="157"/>
    <n v="23"/>
  </r>
  <r>
    <s v="ARE"/>
    <x v="62"/>
    <x v="8"/>
    <s v="CCBLH"/>
    <x v="27"/>
    <n v="9.1300000000000008"/>
    <x v="6"/>
    <s v="ARE"/>
    <x v="125"/>
    <n v="14"/>
  </r>
  <r>
    <s v="ARE"/>
    <x v="62"/>
    <x v="8"/>
    <s v="CCBBF"/>
    <x v="77"/>
    <n v="9.1300000000000008"/>
    <x v="6"/>
    <s v="LAN"/>
    <x v="157"/>
    <n v="3"/>
  </r>
  <r>
    <s v="ARE"/>
    <x v="62"/>
    <x v="8"/>
    <s v="N532LA"/>
    <x v="106"/>
    <n v="9.1300000000000008"/>
    <x v="6"/>
    <s v="LAN"/>
    <x v="157"/>
    <n v="1"/>
  </r>
  <r>
    <s v="ARE"/>
    <x v="62"/>
    <x v="8"/>
    <s v="CCBLL"/>
    <x v="27"/>
    <n v="8.1999999999999993"/>
    <x v="0"/>
    <s v="ARE"/>
    <x v="125"/>
    <n v="26"/>
  </r>
  <r>
    <s v="ARE"/>
    <x v="62"/>
    <x v="8"/>
    <s v="CCBFB"/>
    <x v="27"/>
    <n v="8.1999999999999993"/>
    <x v="0"/>
    <s v="LAN"/>
    <x v="157"/>
    <n v="13"/>
  </r>
  <r>
    <s v="ARE"/>
    <x v="62"/>
    <x v="8"/>
    <s v="CCBAQ"/>
    <x v="27"/>
    <n v="8.1999999999999993"/>
    <x v="0"/>
    <s v="ARE"/>
    <x v="125"/>
    <n v="24"/>
  </r>
  <r>
    <s v="ARE"/>
    <x v="62"/>
    <x v="8"/>
    <s v="CCBAX"/>
    <x v="27"/>
    <n v="8.1999999999999993"/>
    <x v="0"/>
    <s v="ARE"/>
    <x v="125"/>
    <n v="25"/>
  </r>
  <r>
    <s v="ARE"/>
    <x v="62"/>
    <x v="8"/>
    <s v="CCCXE"/>
    <x v="106"/>
    <n v="8.1999999999999993"/>
    <x v="0"/>
    <s v="LCO"/>
    <x v="158"/>
    <n v="2"/>
  </r>
  <r>
    <s v="ARE"/>
    <x v="62"/>
    <x v="8"/>
    <s v="CCCXK"/>
    <x v="106"/>
    <n v="8.1999999999999993"/>
    <x v="0"/>
    <s v="LCO"/>
    <x v="158"/>
    <n v="2"/>
  </r>
  <r>
    <s v="ARE"/>
    <x v="62"/>
    <x v="8"/>
    <s v="CCCOE"/>
    <x v="27"/>
    <n v="9.1300000000000008"/>
    <x v="6"/>
    <s v="LAN"/>
    <x v="157"/>
    <n v="13"/>
  </r>
  <r>
    <s v="ARE"/>
    <x v="62"/>
    <x v="8"/>
    <s v="N542LA"/>
    <x v="106"/>
    <n v="9.1300000000000008"/>
    <x v="6"/>
    <s v="LAE"/>
    <x v="156"/>
    <n v="1"/>
  </r>
  <r>
    <s v="2BG"/>
    <x v="8"/>
    <x v="8"/>
    <s v="HK5079"/>
    <x v="9"/>
    <n v="6.2"/>
    <x v="1"/>
    <s v="1GM"/>
    <x v="109"/>
    <n v="4"/>
  </r>
  <r>
    <s v="2BG"/>
    <x v="8"/>
    <x v="8"/>
    <s v="HK5438"/>
    <x v="7"/>
    <n v="4.0999999999999996"/>
    <x v="3"/>
    <s v="1HB"/>
    <x v="124"/>
    <n v="1"/>
  </r>
  <r>
    <s v="2BG"/>
    <x v="8"/>
    <x v="8"/>
    <s v="HK4783"/>
    <x v="9"/>
    <n v="5.0999999999999996"/>
    <x v="4"/>
    <s v="2DI"/>
    <x v="89"/>
    <n v="3"/>
  </r>
  <r>
    <s v="2BG"/>
    <x v="8"/>
    <x v="8"/>
    <s v="HK662"/>
    <x v="41"/>
    <n v="4.3"/>
    <x v="3"/>
    <s v="2GJ"/>
    <x v="99"/>
    <n v="2"/>
  </r>
  <r>
    <s v="2BG"/>
    <x v="8"/>
    <x v="8"/>
    <s v="HK5265"/>
    <x v="29"/>
    <n v="4.3"/>
    <x v="3"/>
    <s v="2DO"/>
    <x v="57"/>
    <n v="1"/>
  </r>
  <r>
    <s v="2BG"/>
    <x v="8"/>
    <x v="8"/>
    <s v="HK2711"/>
    <x v="9"/>
    <n v="5.3"/>
    <x v="4"/>
    <s v="2DJ"/>
    <x v="59"/>
    <n v="1"/>
  </r>
  <r>
    <s v="2BG"/>
    <x v="8"/>
    <x v="8"/>
    <s v="HK5044"/>
    <x v="7"/>
    <n v="4.3"/>
    <x v="3"/>
    <s v="2GJ"/>
    <x v="99"/>
    <n v="1"/>
  </r>
  <r>
    <s v="2BG"/>
    <x v="8"/>
    <x v="8"/>
    <s v="HK5233"/>
    <x v="17"/>
    <n v="5.0999999999999996"/>
    <x v="4"/>
    <s v="1GB"/>
    <x v="60"/>
    <n v="2"/>
  </r>
  <r>
    <s v="2BG"/>
    <x v="8"/>
    <x v="8"/>
    <s v="HK4653"/>
    <x v="6"/>
    <n v="4.0999999999999996"/>
    <x v="3"/>
    <s v="1EE"/>
    <x v="87"/>
    <n v="1"/>
  </r>
  <r>
    <s v="2EB"/>
    <x v="42"/>
    <x v="8"/>
    <s v="HK4213"/>
    <x v="110"/>
    <n v="4.0999999999999996"/>
    <x v="3"/>
    <s v="P"/>
    <x v="4"/>
    <n v="1"/>
  </r>
  <r>
    <s v="HTC"/>
    <x v="76"/>
    <x v="8"/>
    <s v="HK4516"/>
    <x v="50"/>
    <n v="6.2"/>
    <x v="1"/>
    <s v="P"/>
    <x v="4"/>
    <n v="1"/>
  </r>
  <r>
    <s v="HTC"/>
    <x v="76"/>
    <x v="8"/>
    <s v="HK4516"/>
    <x v="50"/>
    <n v="4.0999999999999996"/>
    <x v="3"/>
    <s v="P"/>
    <x v="4"/>
    <n v="2"/>
  </r>
  <r>
    <s v="HTC"/>
    <x v="76"/>
    <x v="8"/>
    <s v="HK5180"/>
    <x v="123"/>
    <n v="8.1"/>
    <x v="0"/>
    <s v="P"/>
    <x v="4"/>
    <n v="9"/>
  </r>
  <r>
    <s v="4AM"/>
    <x v="9"/>
    <x v="8"/>
    <s v="HK5382"/>
    <x v="29"/>
    <n v="7.1"/>
    <x v="2"/>
    <s v="4AM"/>
    <x v="35"/>
    <n v="3"/>
  </r>
  <r>
    <s v="4AM"/>
    <x v="9"/>
    <x v="8"/>
    <s v="HK4856"/>
    <x v="29"/>
    <n v="9.1300000000000008"/>
    <x v="6"/>
    <s v="4AM"/>
    <x v="35"/>
    <n v="1"/>
  </r>
  <r>
    <s v="4AM"/>
    <x v="9"/>
    <x v="8"/>
    <s v="HK4998"/>
    <x v="29"/>
    <n v="9.1300000000000008"/>
    <x v="6"/>
    <s v="4AM"/>
    <x v="35"/>
    <n v="1"/>
  </r>
  <r>
    <s v="4AM"/>
    <x v="9"/>
    <x v="8"/>
    <s v="HK4665"/>
    <x v="29"/>
    <n v="8.1"/>
    <x v="0"/>
    <s v="4AM"/>
    <x v="35"/>
    <n v="1"/>
  </r>
  <r>
    <s v="4AM"/>
    <x v="9"/>
    <x v="8"/>
    <s v="HK4247"/>
    <x v="17"/>
    <n v="9.1300000000000008"/>
    <x v="6"/>
    <s v="3GH"/>
    <x v="11"/>
    <n v="1"/>
  </r>
  <r>
    <s v="4AM"/>
    <x v="9"/>
    <x v="8"/>
    <s v="HK1789"/>
    <x v="29"/>
    <n v="9.1300000000000008"/>
    <x v="6"/>
    <s v="4AM"/>
    <x v="35"/>
    <n v="1"/>
  </r>
  <r>
    <s v="1ED"/>
    <x v="10"/>
    <x v="8"/>
    <s v="HK4411"/>
    <x v="12"/>
    <n v="6.1"/>
    <x v="1"/>
    <s v="1ED"/>
    <x v="12"/>
    <n v="5"/>
  </r>
  <r>
    <s v="1ED"/>
    <x v="10"/>
    <x v="8"/>
    <s v="HK4411"/>
    <x v="12"/>
    <n v="8.1"/>
    <x v="0"/>
    <s v="1ED"/>
    <x v="12"/>
    <n v="2"/>
  </r>
  <r>
    <s v="1EH"/>
    <x v="11"/>
    <x v="8"/>
    <s v="HK5227"/>
    <x v="16"/>
    <n v="8.1"/>
    <x v="0"/>
    <s v="1GQ"/>
    <x v="37"/>
    <n v="1"/>
  </r>
  <r>
    <s v="1EH"/>
    <x v="11"/>
    <x v="8"/>
    <s v="HK4794"/>
    <x v="13"/>
    <n v="8.1999999999999993"/>
    <x v="0"/>
    <s v="SRC"/>
    <x v="13"/>
    <n v="2"/>
  </r>
  <r>
    <s v="1EH"/>
    <x v="11"/>
    <x v="8"/>
    <s v="HK5340"/>
    <x v="15"/>
    <n v="8.1999999999999993"/>
    <x v="0"/>
    <s v="SRC"/>
    <x v="13"/>
    <n v="2"/>
  </r>
  <r>
    <s v="1EH"/>
    <x v="11"/>
    <x v="8"/>
    <s v="HK4563"/>
    <x v="15"/>
    <n v="8.1999999999999993"/>
    <x v="0"/>
    <s v="SRC"/>
    <x v="13"/>
    <n v="3"/>
  </r>
  <r>
    <s v="1EH"/>
    <x v="11"/>
    <x v="8"/>
    <s v="HK4537"/>
    <x v="15"/>
    <n v="8.1999999999999993"/>
    <x v="0"/>
    <s v="SRC"/>
    <x v="13"/>
    <n v="3"/>
  </r>
  <r>
    <s v="1EH"/>
    <x v="11"/>
    <x v="8"/>
    <s v="HK4476"/>
    <x v="15"/>
    <n v="8.1999999999999993"/>
    <x v="0"/>
    <s v="SRC"/>
    <x v="13"/>
    <n v="3"/>
  </r>
  <r>
    <s v="1EH"/>
    <x v="11"/>
    <x v="8"/>
    <s v="HK4013"/>
    <x v="36"/>
    <n v="8.1999999999999993"/>
    <x v="0"/>
    <s v="SRC"/>
    <x v="13"/>
    <n v="5"/>
  </r>
  <r>
    <s v="2BI"/>
    <x v="12"/>
    <x v="8"/>
    <s v="HK4791"/>
    <x v="12"/>
    <n v="9.14"/>
    <x v="5"/>
    <s v="1ED"/>
    <x v="12"/>
    <n v="1"/>
  </r>
  <r>
    <s v="2BI"/>
    <x v="12"/>
    <x v="8"/>
    <s v="HK5329"/>
    <x v="11"/>
    <n v="9.14"/>
    <x v="5"/>
    <s v="1ED"/>
    <x v="12"/>
    <n v="1"/>
  </r>
  <r>
    <s v="2BI"/>
    <x v="12"/>
    <x v="8"/>
    <s v="HK5333"/>
    <x v="71"/>
    <n v="9.14"/>
    <x v="5"/>
    <s v="1GQ"/>
    <x v="37"/>
    <n v="2"/>
  </r>
  <r>
    <s v="2BI"/>
    <x v="12"/>
    <x v="8"/>
    <s v="HK4959"/>
    <x v="15"/>
    <n v="9.14"/>
    <x v="5"/>
    <s v="HEL"/>
    <x v="16"/>
    <n v="1"/>
  </r>
  <r>
    <s v="2CO"/>
    <x v="37"/>
    <x v="8"/>
    <s v="N951AV"/>
    <x v="27"/>
    <n v="8.1999999999999993"/>
    <x v="0"/>
    <s v="AVA"/>
    <x v="30"/>
    <n v="1"/>
  </r>
  <r>
    <s v="2BJ"/>
    <x v="31"/>
    <x v="8"/>
    <s v="HK4551"/>
    <x v="33"/>
    <n v="6.2"/>
    <x v="1"/>
    <s v="EFY"/>
    <x v="5"/>
    <n v="2"/>
  </r>
  <r>
    <s v="2BJ"/>
    <x v="31"/>
    <x v="8"/>
    <s v="HK4568"/>
    <x v="33"/>
    <n v="6.2"/>
    <x v="1"/>
    <s v="EFY"/>
    <x v="5"/>
    <n v="1"/>
  </r>
  <r>
    <s v="2FY"/>
    <x v="63"/>
    <x v="8"/>
    <s v="HK5398"/>
    <x v="24"/>
    <n v="7.1"/>
    <x v="2"/>
    <s v="NSE"/>
    <x v="15"/>
    <n v="1"/>
  </r>
  <r>
    <s v="2FY"/>
    <x v="63"/>
    <x v="8"/>
    <s v="HK4563"/>
    <x v="15"/>
    <n v="7.1"/>
    <x v="2"/>
    <s v="1EH"/>
    <x v="13"/>
    <n v="4"/>
  </r>
  <r>
    <s v="2FY"/>
    <x v="63"/>
    <x v="8"/>
    <s v="HK5447"/>
    <x v="5"/>
    <n v="4"/>
    <x v="3"/>
    <s v="KRE"/>
    <x v="6"/>
    <n v="1"/>
  </r>
  <r>
    <s v="2FY"/>
    <x v="63"/>
    <x v="8"/>
    <s v="HK5370"/>
    <x v="55"/>
    <n v="5.0999999999999996"/>
    <x v="4"/>
    <s v="KRE"/>
    <x v="6"/>
    <n v="1"/>
  </r>
  <r>
    <s v="2FY"/>
    <x v="63"/>
    <x v="8"/>
    <s v="HK5269"/>
    <x v="28"/>
    <n v="5.0999999999999996"/>
    <x v="4"/>
    <s v="0CR"/>
    <x v="47"/>
    <n v="1"/>
  </r>
  <r>
    <s v="2FY"/>
    <x v="63"/>
    <x v="8"/>
    <s v="HK5149"/>
    <x v="18"/>
    <n v="4"/>
    <x v="3"/>
    <s v="4AA"/>
    <x v="175"/>
    <n v="1"/>
  </r>
  <r>
    <s v="2FY"/>
    <x v="63"/>
    <x v="8"/>
    <s v="HK2407"/>
    <x v="18"/>
    <n v="9.15"/>
    <x v="8"/>
    <s v="2FK"/>
    <x v="80"/>
    <n v="1"/>
  </r>
  <r>
    <s v="2FY"/>
    <x v="63"/>
    <x v="8"/>
    <s v="HK4709"/>
    <x v="15"/>
    <n v="9.15"/>
    <x v="8"/>
    <s v="1EH"/>
    <x v="13"/>
    <n v="1"/>
  </r>
  <r>
    <s v="2EK"/>
    <x v="14"/>
    <x v="8"/>
    <s v="HK5104"/>
    <x v="4"/>
    <n v="3.2"/>
    <x v="7"/>
    <s v="NSE"/>
    <x v="15"/>
    <n v="1"/>
  </r>
  <r>
    <s v="2EK"/>
    <x v="14"/>
    <x v="8"/>
    <s v="HK1198"/>
    <x v="20"/>
    <n v="6.1"/>
    <x v="1"/>
    <s v="0BS"/>
    <x v="188"/>
    <n v="1"/>
  </r>
  <r>
    <s v="2FK"/>
    <x v="15"/>
    <x v="8"/>
    <s v="HK4933"/>
    <x v="17"/>
    <n v="8.1"/>
    <x v="0"/>
    <s v="P"/>
    <x v="4"/>
    <n v="1"/>
  </r>
  <r>
    <s v="2FK"/>
    <x v="15"/>
    <x v="8"/>
    <s v="HK2407"/>
    <x v="18"/>
    <n v="8.1"/>
    <x v="0"/>
    <s v="P"/>
    <x v="4"/>
    <n v="1"/>
  </r>
  <r>
    <s v="2FK"/>
    <x v="15"/>
    <x v="8"/>
    <s v="HK4669"/>
    <x v="90"/>
    <n v="8.1"/>
    <x v="0"/>
    <s v="P"/>
    <x v="4"/>
    <n v="1"/>
  </r>
  <r>
    <s v="4BV"/>
    <x v="16"/>
    <x v="8"/>
    <s v="HK5086"/>
    <x v="29"/>
    <n v="9.5"/>
    <x v="3"/>
    <s v="4BV"/>
    <x v="19"/>
    <n v="2"/>
  </r>
  <r>
    <s v="4BV"/>
    <x v="16"/>
    <x v="8"/>
    <s v="HK5086"/>
    <x v="29"/>
    <n v="8.1"/>
    <x v="0"/>
    <s v="4BV"/>
    <x v="19"/>
    <n v="4"/>
  </r>
  <r>
    <s v="4BV"/>
    <x v="16"/>
    <x v="8"/>
    <s v="HK5235"/>
    <x v="29"/>
    <n v="3.1"/>
    <x v="7"/>
    <s v="4BV"/>
    <x v="19"/>
    <n v="1"/>
  </r>
  <r>
    <s v="4BV"/>
    <x v="16"/>
    <x v="8"/>
    <s v="HK5235"/>
    <x v="29"/>
    <n v="2.1"/>
    <x v="9"/>
    <s v="4BV"/>
    <x v="19"/>
    <n v="1"/>
  </r>
  <r>
    <s v="4BD"/>
    <x v="57"/>
    <x v="8"/>
    <s v="HK4944"/>
    <x v="18"/>
    <n v="8.1"/>
    <x v="0"/>
    <s v="0EL"/>
    <x v="138"/>
    <n v="1"/>
  </r>
  <r>
    <s v="4BD"/>
    <x v="57"/>
    <x v="8"/>
    <s v="HK1035"/>
    <x v="7"/>
    <n v="8.1"/>
    <x v="0"/>
    <s v="P"/>
    <x v="4"/>
    <n v="1"/>
  </r>
  <r>
    <s v="4BD"/>
    <x v="57"/>
    <x v="8"/>
    <s v="HK4808"/>
    <x v="7"/>
    <n v="8.1"/>
    <x v="0"/>
    <s v="4BD"/>
    <x v="81"/>
    <n v="1"/>
  </r>
  <r>
    <s v="2GJ"/>
    <x v="18"/>
    <x v="8"/>
    <s v="HK2367"/>
    <x v="21"/>
    <n v="8.1"/>
    <x v="0"/>
    <s v="4BC"/>
    <x v="21"/>
    <n v="1"/>
  </r>
  <r>
    <s v="2GJ"/>
    <x v="18"/>
    <x v="8"/>
    <s v="HK662"/>
    <x v="65"/>
    <n v="8.1"/>
    <x v="0"/>
    <s v="P"/>
    <x v="4"/>
    <n v="1"/>
  </r>
  <r>
    <s v="2GX"/>
    <x v="19"/>
    <x v="8"/>
    <s v="HK4642"/>
    <x v="9"/>
    <n v="3.2"/>
    <x v="7"/>
    <s v="1DY"/>
    <x v="79"/>
    <n v="1"/>
  </r>
  <r>
    <s v="2GX"/>
    <x v="19"/>
    <x v="8"/>
    <s v="HK4434"/>
    <x v="15"/>
    <n v="3.2"/>
    <x v="7"/>
    <s v="1EH"/>
    <x v="13"/>
    <n v="1"/>
  </r>
  <r>
    <s v="2AS"/>
    <x v="53"/>
    <x v="8"/>
    <s v="HK4211"/>
    <x v="18"/>
    <n v="8.1"/>
    <x v="0"/>
    <s v="P"/>
    <x v="4"/>
    <n v="14"/>
  </r>
  <r>
    <s v="2AS"/>
    <x v="53"/>
    <x v="8"/>
    <s v="HK5417"/>
    <x v="29"/>
    <n v="8.1"/>
    <x v="0"/>
    <s v="P"/>
    <x v="4"/>
    <n v="10"/>
  </r>
  <r>
    <s v="2AS"/>
    <x v="53"/>
    <x v="8"/>
    <s v="HK4303"/>
    <x v="9"/>
    <n v="8.1"/>
    <x v="0"/>
    <s v="1GZ"/>
    <x v="113"/>
    <n v="10"/>
  </r>
  <r>
    <s v="2AS"/>
    <x v="53"/>
    <x v="8"/>
    <s v="HK5245"/>
    <x v="17"/>
    <n v="8.1"/>
    <x v="0"/>
    <s v="1FR"/>
    <x v="18"/>
    <n v="5"/>
  </r>
  <r>
    <s v="2GF"/>
    <x v="20"/>
    <x v="8"/>
    <s v="HK4795"/>
    <x v="59"/>
    <n v="8.1"/>
    <x v="0"/>
    <s v="1CP"/>
    <x v="24"/>
    <n v="2"/>
  </r>
  <r>
    <s v="2FP"/>
    <x v="21"/>
    <x v="8"/>
    <s v="HK2130"/>
    <x v="7"/>
    <n v="6.1"/>
    <x v="1"/>
    <s v="0AN"/>
    <x v="42"/>
    <n v="4"/>
  </r>
  <r>
    <s v="1GB"/>
    <x v="77"/>
    <x v="8"/>
    <s v="HK5233"/>
    <x v="17"/>
    <n v="8"/>
    <x v="0"/>
    <s v="1GB"/>
    <x v="60"/>
    <n v="2"/>
  </r>
  <r>
    <s v="1GC"/>
    <x v="72"/>
    <x v="8"/>
    <s v="HK5343"/>
    <x v="29"/>
    <n v="8.1"/>
    <x v="0"/>
    <s v="4AN"/>
    <x v="44"/>
    <n v="3"/>
  </r>
  <r>
    <s v="2FT"/>
    <x v="44"/>
    <x v="8"/>
    <s v="HK3639"/>
    <x v="107"/>
    <n v="5.0999999999999996"/>
    <x v="4"/>
    <s v="P"/>
    <x v="4"/>
    <n v="4"/>
  </r>
  <r>
    <s v="2FT"/>
    <x v="44"/>
    <x v="8"/>
    <s v="HK3117"/>
    <x v="62"/>
    <n v="4.0999999999999996"/>
    <x v="3"/>
    <s v="1CG"/>
    <x v="9"/>
    <n v="1"/>
  </r>
  <r>
    <s v="2EW"/>
    <x v="22"/>
    <x v="8"/>
    <s v="HK5282"/>
    <x v="25"/>
    <n v="8.1999999999999993"/>
    <x v="0"/>
    <s v="EFY"/>
    <x v="5"/>
    <n v="20"/>
  </r>
  <r>
    <s v="2FC"/>
    <x v="66"/>
    <x v="8"/>
    <s v="HK1134"/>
    <x v="42"/>
    <n v="7.1"/>
    <x v="2"/>
    <s v="4AF"/>
    <x v="104"/>
    <n v="1"/>
  </r>
  <r>
    <s v="2FC"/>
    <x v="66"/>
    <x v="8"/>
    <s v="HK2963"/>
    <x v="62"/>
    <n v="7.1"/>
    <x v="2"/>
    <s v="2FK"/>
    <x v="80"/>
    <n v="1"/>
  </r>
  <r>
    <s v="2FC"/>
    <x v="66"/>
    <x v="8"/>
    <s v="HK5294"/>
    <x v="24"/>
    <n v="7.1"/>
    <x v="2"/>
    <s v="EFY"/>
    <x v="5"/>
    <n v="1"/>
  </r>
  <r>
    <s v="2FC"/>
    <x v="66"/>
    <x v="8"/>
    <s v="HK1735"/>
    <x v="6"/>
    <n v="2.1"/>
    <x v="9"/>
    <s v="1BT"/>
    <x v="27"/>
    <n v="1"/>
  </r>
  <r>
    <s v="2FC"/>
    <x v="66"/>
    <x v="8"/>
    <s v="HK4733"/>
    <x v="22"/>
    <n v="2.1"/>
    <x v="9"/>
    <s v="0BP"/>
    <x v="114"/>
    <n v="1"/>
  </r>
  <r>
    <s v="1GQ"/>
    <x v="36"/>
    <x v="8"/>
    <s v="HK5333"/>
    <x v="71"/>
    <n v="8.1"/>
    <x v="0"/>
    <s v="1GQ"/>
    <x v="37"/>
    <n v="1"/>
  </r>
  <r>
    <s v="1GQ"/>
    <x v="36"/>
    <x v="8"/>
    <s v="HK4966"/>
    <x v="40"/>
    <n v="8.1"/>
    <x v="0"/>
    <s v="0EA"/>
    <x v="26"/>
    <n v="1"/>
  </r>
  <r>
    <s v="2HN"/>
    <x v="58"/>
    <x v="8"/>
    <s v="CCCOP"/>
    <x v="27"/>
    <n v="9.1300000000000008"/>
    <x v="6"/>
    <s v="LAN"/>
    <x v="157"/>
    <n v="5"/>
  </r>
  <r>
    <s v="2HN"/>
    <x v="58"/>
    <x v="8"/>
    <s v="CCBLJ"/>
    <x v="27"/>
    <n v="9.1300000000000008"/>
    <x v="6"/>
    <s v="LAN"/>
    <x v="157"/>
    <n v="6"/>
  </r>
  <r>
    <s v="2HN"/>
    <x v="58"/>
    <x v="8"/>
    <s v="CCBAW"/>
    <x v="27"/>
    <n v="9.1300000000000008"/>
    <x v="6"/>
    <s v="LAN"/>
    <x v="157"/>
    <n v="4"/>
  </r>
  <r>
    <s v="2EI"/>
    <x v="0"/>
    <x v="8"/>
    <s v="HP1833"/>
    <x v="0"/>
    <n v="8.1999999999999993"/>
    <x v="0"/>
    <s v="CMP"/>
    <x v="0"/>
    <n v="4"/>
  </r>
  <r>
    <s v="2EI"/>
    <x v="0"/>
    <x v="8"/>
    <s v="HP1828"/>
    <x v="0"/>
    <n v="8.1999999999999993"/>
    <x v="0"/>
    <s v="CMP"/>
    <x v="0"/>
    <n v="3"/>
  </r>
  <r>
    <s v="2EI"/>
    <x v="0"/>
    <x v="8"/>
    <s v="HP1728"/>
    <x v="0"/>
    <n v="8.1999999999999993"/>
    <x v="0"/>
    <s v="CMP"/>
    <x v="0"/>
    <n v="6"/>
  </r>
  <r>
    <s v="2BZ"/>
    <x v="75"/>
    <x v="8"/>
    <s v="HK5404"/>
    <x v="24"/>
    <n v="7.1"/>
    <x v="2"/>
    <s v="EFY"/>
    <x v="5"/>
    <n v="3"/>
  </r>
  <r>
    <s v="0BR"/>
    <x v="28"/>
    <x v="8"/>
    <s v="HK1476"/>
    <x v="20"/>
    <n v="8.1"/>
    <x v="0"/>
    <s v="0BR"/>
    <x v="31"/>
    <n v="1"/>
  </r>
  <r>
    <s v="2BS"/>
    <x v="1"/>
    <x v="8"/>
    <s v="HK4976"/>
    <x v="29"/>
    <n v="6.2"/>
    <x v="1"/>
    <s v="4AG"/>
    <x v="61"/>
    <n v="2"/>
  </r>
  <r>
    <s v="2BS"/>
    <x v="1"/>
    <x v="8"/>
    <s v="HK1735"/>
    <x v="6"/>
    <n v="6.2"/>
    <x v="1"/>
    <s v="1BT"/>
    <x v="27"/>
    <n v="4"/>
  </r>
  <r>
    <s v="2DO"/>
    <x v="78"/>
    <x v="8"/>
    <s v="HK1789"/>
    <x v="29"/>
    <n v="8.1"/>
    <x v="0"/>
    <s v="4AJ"/>
    <x v="40"/>
    <n v="1"/>
  </r>
  <r>
    <s v="2CU"/>
    <x v="40"/>
    <x v="8"/>
    <s v="N4304"/>
    <x v="27"/>
    <n v="7.2"/>
    <x v="2"/>
    <s v="AVA"/>
    <x v="30"/>
    <n v="4"/>
  </r>
  <r>
    <s v="2CU"/>
    <x v="40"/>
    <x v="8"/>
    <s v="N4304"/>
    <x v="27"/>
    <n v="8.1999999999999993"/>
    <x v="0"/>
    <s v="AVA"/>
    <x v="30"/>
    <n v="21"/>
  </r>
  <r>
    <s v="2CU"/>
    <x v="40"/>
    <x v="8"/>
    <s v="CCDIK"/>
    <x v="27"/>
    <n v="8.1999999999999993"/>
    <x v="0"/>
    <s v="JAT"/>
    <x v="105"/>
    <n v="5"/>
  </r>
  <r>
    <s v="2CU"/>
    <x v="40"/>
    <x v="8"/>
    <s v="CCDIL"/>
    <x v="27"/>
    <n v="8.1999999999999993"/>
    <x v="0"/>
    <s v="JAT"/>
    <x v="105"/>
    <n v="7"/>
  </r>
  <r>
    <s v="2CU"/>
    <x v="40"/>
    <x v="8"/>
    <s v="CCAWZ"/>
    <x v="27"/>
    <n v="8.1999999999999993"/>
    <x v="0"/>
    <s v="JAT"/>
    <x v="105"/>
    <n v="23"/>
  </r>
  <r>
    <s v="2CI"/>
    <x v="3"/>
    <x v="8"/>
    <s v="CCDIA"/>
    <x v="89"/>
    <n v="7.1"/>
    <x v="2"/>
    <s v="JEC"/>
    <x v="154"/>
    <n v="3"/>
  </r>
  <r>
    <s v="2CI"/>
    <x v="3"/>
    <x v="8"/>
    <s v="HK5404"/>
    <x v="24"/>
    <n v="7.1"/>
    <x v="2"/>
    <s v="EFY"/>
    <x v="5"/>
    <n v="4"/>
  </r>
  <r>
    <s v="2CI"/>
    <x v="3"/>
    <x v="8"/>
    <s v="HK5351"/>
    <x v="4"/>
    <n v="6.1"/>
    <x v="1"/>
    <s v="EFY"/>
    <x v="5"/>
    <n v="2"/>
  </r>
  <r>
    <s v="2CI"/>
    <x v="3"/>
    <x v="8"/>
    <s v="HK5314"/>
    <x v="4"/>
    <n v="7.1"/>
    <x v="2"/>
    <s v="EFY"/>
    <x v="5"/>
    <n v="3"/>
  </r>
  <r>
    <s v="2CI"/>
    <x v="3"/>
    <x v="8"/>
    <s v="HK5282"/>
    <x v="4"/>
    <n v="7.1"/>
    <x v="2"/>
    <s v="EFY"/>
    <x v="5"/>
    <n v="3"/>
  </r>
  <r>
    <s v="2DP"/>
    <x v="61"/>
    <x v="8"/>
    <s v="HK3215"/>
    <x v="2"/>
    <n v="7.1"/>
    <x v="2"/>
    <s v="2DP"/>
    <x v="155"/>
    <n v="1"/>
  </r>
  <r>
    <s v="1DW"/>
    <x v="29"/>
    <x v="8"/>
    <s v="HK5211"/>
    <x v="30"/>
    <n v="8.1"/>
    <x v="0"/>
    <s v="1DW"/>
    <x v="33"/>
    <n v="2"/>
  </r>
  <r>
    <s v="0AU"/>
    <x v="70"/>
    <x v="8"/>
    <s v="HK2907"/>
    <x v="62"/>
    <n v="8"/>
    <x v="0"/>
    <s v="1DS"/>
    <x v="17"/>
    <n v="3"/>
  </r>
  <r>
    <s v="2BK"/>
    <x v="4"/>
    <x v="8"/>
    <s v="HK5083"/>
    <x v="97"/>
    <n v="4.3"/>
    <x v="3"/>
    <s v="1BB"/>
    <x v="3"/>
    <n v="3"/>
  </r>
  <r>
    <s v="2BK"/>
    <x v="4"/>
    <x v="8"/>
    <s v="HK5083"/>
    <x v="97"/>
    <n v="4.0999999999999996"/>
    <x v="3"/>
    <s v="1BB"/>
    <x v="3"/>
    <n v="4"/>
  </r>
  <r>
    <s v="2BK"/>
    <x v="4"/>
    <x v="8"/>
    <s v="HK2035"/>
    <x v="118"/>
    <n v="4.3"/>
    <x v="3"/>
    <s v="1BE"/>
    <x v="93"/>
    <n v="1"/>
  </r>
  <r>
    <s v="2AF"/>
    <x v="51"/>
    <x v="8"/>
    <s v="HK1083"/>
    <x v="22"/>
    <n v="5.0999999999999996"/>
    <x v="4"/>
    <s v="0BW"/>
    <x v="189"/>
    <n v="1"/>
  </r>
  <r>
    <s v="ARE"/>
    <x v="62"/>
    <x v="8"/>
    <s v="N420LA"/>
    <x v="106"/>
    <n v="9.1300000000000008"/>
    <x v="6"/>
    <s v="LCO"/>
    <x v="158"/>
    <n v="8"/>
  </r>
  <r>
    <s v="ARE"/>
    <x v="62"/>
    <x v="8"/>
    <s v="N540LA"/>
    <x v="106"/>
    <n v="9.1300000000000008"/>
    <x v="6"/>
    <s v="LAE"/>
    <x v="156"/>
    <n v="8"/>
  </r>
  <r>
    <s v="ARE"/>
    <x v="62"/>
    <x v="8"/>
    <s v="PRABD"/>
    <x v="106"/>
    <n v="9.1300000000000008"/>
    <x v="6"/>
    <s v="LAN"/>
    <x v="157"/>
    <n v="2"/>
  </r>
  <r>
    <s v="ARE"/>
    <x v="62"/>
    <x v="8"/>
    <s v="CCBLN"/>
    <x v="27"/>
    <n v="9.1300000000000008"/>
    <x v="6"/>
    <s v="ARE"/>
    <x v="125"/>
    <n v="10"/>
  </r>
  <r>
    <s v="ARE"/>
    <x v="62"/>
    <x v="8"/>
    <s v="CCBFP"/>
    <x v="27"/>
    <n v="9.1300000000000008"/>
    <x v="6"/>
    <s v="LAN"/>
    <x v="157"/>
    <n v="1"/>
  </r>
  <r>
    <s v="ARE"/>
    <x v="62"/>
    <x v="8"/>
    <s v="CCBGC"/>
    <x v="77"/>
    <n v="9.1300000000000008"/>
    <x v="6"/>
    <s v="LAN"/>
    <x v="157"/>
    <n v="1"/>
  </r>
  <r>
    <s v="ARE"/>
    <x v="62"/>
    <x v="8"/>
    <s v="CCCYL"/>
    <x v="27"/>
    <n v="9.1300000000000008"/>
    <x v="6"/>
    <s v="LNE"/>
    <x v="164"/>
    <n v="1"/>
  </r>
  <r>
    <s v="ARE"/>
    <x v="62"/>
    <x v="8"/>
    <s v="CCBFW"/>
    <x v="27"/>
    <n v="9.1300000000000008"/>
    <x v="6"/>
    <s v="LAN"/>
    <x v="157"/>
    <n v="1"/>
  </r>
  <r>
    <s v="ARE"/>
    <x v="62"/>
    <x v="8"/>
    <s v="CCBFH"/>
    <x v="27"/>
    <n v="9.1300000000000008"/>
    <x v="6"/>
    <s v="LAN"/>
    <x v="157"/>
    <n v="1"/>
  </r>
  <r>
    <s v="ARE"/>
    <x v="62"/>
    <x v="8"/>
    <s v="CCCZZ"/>
    <x v="106"/>
    <n v="9.1300000000000008"/>
    <x v="6"/>
    <s v="LCO"/>
    <x v="158"/>
    <n v="9"/>
  </r>
  <r>
    <s v="ARE"/>
    <x v="62"/>
    <x v="8"/>
    <s v="CCBAR"/>
    <x v="27"/>
    <n v="8.1999999999999993"/>
    <x v="0"/>
    <s v="ARE"/>
    <x v="125"/>
    <n v="21"/>
  </r>
  <r>
    <s v="ARE"/>
    <x v="62"/>
    <x v="8"/>
    <s v="CCCOX"/>
    <x v="27"/>
    <n v="8.1999999999999993"/>
    <x v="0"/>
    <s v="LAN"/>
    <x v="157"/>
    <n v="1"/>
  </r>
  <r>
    <s v="ARE"/>
    <x v="62"/>
    <x v="8"/>
    <s v="CCBDC"/>
    <x v="106"/>
    <n v="8.1999999999999993"/>
    <x v="0"/>
    <s v="LCO"/>
    <x v="158"/>
    <n v="1"/>
  </r>
  <r>
    <s v="ARE"/>
    <x v="62"/>
    <x v="8"/>
    <s v="CCBLH"/>
    <x v="27"/>
    <n v="8.1999999999999993"/>
    <x v="0"/>
    <s v="ARE"/>
    <x v="125"/>
    <n v="25"/>
  </r>
  <r>
    <s v="ARE"/>
    <x v="62"/>
    <x v="8"/>
    <s v="CCBGJ"/>
    <x v="77"/>
    <n v="9.1300000000000008"/>
    <x v="6"/>
    <s v="LAN"/>
    <x v="157"/>
    <n v="1"/>
  </r>
  <r>
    <s v="2BG"/>
    <x v="8"/>
    <x v="8"/>
    <s v="HK4754"/>
    <x v="9"/>
    <n v="4.3"/>
    <x v="3"/>
    <s v="2DJ"/>
    <x v="59"/>
    <n v="1"/>
  </r>
  <r>
    <s v="2BG"/>
    <x v="8"/>
    <x v="8"/>
    <s v="HK4490"/>
    <x v="9"/>
    <n v="4.0999999999999996"/>
    <x v="3"/>
    <s v="4BD"/>
    <x v="81"/>
    <n v="1"/>
  </r>
  <r>
    <s v="2BG"/>
    <x v="8"/>
    <x v="8"/>
    <s v="HK662"/>
    <x v="41"/>
    <n v="5.3"/>
    <x v="4"/>
    <s v="2GJ"/>
    <x v="99"/>
    <n v="1"/>
  </r>
  <r>
    <s v="2EB"/>
    <x v="42"/>
    <x v="8"/>
    <s v="HK4790"/>
    <x v="119"/>
    <n v="5.2"/>
    <x v="4"/>
    <s v="P"/>
    <x v="4"/>
    <n v="1"/>
  </r>
  <r>
    <s v="2EB"/>
    <x v="42"/>
    <x v="8"/>
    <s v="HK5326"/>
    <x v="49"/>
    <n v="5.0999999999999996"/>
    <x v="4"/>
    <s v="2AH"/>
    <x v="146"/>
    <n v="1"/>
  </r>
  <r>
    <s v="2EB"/>
    <x v="42"/>
    <x v="8"/>
    <s v="HK5021"/>
    <x v="17"/>
    <n v="5.3"/>
    <x v="4"/>
    <s v="1GR"/>
    <x v="108"/>
    <n v="1"/>
  </r>
  <r>
    <s v="4AM"/>
    <x v="9"/>
    <x v="8"/>
    <s v="HK5382"/>
    <x v="29"/>
    <n v="9.1300000000000008"/>
    <x v="6"/>
    <s v="4AM"/>
    <x v="35"/>
    <n v="1"/>
  </r>
  <r>
    <s v="4AM"/>
    <x v="9"/>
    <x v="8"/>
    <s v="HK5179"/>
    <x v="29"/>
    <n v="9.1300000000000008"/>
    <x v="6"/>
    <s v="4AM"/>
    <x v="35"/>
    <n v="1"/>
  </r>
  <r>
    <s v="4AM"/>
    <x v="9"/>
    <x v="8"/>
    <s v="HK3117"/>
    <x v="17"/>
    <n v="7.1"/>
    <x v="2"/>
    <s v="1CG"/>
    <x v="9"/>
    <n v="1"/>
  </r>
  <r>
    <s v="1ED"/>
    <x v="10"/>
    <x v="8"/>
    <s v="HK4350"/>
    <x v="12"/>
    <n v="8.1"/>
    <x v="0"/>
    <s v="1ED"/>
    <x v="12"/>
    <n v="1"/>
  </r>
  <r>
    <s v="1EH"/>
    <x v="11"/>
    <x v="8"/>
    <s v="HK5002"/>
    <x v="16"/>
    <n v="8.1"/>
    <x v="0"/>
    <s v="1GT"/>
    <x v="36"/>
    <n v="3"/>
  </r>
  <r>
    <s v="1EH"/>
    <x v="11"/>
    <x v="8"/>
    <s v="HK4598"/>
    <x v="15"/>
    <n v="6.1"/>
    <x v="1"/>
    <s v="SRC"/>
    <x v="13"/>
    <n v="19"/>
  </r>
  <r>
    <s v="1EH"/>
    <x v="11"/>
    <x v="8"/>
    <s v="HK4645"/>
    <x v="13"/>
    <n v="8.1999999999999993"/>
    <x v="0"/>
    <s v="SRC"/>
    <x v="13"/>
    <n v="3"/>
  </r>
  <r>
    <s v="2BI"/>
    <x v="12"/>
    <x v="8"/>
    <s v="HK5292"/>
    <x v="24"/>
    <n v="9.14"/>
    <x v="5"/>
    <s v="EFY"/>
    <x v="5"/>
    <n v="2"/>
  </r>
  <r>
    <s v="2BI"/>
    <x v="12"/>
    <x v="8"/>
    <s v="HK5282"/>
    <x v="4"/>
    <n v="9.14"/>
    <x v="5"/>
    <s v="EFY"/>
    <x v="5"/>
    <n v="1"/>
  </r>
  <r>
    <s v="2BI"/>
    <x v="12"/>
    <x v="8"/>
    <s v="HK5315"/>
    <x v="4"/>
    <n v="9.14"/>
    <x v="5"/>
    <s v="EFY"/>
    <x v="5"/>
    <n v="2"/>
  </r>
  <r>
    <s v="2BI"/>
    <x v="12"/>
    <x v="8"/>
    <s v="HK4792"/>
    <x v="12"/>
    <n v="6.2"/>
    <x v="1"/>
    <s v="3CA"/>
    <x v="28"/>
    <n v="2"/>
  </r>
  <r>
    <s v="2BI"/>
    <x v="12"/>
    <x v="8"/>
    <s v="HK4851"/>
    <x v="9"/>
    <n v="6.2"/>
    <x v="1"/>
    <s v="P"/>
    <x v="4"/>
    <n v="1"/>
  </r>
  <r>
    <s v="2BI"/>
    <x v="12"/>
    <x v="8"/>
    <s v="HK4979"/>
    <x v="4"/>
    <n v="9.14"/>
    <x v="5"/>
    <s v="NSE"/>
    <x v="15"/>
    <n v="1"/>
  </r>
  <r>
    <s v="2BI"/>
    <x v="12"/>
    <x v="8"/>
    <s v="FAC1216"/>
    <x v="124"/>
    <n v="9.14"/>
    <x v="5"/>
    <s v="FAC"/>
    <x v="101"/>
    <n v="2"/>
  </r>
  <r>
    <s v="2BI"/>
    <x v="12"/>
    <x v="8"/>
    <s v="HK4934"/>
    <x v="102"/>
    <n v="6.2"/>
    <x v="1"/>
    <s v="2BI"/>
    <x v="159"/>
    <n v="1"/>
  </r>
  <r>
    <s v="2BI"/>
    <x v="12"/>
    <x v="8"/>
    <s v="HK4574"/>
    <x v="113"/>
    <n v="6.2"/>
    <x v="1"/>
    <s v="2BI"/>
    <x v="159"/>
    <n v="2"/>
  </r>
  <r>
    <s v="2CO"/>
    <x v="37"/>
    <x v="8"/>
    <s v="HK5320"/>
    <x v="27"/>
    <n v="8.1999999999999993"/>
    <x v="0"/>
    <s v="AVA"/>
    <x v="30"/>
    <n v="1"/>
  </r>
  <r>
    <s v="2CO"/>
    <x v="37"/>
    <x v="8"/>
    <s v="N477AV"/>
    <x v="27"/>
    <n v="8.1999999999999993"/>
    <x v="0"/>
    <s v="AVA"/>
    <x v="30"/>
    <n v="1"/>
  </r>
  <r>
    <s v="2BJ"/>
    <x v="31"/>
    <x v="8"/>
    <s v="HK5192"/>
    <x v="43"/>
    <n v="6.2"/>
    <x v="1"/>
    <s v="KRE"/>
    <x v="6"/>
    <n v="1"/>
  </r>
  <r>
    <s v="2BJ"/>
    <x v="31"/>
    <x v="8"/>
    <s v="HK5026"/>
    <x v="43"/>
    <n v="6.2"/>
    <x v="1"/>
    <s v="KRE"/>
    <x v="6"/>
    <n v="2"/>
  </r>
  <r>
    <s v="2BJ"/>
    <x v="31"/>
    <x v="8"/>
    <s v="HK4868"/>
    <x v="33"/>
    <n v="6.2"/>
    <x v="1"/>
    <s v="EFY"/>
    <x v="5"/>
    <n v="1"/>
  </r>
  <r>
    <s v="2FL"/>
    <x v="32"/>
    <x v="8"/>
    <s v="HK5139"/>
    <x v="5"/>
    <n v="8.1"/>
    <x v="0"/>
    <s v="ACL"/>
    <x v="38"/>
    <n v="7"/>
  </r>
  <r>
    <s v="2FY"/>
    <x v="63"/>
    <x v="8"/>
    <s v="HK5447"/>
    <x v="55"/>
    <n v="7.1"/>
    <x v="2"/>
    <s v="KRE"/>
    <x v="6"/>
    <n v="1"/>
  </r>
  <r>
    <s v="2FY"/>
    <x v="63"/>
    <x v="8"/>
    <s v="HK4778"/>
    <x v="102"/>
    <n v="7.1"/>
    <x v="2"/>
    <s v="2FY"/>
    <x v="166"/>
    <n v="1"/>
  </r>
  <r>
    <s v="2FY"/>
    <x v="63"/>
    <x v="8"/>
    <s v="HK5334"/>
    <x v="113"/>
    <n v="6.2"/>
    <x v="1"/>
    <s v="2GL"/>
    <x v="173"/>
    <n v="1"/>
  </r>
  <r>
    <s v="4AE"/>
    <x v="33"/>
    <x v="8"/>
    <s v="HK5297"/>
    <x v="29"/>
    <n v="8.1"/>
    <x v="0"/>
    <s v="4AE"/>
    <x v="39"/>
    <n v="5"/>
  </r>
  <r>
    <s v="4AE"/>
    <x v="33"/>
    <x v="8"/>
    <s v="HK5231"/>
    <x v="29"/>
    <n v="8.1"/>
    <x v="0"/>
    <s v="4AE"/>
    <x v="39"/>
    <n v="2"/>
  </r>
  <r>
    <s v="2FK"/>
    <x v="15"/>
    <x v="8"/>
    <s v="HK2227"/>
    <x v="9"/>
    <n v="8.1"/>
    <x v="0"/>
    <s v="1GP"/>
    <x v="71"/>
    <n v="2"/>
  </r>
  <r>
    <s v="2FK"/>
    <x v="15"/>
    <x v="8"/>
    <s v="HK5097"/>
    <x v="90"/>
    <n v="8.1"/>
    <x v="0"/>
    <s v="P"/>
    <x v="4"/>
    <n v="2"/>
  </r>
  <r>
    <s v="4BV"/>
    <x v="16"/>
    <x v="8"/>
    <s v="HK5213"/>
    <x v="29"/>
    <n v="6.2"/>
    <x v="1"/>
    <s v="4BV"/>
    <x v="19"/>
    <n v="4"/>
  </r>
  <r>
    <s v="4BV"/>
    <x v="16"/>
    <x v="8"/>
    <s v="HK5235"/>
    <x v="29"/>
    <n v="8.1"/>
    <x v="0"/>
    <s v="4BV"/>
    <x v="19"/>
    <n v="1"/>
  </r>
  <r>
    <s v="4AL"/>
    <x v="17"/>
    <x v="8"/>
    <s v="HK5165"/>
    <x v="7"/>
    <n v="8.1"/>
    <x v="0"/>
    <s v="4AL"/>
    <x v="20"/>
    <n v="1"/>
  </r>
  <r>
    <s v="4BD"/>
    <x v="57"/>
    <x v="8"/>
    <s v="HK5079"/>
    <x v="9"/>
    <n v="8.1"/>
    <x v="0"/>
    <s v="1GM"/>
    <x v="109"/>
    <n v="1"/>
  </r>
  <r>
    <s v="2GX"/>
    <x v="19"/>
    <x v="8"/>
    <s v="HK3274"/>
    <x v="9"/>
    <n v="3.2"/>
    <x v="7"/>
    <s v="1CQ"/>
    <x v="77"/>
    <n v="1"/>
  </r>
  <r>
    <s v="2GX"/>
    <x v="19"/>
    <x v="8"/>
    <s v="HK4563"/>
    <x v="15"/>
    <n v="3.2"/>
    <x v="7"/>
    <s v="1EH"/>
    <x v="13"/>
    <n v="2"/>
  </r>
  <r>
    <s v="2AS"/>
    <x v="53"/>
    <x v="8"/>
    <s v="HK4712"/>
    <x v="82"/>
    <n v="8.1"/>
    <x v="0"/>
    <s v="1FZ"/>
    <x v="118"/>
    <n v="6"/>
  </r>
  <r>
    <s v="2AS"/>
    <x v="53"/>
    <x v="8"/>
    <s v="HK4472"/>
    <x v="31"/>
    <n v="8.1"/>
    <x v="0"/>
    <s v="1FZ"/>
    <x v="118"/>
    <n v="9"/>
  </r>
  <r>
    <s v="2AS"/>
    <x v="53"/>
    <x v="8"/>
    <s v="HK5061"/>
    <x v="6"/>
    <n v="8.1"/>
    <x v="0"/>
    <s v="0EB"/>
    <x v="91"/>
    <n v="20"/>
  </r>
  <r>
    <s v="2GF"/>
    <x v="20"/>
    <x v="8"/>
    <s v="HK3090"/>
    <x v="41"/>
    <n v="8.1"/>
    <x v="0"/>
    <s v="1CP"/>
    <x v="24"/>
    <n v="1"/>
  </r>
  <r>
    <s v="2GF"/>
    <x v="20"/>
    <x v="8"/>
    <s v="HK4926"/>
    <x v="59"/>
    <n v="8.1"/>
    <x v="0"/>
    <s v="1CP"/>
    <x v="24"/>
    <n v="1"/>
  </r>
  <r>
    <s v="2GH"/>
    <x v="41"/>
    <x v="8"/>
    <s v="HK4933"/>
    <x v="17"/>
    <n v="4.3"/>
    <x v="3"/>
    <s v="P"/>
    <x v="4"/>
    <n v="1"/>
  </r>
  <r>
    <s v="2FP"/>
    <x v="21"/>
    <x v="8"/>
    <s v="HK5148"/>
    <x v="7"/>
    <n v="9.6"/>
    <x v="1"/>
    <s v="2CS"/>
    <x v="62"/>
    <n v="1"/>
  </r>
  <r>
    <s v="2FP"/>
    <x v="21"/>
    <x v="8"/>
    <s v="HK2310"/>
    <x v="6"/>
    <n v="6.2"/>
    <x v="1"/>
    <s v="0AN"/>
    <x v="42"/>
    <n v="2"/>
  </r>
  <r>
    <s v="2FP"/>
    <x v="21"/>
    <x v="8"/>
    <s v="HK5259"/>
    <x v="94"/>
    <n v="6.2"/>
    <x v="1"/>
    <s v="2CS"/>
    <x v="62"/>
    <n v="2"/>
  </r>
  <r>
    <s v="2FP"/>
    <x v="21"/>
    <x v="8"/>
    <s v="HK4336"/>
    <x v="28"/>
    <n v="6.2"/>
    <x v="1"/>
    <s v="0BR"/>
    <x v="31"/>
    <n v="1"/>
  </r>
  <r>
    <s v="2FP"/>
    <x v="21"/>
    <x v="8"/>
    <s v="HK4656"/>
    <x v="9"/>
    <n v="6.2"/>
    <x v="1"/>
    <s v="4AF"/>
    <x v="104"/>
    <n v="3"/>
  </r>
  <r>
    <s v="2FP"/>
    <x v="21"/>
    <x v="8"/>
    <s v="HK4714"/>
    <x v="23"/>
    <n v="6.2"/>
    <x v="1"/>
    <s v="0EA"/>
    <x v="26"/>
    <n v="3"/>
  </r>
  <r>
    <s v="2FP"/>
    <x v="21"/>
    <x v="8"/>
    <s v="HK4865"/>
    <x v="82"/>
    <n v="6.2"/>
    <x v="1"/>
    <s v="0EC"/>
    <x v="2"/>
    <n v="4"/>
  </r>
  <r>
    <s v="2FP"/>
    <x v="21"/>
    <x v="8"/>
    <s v="HK1476"/>
    <x v="20"/>
    <n v="6.2"/>
    <x v="1"/>
    <s v="0BR"/>
    <x v="31"/>
    <n v="2"/>
  </r>
  <r>
    <s v="2FP"/>
    <x v="21"/>
    <x v="8"/>
    <s v="HK4656"/>
    <x v="9"/>
    <n v="6.1"/>
    <x v="1"/>
    <s v="4AF"/>
    <x v="104"/>
    <n v="4"/>
  </r>
  <r>
    <s v="2FP"/>
    <x v="21"/>
    <x v="8"/>
    <s v="HK5283"/>
    <x v="6"/>
    <n v="2.1"/>
    <x v="9"/>
    <s v="1BT"/>
    <x v="27"/>
    <n v="1"/>
  </r>
  <r>
    <s v="2FT"/>
    <x v="44"/>
    <x v="8"/>
    <s v="HK3639"/>
    <x v="107"/>
    <n v="4.0999999999999996"/>
    <x v="3"/>
    <s v="P"/>
    <x v="4"/>
    <n v="2"/>
  </r>
  <r>
    <s v="2EW"/>
    <x v="22"/>
    <x v="8"/>
    <s v="HK5354"/>
    <x v="25"/>
    <n v="8.1999999999999993"/>
    <x v="0"/>
    <s v="EFY"/>
    <x v="5"/>
    <n v="18"/>
  </r>
  <r>
    <s v="2EW"/>
    <x v="22"/>
    <x v="8"/>
    <s v="HK5347"/>
    <x v="24"/>
    <n v="8.1999999999999993"/>
    <x v="0"/>
    <s v="EFY"/>
    <x v="5"/>
    <n v="18"/>
  </r>
  <r>
    <s v="2EW"/>
    <x v="22"/>
    <x v="8"/>
    <s v="HK5322"/>
    <x v="24"/>
    <n v="8.1999999999999993"/>
    <x v="0"/>
    <s v="EFY"/>
    <x v="5"/>
    <n v="23"/>
  </r>
  <r>
    <s v="2EW"/>
    <x v="22"/>
    <x v="8"/>
    <s v="HK5321"/>
    <x v="25"/>
    <n v="8.1999999999999993"/>
    <x v="0"/>
    <s v="EFY"/>
    <x v="5"/>
    <n v="26"/>
  </r>
  <r>
    <s v="2EW"/>
    <x v="22"/>
    <x v="8"/>
    <s v="HK5315"/>
    <x v="25"/>
    <n v="6.2"/>
    <x v="1"/>
    <s v="EFY"/>
    <x v="5"/>
    <n v="1"/>
  </r>
  <r>
    <s v="2EW"/>
    <x v="22"/>
    <x v="8"/>
    <s v="HK5310"/>
    <x v="25"/>
    <n v="6.2"/>
    <x v="1"/>
    <s v="EFY"/>
    <x v="5"/>
    <n v="1"/>
  </r>
  <r>
    <s v="2EW"/>
    <x v="22"/>
    <x v="8"/>
    <s v="HK5266"/>
    <x v="4"/>
    <n v="8.1999999999999993"/>
    <x v="0"/>
    <s v="EFY"/>
    <x v="5"/>
    <n v="3"/>
  </r>
  <r>
    <s v="2FC"/>
    <x v="66"/>
    <x v="8"/>
    <s v="HK5331"/>
    <x v="4"/>
    <n v="7.1"/>
    <x v="2"/>
    <s v="EFY"/>
    <x v="5"/>
    <n v="1"/>
  </r>
  <r>
    <s v="2FC"/>
    <x v="66"/>
    <x v="8"/>
    <s v="HK2566"/>
    <x v="7"/>
    <n v="2.1"/>
    <x v="9"/>
    <s v="1BT"/>
    <x v="27"/>
    <n v="1"/>
  </r>
  <r>
    <s v="0EC"/>
    <x v="23"/>
    <x v="8"/>
    <s v="HK4717"/>
    <x v="6"/>
    <n v="8.1"/>
    <x v="0"/>
    <s v="0EC"/>
    <x v="2"/>
    <n v="4"/>
  </r>
  <r>
    <s v="0EC"/>
    <x v="23"/>
    <x v="8"/>
    <s v="HK4384"/>
    <x v="9"/>
    <n v="8.1"/>
    <x v="0"/>
    <s v="0EC"/>
    <x v="2"/>
    <n v="1"/>
  </r>
  <r>
    <s v="2HP"/>
    <x v="27"/>
    <x v="8"/>
    <s v="HK2309"/>
    <x v="29"/>
    <n v="9.1300000000000008"/>
    <x v="6"/>
    <s v="1BT"/>
    <x v="27"/>
    <n v="1"/>
  </r>
  <r>
    <s v="2HN"/>
    <x v="58"/>
    <x v="8"/>
    <s v="CCCOQ"/>
    <x v="27"/>
    <n v="9.1300000000000008"/>
    <x v="6"/>
    <s v="LAN"/>
    <x v="157"/>
    <n v="10"/>
  </r>
  <r>
    <s v="2HN"/>
    <x v="58"/>
    <x v="8"/>
    <s v="CCBLH"/>
    <x v="27"/>
    <n v="9.1300000000000008"/>
    <x v="6"/>
    <s v="LAN"/>
    <x v="157"/>
    <n v="13"/>
  </r>
  <r>
    <s v="2HN"/>
    <x v="58"/>
    <x v="8"/>
    <s v="CCBLB"/>
    <x v="27"/>
    <n v="9.1300000000000008"/>
    <x v="6"/>
    <s v="LAN"/>
    <x v="157"/>
    <n v="2"/>
  </r>
  <r>
    <s v="2EI"/>
    <x v="0"/>
    <x v="8"/>
    <s v="N411AE"/>
    <x v="27"/>
    <n v="8.1999999999999993"/>
    <x v="0"/>
    <s v="AVA"/>
    <x v="30"/>
    <n v="3"/>
  </r>
  <r>
    <s v="2EI"/>
    <x v="0"/>
    <x v="8"/>
    <s v="HP1855"/>
    <x v="0"/>
    <n v="8.1999999999999993"/>
    <x v="0"/>
    <s v="CMP"/>
    <x v="0"/>
    <n v="2"/>
  </r>
  <r>
    <s v="2EI"/>
    <x v="0"/>
    <x v="8"/>
    <s v="HP1838"/>
    <x v="0"/>
    <n v="8.1999999999999993"/>
    <x v="0"/>
    <s v="CMP"/>
    <x v="0"/>
    <n v="1"/>
  </r>
  <r>
    <s v="2EI"/>
    <x v="0"/>
    <x v="8"/>
    <s v="HP1831"/>
    <x v="0"/>
    <n v="8.1999999999999993"/>
    <x v="0"/>
    <s v="CMP"/>
    <x v="0"/>
    <n v="1"/>
  </r>
  <r>
    <s v="2EI"/>
    <x v="0"/>
    <x v="8"/>
    <s v="HP1722"/>
    <x v="0"/>
    <n v="8.1999999999999993"/>
    <x v="0"/>
    <s v="CMP"/>
    <x v="0"/>
    <n v="2"/>
  </r>
  <r>
    <s v="2EI"/>
    <x v="0"/>
    <x v="8"/>
    <s v="HP1715"/>
    <x v="0"/>
    <n v="8.1999999999999993"/>
    <x v="0"/>
    <s v="RPB"/>
    <x v="1"/>
    <n v="27"/>
  </r>
  <r>
    <s v="2EI"/>
    <x v="0"/>
    <x v="8"/>
    <s v="HP1711"/>
    <x v="0"/>
    <n v="8.1999999999999993"/>
    <x v="0"/>
    <s v="CMP"/>
    <x v="0"/>
    <n v="2"/>
  </r>
  <r>
    <s v="2EI"/>
    <x v="0"/>
    <x v="8"/>
    <s v="HP1536"/>
    <x v="0"/>
    <n v="8.1999999999999993"/>
    <x v="0"/>
    <s v="RPB"/>
    <x v="1"/>
    <n v="18"/>
  </r>
  <r>
    <s v="2EI"/>
    <x v="0"/>
    <x v="8"/>
    <s v="HP1525"/>
    <x v="0"/>
    <n v="8.1999999999999993"/>
    <x v="0"/>
    <s v="CMP"/>
    <x v="0"/>
    <n v="4"/>
  </r>
  <r>
    <s v="2EI"/>
    <x v="0"/>
    <x v="8"/>
    <s v="HP1523"/>
    <x v="0"/>
    <n v="8.1999999999999993"/>
    <x v="0"/>
    <s v="RPB"/>
    <x v="1"/>
    <n v="18"/>
  </r>
  <r>
    <s v="2EI"/>
    <x v="0"/>
    <x v="8"/>
    <s v="HP1376"/>
    <x v="0"/>
    <n v="8.1999999999999993"/>
    <x v="0"/>
    <s v="CMP"/>
    <x v="0"/>
    <n v="13"/>
  </r>
  <r>
    <s v="2EI"/>
    <x v="0"/>
    <x v="8"/>
    <s v="HK5418"/>
    <x v="27"/>
    <n v="8.1999999999999993"/>
    <x v="0"/>
    <s v="AVA"/>
    <x v="30"/>
    <n v="11"/>
  </r>
  <r>
    <s v="2BZ"/>
    <x v="75"/>
    <x v="8"/>
    <s v="HK5341"/>
    <x v="25"/>
    <n v="7.1"/>
    <x v="2"/>
    <s v="EFY"/>
    <x v="5"/>
    <n v="2"/>
  </r>
  <r>
    <s v="0BR"/>
    <x v="28"/>
    <x v="8"/>
    <s v="HK1767"/>
    <x v="20"/>
    <n v="9.1300000000000008"/>
    <x v="6"/>
    <s v="0BR"/>
    <x v="31"/>
    <n v="1"/>
  </r>
  <r>
    <s v="0BR"/>
    <x v="28"/>
    <x v="8"/>
    <s v="HK5167"/>
    <x v="28"/>
    <n v="9.1300000000000008"/>
    <x v="6"/>
    <s v="0BR"/>
    <x v="31"/>
    <n v="1"/>
  </r>
  <r>
    <s v="0BR"/>
    <x v="28"/>
    <x v="8"/>
    <s v="HK4644"/>
    <x v="28"/>
    <n v="9.1300000000000008"/>
    <x v="6"/>
    <s v="0BR"/>
    <x v="31"/>
    <n v="1"/>
  </r>
  <r>
    <s v="0BR"/>
    <x v="28"/>
    <x v="8"/>
    <s v="HK4542"/>
    <x v="28"/>
    <n v="9.1300000000000008"/>
    <x v="6"/>
    <s v="0BR"/>
    <x v="31"/>
    <n v="1"/>
  </r>
  <r>
    <s v="0BR"/>
    <x v="28"/>
    <x v="8"/>
    <s v="HK4416"/>
    <x v="28"/>
    <n v="8.1"/>
    <x v="0"/>
    <s v="0BR"/>
    <x v="31"/>
    <n v="2"/>
  </r>
  <r>
    <s v="0BR"/>
    <x v="28"/>
    <x v="8"/>
    <s v="HK4336"/>
    <x v="28"/>
    <n v="9.1300000000000008"/>
    <x v="6"/>
    <s v="0BR"/>
    <x v="31"/>
    <n v="1"/>
  </r>
  <r>
    <s v="2CU"/>
    <x v="40"/>
    <x v="8"/>
    <s v="HK1771"/>
    <x v="6"/>
    <n v="7.2"/>
    <x v="2"/>
    <s v="2CU"/>
    <x v="128"/>
    <n v="2"/>
  </r>
  <r>
    <s v="2CU"/>
    <x v="40"/>
    <x v="8"/>
    <s v="CCAWZ"/>
    <x v="27"/>
    <n v="7.2"/>
    <x v="2"/>
    <s v="JAT"/>
    <x v="105"/>
    <n v="8"/>
  </r>
  <r>
    <s v="2CU"/>
    <x v="40"/>
    <x v="8"/>
    <s v="CCAWV"/>
    <x v="27"/>
    <n v="8.1999999999999993"/>
    <x v="0"/>
    <s v="JAT"/>
    <x v="105"/>
    <n v="12"/>
  </r>
  <r>
    <s v="2CI"/>
    <x v="3"/>
    <x v="8"/>
    <s v="CCDIL"/>
    <x v="89"/>
    <n v="6.1"/>
    <x v="1"/>
    <s v="JEC"/>
    <x v="154"/>
    <n v="1"/>
  </r>
  <r>
    <s v="2CI"/>
    <x v="3"/>
    <x v="8"/>
    <s v="CCAWX"/>
    <x v="89"/>
    <n v="6.1"/>
    <x v="1"/>
    <s v="JEC"/>
    <x v="154"/>
    <n v="10"/>
  </r>
  <r>
    <s v="2CI"/>
    <x v="3"/>
    <x v="8"/>
    <s v="HK5354"/>
    <x v="4"/>
    <n v="6.1"/>
    <x v="1"/>
    <s v="EFY"/>
    <x v="5"/>
    <n v="3"/>
  </r>
  <r>
    <s v="2CI"/>
    <x v="3"/>
    <x v="8"/>
    <s v="HK5347"/>
    <x v="4"/>
    <n v="6.1"/>
    <x v="1"/>
    <s v="EFY"/>
    <x v="5"/>
    <n v="3"/>
  </r>
  <r>
    <s v="2CI"/>
    <x v="3"/>
    <x v="8"/>
    <s v="HK5341"/>
    <x v="4"/>
    <n v="6.1"/>
    <x v="1"/>
    <s v="EFY"/>
    <x v="5"/>
    <n v="3"/>
  </r>
  <r>
    <s v="2CI"/>
    <x v="3"/>
    <x v="8"/>
    <s v="HK5331"/>
    <x v="4"/>
    <n v="6.1"/>
    <x v="1"/>
    <s v="EFY"/>
    <x v="5"/>
    <n v="5"/>
  </r>
  <r>
    <s v="2CI"/>
    <x v="3"/>
    <x v="8"/>
    <s v="HK5314"/>
    <x v="4"/>
    <n v="6.1"/>
    <x v="1"/>
    <s v="EFY"/>
    <x v="5"/>
    <n v="3"/>
  </r>
  <r>
    <s v="2CI"/>
    <x v="3"/>
    <x v="8"/>
    <s v="HK5393"/>
    <x v="24"/>
    <n v="6.1"/>
    <x v="1"/>
    <s v="EFY"/>
    <x v="5"/>
    <n v="2"/>
  </r>
  <r>
    <s v="2CI"/>
    <x v="3"/>
    <x v="8"/>
    <s v="HK5282"/>
    <x v="4"/>
    <n v="6.1"/>
    <x v="1"/>
    <s v="EFY"/>
    <x v="5"/>
    <n v="3"/>
  </r>
  <r>
    <s v="2CI"/>
    <x v="3"/>
    <x v="8"/>
    <s v="HK5434"/>
    <x v="5"/>
    <n v="6.1"/>
    <x v="1"/>
    <s v="KRE"/>
    <x v="6"/>
    <n v="5"/>
  </r>
  <r>
    <s v="2CI"/>
    <x v="3"/>
    <x v="8"/>
    <s v="HK5239"/>
    <x v="43"/>
    <n v="6.1"/>
    <x v="1"/>
    <s v="KRE"/>
    <x v="6"/>
    <n v="8"/>
  </r>
  <r>
    <s v="2CI"/>
    <x v="3"/>
    <x v="8"/>
    <s v="HK5216"/>
    <x v="43"/>
    <n v="7.1"/>
    <x v="2"/>
    <s v="KRE"/>
    <x v="6"/>
    <n v="2"/>
  </r>
  <r>
    <s v="2DP"/>
    <x v="61"/>
    <x v="8"/>
    <s v="HK2279"/>
    <x v="6"/>
    <n v="7.1"/>
    <x v="2"/>
    <s v="2DP"/>
    <x v="155"/>
    <n v="1"/>
  </r>
  <r>
    <s v="2DP"/>
    <x v="61"/>
    <x v="8"/>
    <s v="HK5283"/>
    <x v="6"/>
    <n v="7.1"/>
    <x v="2"/>
    <s v="2DP"/>
    <x v="155"/>
    <n v="2"/>
  </r>
  <r>
    <s v="2DP"/>
    <x v="61"/>
    <x v="8"/>
    <s v="HK4829"/>
    <x v="97"/>
    <n v="7.1"/>
    <x v="2"/>
    <s v="2DP"/>
    <x v="155"/>
    <n v="2"/>
  </r>
  <r>
    <s v="2CS"/>
    <x v="67"/>
    <x v="8"/>
    <s v="HK4387"/>
    <x v="15"/>
    <n v="8.1"/>
    <x v="0"/>
    <s v="P"/>
    <x v="4"/>
    <n v="1"/>
  </r>
  <r>
    <s v="2BK"/>
    <x v="4"/>
    <x v="8"/>
    <s v="HK2035"/>
    <x v="118"/>
    <n v="4.0999999999999996"/>
    <x v="3"/>
    <s v="1BE"/>
    <x v="93"/>
    <n v="1"/>
  </r>
  <r>
    <s v="2BK"/>
    <x v="4"/>
    <x v="8"/>
    <s v="HK1463"/>
    <x v="35"/>
    <n v="4.0999999999999996"/>
    <x v="3"/>
    <s v="1HH"/>
    <x v="172"/>
    <n v="1"/>
  </r>
  <r>
    <s v="2AF"/>
    <x v="51"/>
    <x v="8"/>
    <s v="HK1108"/>
    <x v="82"/>
    <n v="5.2"/>
    <x v="4"/>
    <s v="1BE"/>
    <x v="93"/>
    <n v="2"/>
  </r>
  <r>
    <s v="2AF"/>
    <x v="51"/>
    <x v="8"/>
    <s v="HK1723"/>
    <x v="20"/>
    <n v="5.0999999999999996"/>
    <x v="4"/>
    <s v="0CC"/>
    <x v="190"/>
    <n v="1"/>
  </r>
  <r>
    <s v="2AF"/>
    <x v="51"/>
    <x v="8"/>
    <s v="HK2014"/>
    <x v="20"/>
    <n v="5.0999999999999996"/>
    <x v="4"/>
    <s v="0DH"/>
    <x v="191"/>
    <n v="1"/>
  </r>
  <r>
    <s v="2AH"/>
    <x v="6"/>
    <x v="8"/>
    <s v="HK5326"/>
    <x v="49"/>
    <n v="8.1"/>
    <x v="0"/>
    <s v="P"/>
    <x v="4"/>
    <n v="27"/>
  </r>
  <r>
    <s v="ARE"/>
    <x v="62"/>
    <x v="8"/>
    <s v="CCBHG"/>
    <x v="27"/>
    <n v="9.1300000000000008"/>
    <x v="6"/>
    <s v="LAN"/>
    <x v="157"/>
    <n v="1"/>
  </r>
  <r>
    <s v="ARE"/>
    <x v="62"/>
    <x v="8"/>
    <s v="CCCXK"/>
    <x v="106"/>
    <n v="9.1300000000000008"/>
    <x v="6"/>
    <s v="LCO"/>
    <x v="158"/>
    <n v="11"/>
  </r>
  <r>
    <s v="ARE"/>
    <x v="62"/>
    <x v="8"/>
    <s v="CCBAT"/>
    <x v="27"/>
    <n v="9.1300000000000008"/>
    <x v="6"/>
    <s v="LAN"/>
    <x v="157"/>
    <n v="15"/>
  </r>
  <r>
    <s v="ARE"/>
    <x v="62"/>
    <x v="8"/>
    <s v="CCCOH"/>
    <x v="27"/>
    <n v="9.1300000000000008"/>
    <x v="6"/>
    <s v="LAN"/>
    <x v="157"/>
    <n v="5"/>
  </r>
  <r>
    <s v="ARE"/>
    <x v="62"/>
    <x v="8"/>
    <s v="CCCOF"/>
    <x v="27"/>
    <n v="9.1300000000000008"/>
    <x v="6"/>
    <s v="ARE"/>
    <x v="125"/>
    <n v="1"/>
  </r>
  <r>
    <s v="ARE"/>
    <x v="62"/>
    <x v="8"/>
    <s v="CCCOD"/>
    <x v="27"/>
    <n v="9.1300000000000008"/>
    <x v="6"/>
    <s v="LAN"/>
    <x v="157"/>
    <n v="20"/>
  </r>
  <r>
    <s v="ARE"/>
    <x v="62"/>
    <x v="8"/>
    <s v="CCCWF"/>
    <x v="106"/>
    <n v="9.1300000000000008"/>
    <x v="6"/>
    <s v="LAN"/>
    <x v="157"/>
    <n v="1"/>
  </r>
  <r>
    <s v="ARE"/>
    <x v="62"/>
    <x v="8"/>
    <s v="N572LA"/>
    <x v="106"/>
    <n v="9.1300000000000008"/>
    <x v="6"/>
    <s v="LAE"/>
    <x v="156"/>
    <n v="20"/>
  </r>
  <r>
    <s v="ARE"/>
    <x v="62"/>
    <x v="8"/>
    <s v="CCCXE"/>
    <x v="106"/>
    <n v="9.1300000000000008"/>
    <x v="6"/>
    <s v="LCO"/>
    <x v="158"/>
    <n v="6"/>
  </r>
  <r>
    <s v="ARE"/>
    <x v="62"/>
    <x v="8"/>
    <s v="CCBLB"/>
    <x v="27"/>
    <n v="8.1999999999999993"/>
    <x v="0"/>
    <s v="LAN"/>
    <x v="157"/>
    <n v="27"/>
  </r>
  <r>
    <s v="ARE"/>
    <x v="62"/>
    <x v="8"/>
    <s v="CCBFD"/>
    <x v="27"/>
    <n v="8.1999999999999993"/>
    <x v="0"/>
    <s v="LAN"/>
    <x v="157"/>
    <n v="18"/>
  </r>
  <r>
    <s v="ARE"/>
    <x v="62"/>
    <x v="8"/>
    <s v="CCCOH"/>
    <x v="27"/>
    <n v="8.1999999999999993"/>
    <x v="0"/>
    <s v="LAN"/>
    <x v="157"/>
    <n v="7"/>
  </r>
  <r>
    <s v="ARE"/>
    <x v="62"/>
    <x v="8"/>
    <s v="CCCQN"/>
    <x v="27"/>
    <n v="8.1999999999999993"/>
    <x v="0"/>
    <s v="LAN"/>
    <x v="157"/>
    <n v="15"/>
  </r>
  <r>
    <s v="ARE"/>
    <x v="62"/>
    <x v="8"/>
    <s v="CCCOF"/>
    <x v="27"/>
    <n v="8.1999999999999993"/>
    <x v="0"/>
    <s v="LAN"/>
    <x v="157"/>
    <n v="21"/>
  </r>
  <r>
    <s v="ARE"/>
    <x v="62"/>
    <x v="8"/>
    <s v="CCBFA"/>
    <x v="27"/>
    <n v="8.1999999999999993"/>
    <x v="0"/>
    <s v="ARE"/>
    <x v="125"/>
    <n v="22"/>
  </r>
  <r>
    <s v="ARE"/>
    <x v="62"/>
    <x v="8"/>
    <s v="CCCOQ"/>
    <x v="27"/>
    <n v="8.1999999999999993"/>
    <x v="0"/>
    <s v="LAN"/>
    <x v="157"/>
    <n v="35"/>
  </r>
  <r>
    <s v="ARE"/>
    <x v="62"/>
    <x v="8"/>
    <s v="CCCOP"/>
    <x v="27"/>
    <n v="9.1300000000000008"/>
    <x v="6"/>
    <s v="LAN"/>
    <x v="157"/>
    <n v="18"/>
  </r>
  <r>
    <s v="ARE"/>
    <x v="62"/>
    <x v="8"/>
    <s v="CCBGA"/>
    <x v="77"/>
    <n v="9.1300000000000008"/>
    <x v="6"/>
    <s v="LAN"/>
    <x v="157"/>
    <n v="1"/>
  </r>
  <r>
    <s v="2BG"/>
    <x v="8"/>
    <x v="8"/>
    <s v="HK1035"/>
    <x v="7"/>
    <n v="5.0999999999999996"/>
    <x v="4"/>
    <s v="4BD"/>
    <x v="81"/>
    <n v="2"/>
  </r>
  <r>
    <s v="2BG"/>
    <x v="8"/>
    <x v="8"/>
    <s v="HK1035"/>
    <x v="7"/>
    <n v="4.3"/>
    <x v="3"/>
    <s v="4BD"/>
    <x v="81"/>
    <n v="1"/>
  </r>
  <r>
    <s v="2EB"/>
    <x v="42"/>
    <x v="8"/>
    <s v="HK2726"/>
    <x v="31"/>
    <n v="6.2"/>
    <x v="1"/>
    <s v="1GY"/>
    <x v="58"/>
    <n v="2"/>
  </r>
  <r>
    <s v="2EB"/>
    <x v="42"/>
    <x v="8"/>
    <s v="HK4239"/>
    <x v="119"/>
    <n v="6.2"/>
    <x v="1"/>
    <s v="6AD"/>
    <x v="14"/>
    <n v="4"/>
  </r>
  <r>
    <s v="2EB"/>
    <x v="42"/>
    <x v="8"/>
    <s v="HK5297"/>
    <x v="29"/>
    <n v="5.0999999999999996"/>
    <x v="4"/>
    <s v="4AE"/>
    <x v="39"/>
    <n v="1"/>
  </r>
  <r>
    <s v="HTC"/>
    <x v="76"/>
    <x v="8"/>
    <s v="HK4516"/>
    <x v="50"/>
    <n v="6.1"/>
    <x v="1"/>
    <s v="P"/>
    <x v="4"/>
    <n v="6"/>
  </r>
  <r>
    <s v="HTC"/>
    <x v="76"/>
    <x v="8"/>
    <s v="HK4779"/>
    <x v="50"/>
    <n v="6.2"/>
    <x v="1"/>
    <s v="P"/>
    <x v="4"/>
    <n v="1"/>
  </r>
  <r>
    <s v="HTC"/>
    <x v="76"/>
    <x v="8"/>
    <s v="HK4516"/>
    <x v="50"/>
    <n v="5.0999999999999996"/>
    <x v="4"/>
    <s v="P"/>
    <x v="4"/>
    <n v="3"/>
  </r>
  <r>
    <s v="HTC"/>
    <x v="76"/>
    <x v="8"/>
    <s v="HK5348"/>
    <x v="123"/>
    <n v="8.1"/>
    <x v="0"/>
    <s v="P"/>
    <x v="4"/>
    <n v="8"/>
  </r>
  <r>
    <s v="HTC"/>
    <x v="76"/>
    <x v="8"/>
    <s v="HK5081"/>
    <x v="113"/>
    <n v="8.1"/>
    <x v="0"/>
    <s v="P"/>
    <x v="4"/>
    <n v="9"/>
  </r>
  <r>
    <s v="HTC"/>
    <x v="76"/>
    <x v="8"/>
    <s v="HK5047"/>
    <x v="116"/>
    <n v="8.1"/>
    <x v="0"/>
    <s v="P"/>
    <x v="4"/>
    <n v="7"/>
  </r>
  <r>
    <s v="HTC"/>
    <x v="76"/>
    <x v="8"/>
    <s v="HK3731"/>
    <x v="113"/>
    <n v="8.1"/>
    <x v="0"/>
    <s v="P"/>
    <x v="4"/>
    <n v="1"/>
  </r>
  <r>
    <s v="HTC"/>
    <x v="76"/>
    <x v="8"/>
    <s v="HK4841"/>
    <x v="57"/>
    <n v="8.1"/>
    <x v="0"/>
    <s v="P"/>
    <x v="4"/>
    <n v="24"/>
  </r>
  <r>
    <s v="HTC"/>
    <x v="76"/>
    <x v="8"/>
    <s v="HK4723"/>
    <x v="50"/>
    <n v="8.1"/>
    <x v="0"/>
    <s v="P"/>
    <x v="4"/>
    <n v="4"/>
  </r>
  <r>
    <s v="4AM"/>
    <x v="9"/>
    <x v="8"/>
    <s v="HK5217"/>
    <x v="29"/>
    <n v="7.1"/>
    <x v="2"/>
    <s v="4AM"/>
    <x v="35"/>
    <n v="1"/>
  </r>
  <r>
    <s v="4AM"/>
    <x v="9"/>
    <x v="8"/>
    <s v="HK5217"/>
    <x v="29"/>
    <n v="9.1300000000000008"/>
    <x v="6"/>
    <s v="4AM"/>
    <x v="35"/>
    <n v="1"/>
  </r>
  <r>
    <s v="4AM"/>
    <x v="9"/>
    <x v="8"/>
    <s v="HK4667"/>
    <x v="9"/>
    <n v="9.1300000000000008"/>
    <x v="6"/>
    <s v="3GH"/>
    <x v="11"/>
    <n v="1"/>
  </r>
  <r>
    <s v="1EH"/>
    <x v="11"/>
    <x v="8"/>
    <s v="HK4989"/>
    <x v="15"/>
    <n v="8.1"/>
    <x v="0"/>
    <s v="P"/>
    <x v="4"/>
    <n v="4"/>
  </r>
  <r>
    <s v="1EH"/>
    <x v="11"/>
    <x v="8"/>
    <s v="HK4907"/>
    <x v="76"/>
    <n v="8.1999999999999993"/>
    <x v="0"/>
    <s v="SRC"/>
    <x v="13"/>
    <n v="4"/>
  </r>
  <r>
    <s v="1EH"/>
    <x v="11"/>
    <x v="8"/>
    <s v="HK4109"/>
    <x v="36"/>
    <n v="8.1999999999999993"/>
    <x v="0"/>
    <s v="SRC"/>
    <x v="13"/>
    <n v="5"/>
  </r>
  <r>
    <s v="2BI"/>
    <x v="12"/>
    <x v="8"/>
    <s v="HK5349"/>
    <x v="4"/>
    <n v="9.14"/>
    <x v="5"/>
    <s v="EFY"/>
    <x v="5"/>
    <n v="1"/>
  </r>
  <r>
    <s v="2BI"/>
    <x v="12"/>
    <x v="8"/>
    <s v="HK5331"/>
    <x v="4"/>
    <n v="9.14"/>
    <x v="5"/>
    <s v="EFY"/>
    <x v="5"/>
    <n v="1"/>
  </r>
  <r>
    <s v="2BI"/>
    <x v="12"/>
    <x v="8"/>
    <s v="HK3732"/>
    <x v="113"/>
    <n v="6.2"/>
    <x v="1"/>
    <s v="2BI"/>
    <x v="159"/>
    <n v="2"/>
  </r>
  <r>
    <s v="2CO"/>
    <x v="37"/>
    <x v="8"/>
    <s v="N723AV"/>
    <x v="37"/>
    <n v="8.1999999999999993"/>
    <x v="0"/>
    <s v="AVA"/>
    <x v="30"/>
    <n v="1"/>
  </r>
  <r>
    <s v="2CO"/>
    <x v="37"/>
    <x v="8"/>
    <s v="N967AV"/>
    <x v="27"/>
    <n v="8.1999999999999993"/>
    <x v="0"/>
    <s v="AVA"/>
    <x v="30"/>
    <n v="1"/>
  </r>
  <r>
    <s v="2BJ"/>
    <x v="31"/>
    <x v="8"/>
    <s v="HK4765"/>
    <x v="33"/>
    <n v="6.2"/>
    <x v="1"/>
    <s v="EFY"/>
    <x v="5"/>
    <n v="2"/>
  </r>
  <r>
    <s v="2FL"/>
    <x v="32"/>
    <x v="8"/>
    <s v="HK4730"/>
    <x v="53"/>
    <n v="8.1"/>
    <x v="0"/>
    <s v="ACL"/>
    <x v="38"/>
    <n v="2"/>
  </r>
  <r>
    <s v="AJS"/>
    <x v="46"/>
    <x v="8"/>
    <s v="HK3200"/>
    <x v="34"/>
    <n v="8.1"/>
    <x v="0"/>
    <s v="P"/>
    <x v="4"/>
    <n v="1"/>
  </r>
  <r>
    <s v="2FY"/>
    <x v="63"/>
    <x v="8"/>
    <s v="HK4847"/>
    <x v="102"/>
    <n v="7.1"/>
    <x v="2"/>
    <s v="2FY"/>
    <x v="166"/>
    <n v="1"/>
  </r>
  <r>
    <s v="2FY"/>
    <x v="63"/>
    <x v="8"/>
    <s v="HK5434"/>
    <x v="5"/>
    <n v="5.0999999999999996"/>
    <x v="4"/>
    <s v="KRE"/>
    <x v="6"/>
    <n v="1"/>
  </r>
  <r>
    <s v="2FY"/>
    <x v="63"/>
    <x v="8"/>
    <s v="HK5224"/>
    <x v="28"/>
    <n v="5.0999999999999996"/>
    <x v="4"/>
    <s v="0CR"/>
    <x v="47"/>
    <n v="1"/>
  </r>
  <r>
    <s v="2FY"/>
    <x v="63"/>
    <x v="8"/>
    <s v="HK3941"/>
    <x v="71"/>
    <n v="9.15"/>
    <x v="8"/>
    <s v="1DW"/>
    <x v="33"/>
    <n v="1"/>
  </r>
  <r>
    <s v="2FY"/>
    <x v="63"/>
    <x v="8"/>
    <s v="HK4979"/>
    <x v="4"/>
    <n v="9.15"/>
    <x v="8"/>
    <s v="NSE"/>
    <x v="15"/>
    <n v="1"/>
  </r>
  <r>
    <s v="NSE"/>
    <x v="43"/>
    <x v="8"/>
    <s v="HK5430"/>
    <x v="4"/>
    <n v="1.2"/>
    <x v="10"/>
    <s v="NSE"/>
    <x v="15"/>
    <n v="6"/>
  </r>
  <r>
    <s v="NSE"/>
    <x v="43"/>
    <x v="8"/>
    <s v="HK5129"/>
    <x v="4"/>
    <n v="1.2"/>
    <x v="10"/>
    <s v="NSE"/>
    <x v="15"/>
    <n v="6"/>
  </r>
  <r>
    <s v="NSE"/>
    <x v="43"/>
    <x v="8"/>
    <s v="HK4806"/>
    <x v="4"/>
    <n v="1.2"/>
    <x v="10"/>
    <s v="NSE"/>
    <x v="15"/>
    <n v="5"/>
  </r>
  <r>
    <s v="2EK"/>
    <x v="14"/>
    <x v="8"/>
    <s v="HK5294"/>
    <x v="24"/>
    <n v="3.2"/>
    <x v="7"/>
    <s v="EFY"/>
    <x v="5"/>
    <n v="2"/>
  </r>
  <r>
    <s v="4AL"/>
    <x v="17"/>
    <x v="8"/>
    <s v="HK5074"/>
    <x v="7"/>
    <n v="8.1"/>
    <x v="0"/>
    <s v="4AL"/>
    <x v="20"/>
    <n v="1"/>
  </r>
  <r>
    <s v="4AL"/>
    <x v="17"/>
    <x v="8"/>
    <s v="HK4919"/>
    <x v="7"/>
    <n v="8.1"/>
    <x v="0"/>
    <s v="4AL"/>
    <x v="20"/>
    <n v="2"/>
  </r>
  <r>
    <s v="2GP"/>
    <x v="64"/>
    <x v="8"/>
    <s v="HK4781"/>
    <x v="35"/>
    <n v="8.1"/>
    <x v="0"/>
    <s v="0DW"/>
    <x v="116"/>
    <n v="1"/>
  </r>
  <r>
    <s v="2GJ"/>
    <x v="18"/>
    <x v="8"/>
    <s v="HK865"/>
    <x v="58"/>
    <n v="8.1"/>
    <x v="0"/>
    <s v="4BC"/>
    <x v="21"/>
    <n v="1"/>
  </r>
  <r>
    <s v="2GX"/>
    <x v="19"/>
    <x v="8"/>
    <s v="HK4829"/>
    <x v="68"/>
    <n v="3.2"/>
    <x v="7"/>
    <s v="P"/>
    <x v="4"/>
    <n v="1"/>
  </r>
  <r>
    <s v="2AS"/>
    <x v="53"/>
    <x v="8"/>
    <s v="HK5437"/>
    <x v="17"/>
    <n v="8.1"/>
    <x v="0"/>
    <s v="1FZ"/>
    <x v="118"/>
    <n v="1"/>
  </r>
  <r>
    <s v="2AS"/>
    <x v="53"/>
    <x v="8"/>
    <s v="HK5118"/>
    <x v="16"/>
    <n v="8.1"/>
    <x v="0"/>
    <s v="P"/>
    <x v="4"/>
    <n v="2"/>
  </r>
  <r>
    <s v="2AS"/>
    <x v="53"/>
    <x v="8"/>
    <s v="HK5148"/>
    <x v="7"/>
    <n v="8.1"/>
    <x v="0"/>
    <s v="4AU"/>
    <x v="140"/>
    <n v="5"/>
  </r>
  <r>
    <s v="2AS"/>
    <x v="53"/>
    <x v="8"/>
    <s v="HK5166"/>
    <x v="7"/>
    <n v="8.1"/>
    <x v="0"/>
    <s v="P"/>
    <x v="4"/>
    <n v="1"/>
  </r>
  <r>
    <s v="2GF"/>
    <x v="20"/>
    <x v="8"/>
    <s v="HK4409"/>
    <x v="17"/>
    <n v="8.1"/>
    <x v="0"/>
    <s v="0EJ"/>
    <x v="48"/>
    <n v="1"/>
  </r>
  <r>
    <s v="2GF"/>
    <x v="20"/>
    <x v="8"/>
    <s v="HK5316"/>
    <x v="34"/>
    <n v="8.1"/>
    <x v="0"/>
    <s v="1CP"/>
    <x v="24"/>
    <n v="1"/>
  </r>
  <r>
    <s v="2GH"/>
    <x v="41"/>
    <x v="8"/>
    <s v="HK5065"/>
    <x v="7"/>
    <n v="4.3"/>
    <x v="3"/>
    <s v="P"/>
    <x v="4"/>
    <n v="1"/>
  </r>
  <r>
    <s v="2FP"/>
    <x v="21"/>
    <x v="8"/>
    <s v="HK5283"/>
    <x v="6"/>
    <n v="9.6"/>
    <x v="1"/>
    <s v="2GX"/>
    <x v="171"/>
    <n v="1"/>
  </r>
  <r>
    <s v="2FP"/>
    <x v="21"/>
    <x v="8"/>
    <s v="HK5283"/>
    <x v="6"/>
    <n v="6.2"/>
    <x v="1"/>
    <s v="0AN"/>
    <x v="42"/>
    <n v="2"/>
  </r>
  <r>
    <s v="2FP"/>
    <x v="21"/>
    <x v="8"/>
    <s v="HK1476"/>
    <x v="20"/>
    <n v="2.1"/>
    <x v="9"/>
    <s v="0BR"/>
    <x v="31"/>
    <n v="1"/>
  </r>
  <r>
    <s v="1GB"/>
    <x v="77"/>
    <x v="8"/>
    <s v="HK4901"/>
    <x v="17"/>
    <n v="8"/>
    <x v="0"/>
    <s v="1GB"/>
    <x v="60"/>
    <n v="1"/>
  </r>
  <r>
    <s v="1GB"/>
    <x v="77"/>
    <x v="8"/>
    <s v="HK5116"/>
    <x v="34"/>
    <n v="9.1300000000000008"/>
    <x v="6"/>
    <s v="1GB"/>
    <x v="60"/>
    <n v="4"/>
  </r>
  <r>
    <s v="1GB"/>
    <x v="77"/>
    <x v="8"/>
    <s v="HK4972"/>
    <x v="17"/>
    <n v="8"/>
    <x v="0"/>
    <s v="1GB"/>
    <x v="60"/>
    <n v="2"/>
  </r>
  <r>
    <s v="2FT"/>
    <x v="44"/>
    <x v="8"/>
    <s v="HK5417"/>
    <x v="29"/>
    <n v="5.0999999999999996"/>
    <x v="4"/>
    <s v="P"/>
    <x v="4"/>
    <n v="3"/>
  </r>
  <r>
    <s v="2FT"/>
    <x v="44"/>
    <x v="8"/>
    <s v="HK1059"/>
    <x v="101"/>
    <n v="5.0999999999999996"/>
    <x v="4"/>
    <s v="P"/>
    <x v="4"/>
    <n v="1"/>
  </r>
  <r>
    <s v="2FT"/>
    <x v="44"/>
    <x v="8"/>
    <s v="HK3062"/>
    <x v="31"/>
    <n v="4.3"/>
    <x v="3"/>
    <s v="2FK"/>
    <x v="80"/>
    <n v="2"/>
  </r>
  <r>
    <s v="2FT"/>
    <x v="44"/>
    <x v="8"/>
    <s v="HK3062"/>
    <x v="31"/>
    <n v="5.0999999999999996"/>
    <x v="4"/>
    <s v="2FK"/>
    <x v="80"/>
    <n v="4"/>
  </r>
  <r>
    <s v="2FT"/>
    <x v="44"/>
    <x v="8"/>
    <s v="HK2309"/>
    <x v="87"/>
    <n v="4.3"/>
    <x v="3"/>
    <s v="1BT"/>
    <x v="27"/>
    <n v="1"/>
  </r>
  <r>
    <s v="2FZ"/>
    <x v="35"/>
    <x v="8"/>
    <s v="HK2282"/>
    <x v="40"/>
    <n v="4.3"/>
    <x v="3"/>
    <s v="1CP"/>
    <x v="24"/>
    <n v="2"/>
  </r>
  <r>
    <s v="2FZ"/>
    <x v="35"/>
    <x v="8"/>
    <s v="HK4779"/>
    <x v="50"/>
    <n v="4.2"/>
    <x v="3"/>
    <s v="1FV"/>
    <x v="161"/>
    <n v="1"/>
  </r>
  <r>
    <s v="2FZ"/>
    <x v="35"/>
    <x v="8"/>
    <s v="HK4859"/>
    <x v="47"/>
    <n v="4.3"/>
    <x v="3"/>
    <s v="2CS"/>
    <x v="62"/>
    <n v="4"/>
  </r>
  <r>
    <s v="2FZ"/>
    <x v="35"/>
    <x v="8"/>
    <s v="HK3039"/>
    <x v="41"/>
    <n v="4.0999999999999996"/>
    <x v="3"/>
    <s v="1CP"/>
    <x v="24"/>
    <n v="3"/>
  </r>
  <r>
    <s v="2EW"/>
    <x v="22"/>
    <x v="8"/>
    <s v="HK5349"/>
    <x v="25"/>
    <n v="8.1999999999999993"/>
    <x v="0"/>
    <s v="EFY"/>
    <x v="5"/>
    <n v="14"/>
  </r>
  <r>
    <s v="2EW"/>
    <x v="22"/>
    <x v="8"/>
    <s v="HK5341"/>
    <x v="25"/>
    <n v="8.1999999999999993"/>
    <x v="0"/>
    <s v="EFY"/>
    <x v="5"/>
    <n v="16"/>
  </r>
  <r>
    <s v="2EW"/>
    <x v="22"/>
    <x v="8"/>
    <s v="HK5331"/>
    <x v="25"/>
    <n v="8.1999999999999993"/>
    <x v="0"/>
    <s v="EFY"/>
    <x v="5"/>
    <n v="16"/>
  </r>
  <r>
    <s v="2EW"/>
    <x v="22"/>
    <x v="8"/>
    <s v="HK5314"/>
    <x v="25"/>
    <n v="8.1999999999999993"/>
    <x v="0"/>
    <s v="EFY"/>
    <x v="5"/>
    <n v="21"/>
  </r>
  <r>
    <s v="2EW"/>
    <x v="22"/>
    <x v="8"/>
    <s v="HK5313"/>
    <x v="25"/>
    <n v="8.1999999999999993"/>
    <x v="0"/>
    <s v="EFY"/>
    <x v="5"/>
    <n v="24"/>
  </r>
  <r>
    <s v="2EW"/>
    <x v="22"/>
    <x v="8"/>
    <s v="HK5310"/>
    <x v="25"/>
    <n v="8.1999999999999993"/>
    <x v="0"/>
    <s v="EFY"/>
    <x v="5"/>
    <n v="20"/>
  </r>
  <r>
    <s v="2FC"/>
    <x v="66"/>
    <x v="8"/>
    <s v="HK5238"/>
    <x v="9"/>
    <n v="7.1"/>
    <x v="2"/>
    <s v="XXX"/>
    <x v="4"/>
    <n v="1"/>
  </r>
  <r>
    <s v="2FC"/>
    <x v="66"/>
    <x v="8"/>
    <s v="HK4846"/>
    <x v="16"/>
    <n v="7.1"/>
    <x v="2"/>
    <s v="XXX"/>
    <x v="4"/>
    <n v="1"/>
  </r>
  <r>
    <s v="2FC"/>
    <x v="66"/>
    <x v="8"/>
    <s v="HK5321"/>
    <x v="4"/>
    <n v="7.1"/>
    <x v="2"/>
    <s v="EFY"/>
    <x v="5"/>
    <n v="1"/>
  </r>
  <r>
    <s v="1GQ"/>
    <x v="36"/>
    <x v="8"/>
    <s v="HK5123"/>
    <x v="16"/>
    <n v="8.1"/>
    <x v="0"/>
    <s v="1GQ"/>
    <x v="37"/>
    <n v="2"/>
  </r>
  <r>
    <s v="2HO"/>
    <x v="59"/>
    <x v="8"/>
    <s v="HK4792"/>
    <x v="12"/>
    <n v="7.2"/>
    <x v="2"/>
    <s v="3CA"/>
    <x v="28"/>
    <n v="3"/>
  </r>
  <r>
    <s v="2HP"/>
    <x v="27"/>
    <x v="8"/>
    <s v="HK5317"/>
    <x v="7"/>
    <n v="9.1300000000000008"/>
    <x v="6"/>
    <s v="4CF"/>
    <x v="29"/>
    <n v="1"/>
  </r>
  <r>
    <s v="2HN"/>
    <x v="58"/>
    <x v="8"/>
    <s v="CCAZL"/>
    <x v="27"/>
    <n v="9.1300000000000008"/>
    <x v="6"/>
    <s v="SKY"/>
    <x v="178"/>
    <n v="1"/>
  </r>
  <r>
    <s v="2HN"/>
    <x v="58"/>
    <x v="8"/>
    <s v="CCAZN"/>
    <x v="27"/>
    <n v="9.1300000000000008"/>
    <x v="6"/>
    <s v="SKY"/>
    <x v="178"/>
    <n v="1"/>
  </r>
  <r>
    <s v="2HN"/>
    <x v="58"/>
    <x v="8"/>
    <s v="CCBLP"/>
    <x v="27"/>
    <n v="9.1300000000000008"/>
    <x v="6"/>
    <s v="LAN"/>
    <x v="157"/>
    <n v="7"/>
  </r>
  <r>
    <s v="2HN"/>
    <x v="58"/>
    <x v="8"/>
    <s v="CCBLO"/>
    <x v="27"/>
    <n v="9.1300000000000008"/>
    <x v="6"/>
    <s v="LAN"/>
    <x v="157"/>
    <n v="6"/>
  </r>
  <r>
    <s v="2HN"/>
    <x v="58"/>
    <x v="8"/>
    <s v="CCBFD"/>
    <x v="27"/>
    <n v="9.1300000000000008"/>
    <x v="6"/>
    <s v="LAN"/>
    <x v="157"/>
    <n v="2"/>
  </r>
  <r>
    <s v="2EI"/>
    <x v="0"/>
    <x v="8"/>
    <s v="HP1850"/>
    <x v="0"/>
    <n v="8.1999999999999993"/>
    <x v="0"/>
    <s v="CMP"/>
    <x v="0"/>
    <n v="1"/>
  </r>
  <r>
    <s v="2EI"/>
    <x v="0"/>
    <x v="8"/>
    <s v="HP1821"/>
    <x v="0"/>
    <n v="8.1999999999999993"/>
    <x v="0"/>
    <s v="CMP"/>
    <x v="0"/>
    <n v="1"/>
  </r>
  <r>
    <s v="2EI"/>
    <x v="0"/>
    <x v="8"/>
    <s v="HP1717"/>
    <x v="0"/>
    <n v="8.1999999999999993"/>
    <x v="0"/>
    <s v="CMP"/>
    <x v="0"/>
    <n v="1"/>
  </r>
  <r>
    <s v="2EI"/>
    <x v="0"/>
    <x v="8"/>
    <s v="HP1524"/>
    <x v="0"/>
    <n v="8.1999999999999993"/>
    <x v="0"/>
    <s v="CMP"/>
    <x v="0"/>
    <n v="4"/>
  </r>
  <r>
    <s v="2EI"/>
    <x v="0"/>
    <x v="8"/>
    <s v="HP1521"/>
    <x v="0"/>
    <n v="8.1999999999999993"/>
    <x v="0"/>
    <s v="CMP"/>
    <x v="0"/>
    <n v="3"/>
  </r>
  <r>
    <s v="2EI"/>
    <x v="0"/>
    <x v="8"/>
    <s v="HP1377"/>
    <x v="0"/>
    <n v="8.1999999999999993"/>
    <x v="0"/>
    <s v="CMP"/>
    <x v="0"/>
    <n v="4"/>
  </r>
  <r>
    <s v="0BR"/>
    <x v="28"/>
    <x v="8"/>
    <s v="HK660"/>
    <x v="20"/>
    <n v="9.1300000000000008"/>
    <x v="6"/>
    <s v="0BR"/>
    <x v="31"/>
    <n v="1"/>
  </r>
  <r>
    <s v="0BR"/>
    <x v="28"/>
    <x v="8"/>
    <s v="HK5167"/>
    <x v="28"/>
    <n v="8.1"/>
    <x v="0"/>
    <s v="0BR"/>
    <x v="31"/>
    <n v="2"/>
  </r>
  <r>
    <s v="0BR"/>
    <x v="28"/>
    <x v="8"/>
    <s v="HK5113"/>
    <x v="28"/>
    <n v="9.1300000000000008"/>
    <x v="6"/>
    <s v="0BR"/>
    <x v="31"/>
    <n v="1"/>
  </r>
  <r>
    <s v="0BR"/>
    <x v="28"/>
    <x v="8"/>
    <s v="HK4939"/>
    <x v="28"/>
    <n v="9.1300000000000008"/>
    <x v="6"/>
    <s v="0BR"/>
    <x v="31"/>
    <n v="1"/>
  </r>
  <r>
    <s v="0BR"/>
    <x v="28"/>
    <x v="8"/>
    <s v="HK2892"/>
    <x v="28"/>
    <n v="9.1300000000000008"/>
    <x v="6"/>
    <s v="0BR"/>
    <x v="31"/>
    <n v="1"/>
  </r>
  <r>
    <s v="2CU"/>
    <x v="40"/>
    <x v="8"/>
    <s v="CCDIH"/>
    <x v="27"/>
    <n v="8.1999999999999993"/>
    <x v="0"/>
    <s v="JAT"/>
    <x v="105"/>
    <n v="18"/>
  </r>
  <r>
    <s v="2DJ"/>
    <x v="45"/>
    <x v="8"/>
    <s v="HK4754"/>
    <x v="9"/>
    <n v="8.1"/>
    <x v="0"/>
    <s v="1GS"/>
    <x v="98"/>
    <n v="1"/>
  </r>
  <r>
    <s v="2CI"/>
    <x v="3"/>
    <x v="8"/>
    <s v="CCDIL"/>
    <x v="89"/>
    <n v="7.1"/>
    <x v="2"/>
    <s v="JEC"/>
    <x v="154"/>
    <n v="1"/>
  </r>
  <r>
    <s v="2CI"/>
    <x v="3"/>
    <x v="8"/>
    <s v="CCDIK"/>
    <x v="89"/>
    <n v="7.1"/>
    <x v="2"/>
    <s v="JEC"/>
    <x v="154"/>
    <n v="3"/>
  </r>
  <r>
    <s v="2CI"/>
    <x v="3"/>
    <x v="8"/>
    <s v="CCDIH"/>
    <x v="89"/>
    <n v="7.1"/>
    <x v="2"/>
    <s v="JEC"/>
    <x v="154"/>
    <n v="4"/>
  </r>
  <r>
    <s v="2CI"/>
    <x v="3"/>
    <x v="8"/>
    <s v="CCAWZ"/>
    <x v="89"/>
    <n v="7.1"/>
    <x v="2"/>
    <s v="JEC"/>
    <x v="154"/>
    <n v="3"/>
  </r>
  <r>
    <s v="2CI"/>
    <x v="3"/>
    <x v="8"/>
    <s v="CCAWZ"/>
    <x v="89"/>
    <n v="6.1"/>
    <x v="1"/>
    <s v="JEC"/>
    <x v="154"/>
    <n v="3"/>
  </r>
  <r>
    <s v="2CI"/>
    <x v="3"/>
    <x v="8"/>
    <s v="HK5447"/>
    <x v="5"/>
    <n v="6.1"/>
    <x v="1"/>
    <s v="KRE"/>
    <x v="6"/>
    <n v="1"/>
  </r>
  <r>
    <s v="2DP"/>
    <x v="61"/>
    <x v="8"/>
    <s v="HK3245"/>
    <x v="40"/>
    <n v="7.1"/>
    <x v="2"/>
    <s v="2DP"/>
    <x v="155"/>
    <n v="1"/>
  </r>
  <r>
    <s v="1DW"/>
    <x v="29"/>
    <x v="8"/>
    <s v="HK4249"/>
    <x v="30"/>
    <n v="8.1"/>
    <x v="0"/>
    <s v="1DW"/>
    <x v="33"/>
    <n v="1"/>
  </r>
  <r>
    <s v="1DW"/>
    <x v="29"/>
    <x v="8"/>
    <s v="HK4412"/>
    <x v="6"/>
    <n v="8.1"/>
    <x v="0"/>
    <s v="1DW"/>
    <x v="33"/>
    <n v="4"/>
  </r>
  <r>
    <s v="1BC"/>
    <x v="79"/>
    <x v="8"/>
    <s v="HK5186"/>
    <x v="64"/>
    <n v="8.1"/>
    <x v="0"/>
    <s v="1BC"/>
    <x v="83"/>
    <n v="7"/>
  </r>
  <r>
    <s v="2DH"/>
    <x v="80"/>
    <x v="8"/>
    <s v="HK5438"/>
    <x v="7"/>
    <n v="1.1000000000000001"/>
    <x v="10"/>
    <s v="4CZ"/>
    <x v="66"/>
    <n v="4"/>
  </r>
  <r>
    <s v="2CS"/>
    <x v="67"/>
    <x v="8"/>
    <s v="HK2434"/>
    <x v="35"/>
    <n v="8.1"/>
    <x v="0"/>
    <s v="P"/>
    <x v="4"/>
    <n v="1"/>
  </r>
  <r>
    <s v="2BK"/>
    <x v="4"/>
    <x v="8"/>
    <s v="HK1463"/>
    <x v="35"/>
    <n v="4.3"/>
    <x v="3"/>
    <s v="1HH"/>
    <x v="172"/>
    <n v="1"/>
  </r>
  <r>
    <s v="2AM"/>
    <x v="5"/>
    <x v="8"/>
    <s v="HK2264"/>
    <x v="7"/>
    <n v="8.1"/>
    <x v="0"/>
    <s v="1AS"/>
    <x v="8"/>
    <n v="2"/>
  </r>
  <r>
    <s v="2AM"/>
    <x v="5"/>
    <x v="8"/>
    <s v="HK1937"/>
    <x v="35"/>
    <n v="8.1"/>
    <x v="0"/>
    <s v="1BT"/>
    <x v="27"/>
    <n v="1"/>
  </r>
  <r>
    <s v="2AF"/>
    <x v="51"/>
    <x v="8"/>
    <s v="HK1668"/>
    <x v="20"/>
    <n v="5.3"/>
    <x v="4"/>
    <s v="0BH"/>
    <x v="184"/>
    <n v="2"/>
  </r>
  <r>
    <s v="ARE"/>
    <x v="62"/>
    <x v="8"/>
    <s v="CCBLG"/>
    <x v="27"/>
    <n v="9.1300000000000008"/>
    <x v="6"/>
    <s v="ARE"/>
    <x v="125"/>
    <n v="15"/>
  </r>
  <r>
    <s v="ARE"/>
    <x v="62"/>
    <x v="8"/>
    <s v="CCCXH"/>
    <x v="106"/>
    <n v="9.1300000000000008"/>
    <x v="6"/>
    <s v="LNE"/>
    <x v="164"/>
    <n v="3"/>
  </r>
  <r>
    <s v="ARE"/>
    <x v="62"/>
    <x v="8"/>
    <s v="CCCOZ"/>
    <x v="27"/>
    <n v="9.1300000000000008"/>
    <x v="6"/>
    <s v="LAN"/>
    <x v="157"/>
    <n v="3"/>
  </r>
  <r>
    <s v="ARE"/>
    <x v="62"/>
    <x v="8"/>
    <s v="CCBLB"/>
    <x v="27"/>
    <n v="9.1300000000000008"/>
    <x v="6"/>
    <s v="LAN"/>
    <x v="157"/>
    <n v="19"/>
  </r>
  <r>
    <s v="ARE"/>
    <x v="62"/>
    <x v="8"/>
    <s v="N566LA"/>
    <x v="106"/>
    <n v="9.1300000000000008"/>
    <x v="6"/>
    <s v="LAE"/>
    <x v="156"/>
    <n v="6"/>
  </r>
  <r>
    <s v="ARE"/>
    <x v="62"/>
    <x v="8"/>
    <s v="CCBLP"/>
    <x v="27"/>
    <n v="9.1300000000000008"/>
    <x v="6"/>
    <s v="ARE"/>
    <x v="125"/>
    <n v="67"/>
  </r>
  <r>
    <s v="ARE"/>
    <x v="62"/>
    <x v="8"/>
    <s v="CCBBC"/>
    <x v="77"/>
    <n v="9.1300000000000008"/>
    <x v="6"/>
    <s v="LAN"/>
    <x v="157"/>
    <n v="9"/>
  </r>
  <r>
    <s v="ARE"/>
    <x v="62"/>
    <x v="8"/>
    <s v="CCBBB"/>
    <x v="77"/>
    <n v="9.1300000000000008"/>
    <x v="6"/>
    <s v="LAN"/>
    <x v="157"/>
    <n v="3"/>
  </r>
  <r>
    <s v="ARE"/>
    <x v="62"/>
    <x v="8"/>
    <s v="CCCYI"/>
    <x v="27"/>
    <n v="9.1300000000000008"/>
    <x v="6"/>
    <s v="LNE"/>
    <x v="164"/>
    <n v="1"/>
  </r>
  <r>
    <s v="ARE"/>
    <x v="62"/>
    <x v="8"/>
    <s v="CCBGM"/>
    <x v="77"/>
    <n v="9.1300000000000008"/>
    <x v="6"/>
    <s v="LAN"/>
    <x v="157"/>
    <n v="2"/>
  </r>
  <r>
    <s v="ARE"/>
    <x v="62"/>
    <x v="8"/>
    <s v="CCBBI"/>
    <x v="77"/>
    <n v="9.1300000000000008"/>
    <x v="6"/>
    <s v="LAN"/>
    <x v="157"/>
    <n v="2"/>
  </r>
  <r>
    <s v="ARE"/>
    <x v="62"/>
    <x v="8"/>
    <s v="CCBLM"/>
    <x v="27"/>
    <n v="8.1999999999999993"/>
    <x v="0"/>
    <s v="ARE"/>
    <x v="125"/>
    <n v="7"/>
  </r>
  <r>
    <s v="ARE"/>
    <x v="62"/>
    <x v="8"/>
    <s v="CCBAW"/>
    <x v="27"/>
    <n v="8.1999999999999993"/>
    <x v="0"/>
    <s v="ARE"/>
    <x v="125"/>
    <n v="29"/>
  </r>
  <r>
    <s v="ARE"/>
    <x v="62"/>
    <x v="8"/>
    <s v="CCBFE"/>
    <x v="27"/>
    <n v="8.1999999999999993"/>
    <x v="0"/>
    <s v="LAN"/>
    <x v="157"/>
    <n v="29"/>
  </r>
  <r>
    <s v="ARE"/>
    <x v="62"/>
    <x v="8"/>
    <s v="N572LA"/>
    <x v="106"/>
    <n v="8.1999999999999993"/>
    <x v="0"/>
    <s v="LAE"/>
    <x v="156"/>
    <n v="3"/>
  </r>
  <r>
    <s v="ARE"/>
    <x v="62"/>
    <x v="8"/>
    <s v="CCBAS"/>
    <x v="27"/>
    <n v="8.1999999999999993"/>
    <x v="0"/>
    <s v="ARE"/>
    <x v="125"/>
    <n v="33"/>
  </r>
  <r>
    <s v="ARE"/>
    <x v="62"/>
    <x v="8"/>
    <s v="CCBLK"/>
    <x v="27"/>
    <n v="8.1999999999999993"/>
    <x v="0"/>
    <s v="ARE"/>
    <x v="125"/>
    <n v="32"/>
  </r>
  <r>
    <s v="ARE"/>
    <x v="62"/>
    <x v="8"/>
    <s v="CCCOE"/>
    <x v="27"/>
    <n v="8.1999999999999993"/>
    <x v="0"/>
    <s v="LAN"/>
    <x v="157"/>
    <n v="16"/>
  </r>
  <r>
    <s v="ARE"/>
    <x v="62"/>
    <x v="8"/>
    <s v="CCBAI"/>
    <x v="27"/>
    <n v="8.1999999999999993"/>
    <x v="0"/>
    <s v="LAN"/>
    <x v="157"/>
    <n v="29"/>
  </r>
  <r>
    <s v="ARE"/>
    <x v="62"/>
    <x v="8"/>
    <s v="CCBAX"/>
    <x v="27"/>
    <n v="9.1300000000000008"/>
    <x v="6"/>
    <s v="ARE"/>
    <x v="125"/>
    <n v="23"/>
  </r>
  <r>
    <s v="ARE"/>
    <x v="62"/>
    <x v="8"/>
    <s v="CCBLM"/>
    <x v="27"/>
    <n v="9.1300000000000008"/>
    <x v="6"/>
    <s v="ARE"/>
    <x v="125"/>
    <n v="5"/>
  </r>
  <r>
    <s v="2BG"/>
    <x v="8"/>
    <x v="8"/>
    <s v="HK5190"/>
    <x v="29"/>
    <n v="6.2"/>
    <x v="1"/>
    <s v="2DO"/>
    <x v="57"/>
    <n v="2"/>
  </r>
  <r>
    <s v="2BG"/>
    <x v="8"/>
    <x v="8"/>
    <s v="HK4754"/>
    <x v="9"/>
    <n v="4.0999999999999996"/>
    <x v="3"/>
    <s v="2DJ"/>
    <x v="59"/>
    <n v="1"/>
  </r>
  <r>
    <s v="2BG"/>
    <x v="8"/>
    <x v="8"/>
    <s v="HK4783"/>
    <x v="9"/>
    <n v="4.0999999999999996"/>
    <x v="3"/>
    <s v="2DI"/>
    <x v="89"/>
    <n v="1"/>
  </r>
  <r>
    <s v="2BG"/>
    <x v="8"/>
    <x v="8"/>
    <s v="HK5265"/>
    <x v="29"/>
    <n v="5.0999999999999996"/>
    <x v="4"/>
    <s v="2DO"/>
    <x v="57"/>
    <n v="3"/>
  </r>
  <r>
    <s v="2BG"/>
    <x v="8"/>
    <x v="8"/>
    <s v="HK2711"/>
    <x v="9"/>
    <n v="5.0999999999999996"/>
    <x v="4"/>
    <s v="2DJ"/>
    <x v="59"/>
    <n v="3"/>
  </r>
  <r>
    <s v="2EB"/>
    <x v="42"/>
    <x v="8"/>
    <s v="HK5252"/>
    <x v="112"/>
    <n v="5.0999999999999996"/>
    <x v="4"/>
    <s v="1GC"/>
    <x v="76"/>
    <n v="1"/>
  </r>
  <r>
    <s v="2EB"/>
    <x v="42"/>
    <x v="8"/>
    <s v="HK1798"/>
    <x v="29"/>
    <n v="4.0999999999999996"/>
    <x v="3"/>
    <s v="6AA"/>
    <x v="86"/>
    <n v="1"/>
  </r>
  <r>
    <s v="2EB"/>
    <x v="42"/>
    <x v="8"/>
    <s v="HK5021"/>
    <x v="17"/>
    <n v="6.2"/>
    <x v="1"/>
    <s v="1GR"/>
    <x v="108"/>
    <n v="1"/>
  </r>
  <r>
    <s v="2EB"/>
    <x v="42"/>
    <x v="8"/>
    <s v="HK2517"/>
    <x v="7"/>
    <n v="5.0999999999999996"/>
    <x v="4"/>
    <s v="2DH"/>
    <x v="100"/>
    <n v="1"/>
  </r>
  <r>
    <s v="HTC"/>
    <x v="76"/>
    <x v="8"/>
    <s v="HK4516"/>
    <x v="50"/>
    <n v="8.1"/>
    <x v="0"/>
    <s v="P"/>
    <x v="4"/>
    <n v="9"/>
  </r>
  <r>
    <s v="HTC"/>
    <x v="76"/>
    <x v="8"/>
    <s v="HK4025"/>
    <x v="116"/>
    <n v="8.1"/>
    <x v="0"/>
    <s v="P"/>
    <x v="4"/>
    <n v="6"/>
  </r>
  <r>
    <s v="HTC"/>
    <x v="76"/>
    <x v="8"/>
    <s v="HK4779"/>
    <x v="50"/>
    <n v="4.3"/>
    <x v="3"/>
    <s v="P"/>
    <x v="4"/>
    <n v="1"/>
  </r>
  <r>
    <s v="HTC"/>
    <x v="76"/>
    <x v="8"/>
    <s v="HK4997"/>
    <x v="57"/>
    <n v="8.1"/>
    <x v="0"/>
    <s v="P"/>
    <x v="4"/>
    <n v="9"/>
  </r>
  <r>
    <s v="HTC"/>
    <x v="76"/>
    <x v="8"/>
    <s v="HK4847"/>
    <x v="57"/>
    <n v="8.1"/>
    <x v="0"/>
    <s v="P"/>
    <x v="4"/>
    <n v="39"/>
  </r>
  <r>
    <s v="HTC"/>
    <x v="76"/>
    <x v="8"/>
    <s v="HK4752"/>
    <x v="46"/>
    <n v="8.1"/>
    <x v="0"/>
    <s v="P"/>
    <x v="4"/>
    <n v="1"/>
  </r>
  <r>
    <s v="HTC"/>
    <x v="76"/>
    <x v="8"/>
    <s v="HK4779"/>
    <x v="50"/>
    <n v="8.1"/>
    <x v="0"/>
    <s v="P"/>
    <x v="4"/>
    <n v="2"/>
  </r>
  <r>
    <s v="4AM"/>
    <x v="9"/>
    <x v="8"/>
    <s v="HK5382"/>
    <x v="29"/>
    <n v="8.1"/>
    <x v="0"/>
    <s v="4AM"/>
    <x v="35"/>
    <n v="1"/>
  </r>
  <r>
    <s v="4AM"/>
    <x v="9"/>
    <x v="8"/>
    <s v="HK4665"/>
    <x v="29"/>
    <n v="9.1300000000000008"/>
    <x v="6"/>
    <s v="4AM"/>
    <x v="35"/>
    <n v="1"/>
  </r>
  <r>
    <s v="4AM"/>
    <x v="9"/>
    <x v="8"/>
    <s v="HK4664"/>
    <x v="29"/>
    <n v="9.1300000000000008"/>
    <x v="6"/>
    <s v="4AM"/>
    <x v="35"/>
    <n v="1"/>
  </r>
  <r>
    <s v="1ED"/>
    <x v="10"/>
    <x v="8"/>
    <s v="HK4791"/>
    <x v="12"/>
    <n v="8.1"/>
    <x v="0"/>
    <s v="1ED"/>
    <x v="12"/>
    <n v="1"/>
  </r>
  <r>
    <s v="1EH"/>
    <x v="11"/>
    <x v="8"/>
    <s v="HK4801"/>
    <x v="13"/>
    <n v="8.1999999999999993"/>
    <x v="0"/>
    <s v="SRC"/>
    <x v="13"/>
    <n v="3"/>
  </r>
  <r>
    <s v="1EH"/>
    <x v="11"/>
    <x v="8"/>
    <s v="HK5350"/>
    <x v="15"/>
    <n v="8.1999999999999993"/>
    <x v="0"/>
    <s v="SRC"/>
    <x v="13"/>
    <n v="2"/>
  </r>
  <r>
    <s v="1EH"/>
    <x v="11"/>
    <x v="8"/>
    <s v="HK4512"/>
    <x v="15"/>
    <n v="8.1999999999999993"/>
    <x v="0"/>
    <s v="SRC"/>
    <x v="13"/>
    <n v="3"/>
  </r>
  <r>
    <s v="1EH"/>
    <x v="11"/>
    <x v="8"/>
    <s v="HK4367"/>
    <x v="36"/>
    <n v="8.1999999999999993"/>
    <x v="0"/>
    <s v="SRC"/>
    <x v="13"/>
    <n v="6"/>
  </r>
  <r>
    <s v="2BI"/>
    <x v="12"/>
    <x v="8"/>
    <s v="HK5186"/>
    <x v="64"/>
    <n v="6.2"/>
    <x v="1"/>
    <s v="1BC"/>
    <x v="83"/>
    <n v="2"/>
  </r>
  <r>
    <s v="2BI"/>
    <x v="12"/>
    <x v="8"/>
    <s v="HK5313"/>
    <x v="4"/>
    <n v="9.14"/>
    <x v="5"/>
    <s v="EFY"/>
    <x v="5"/>
    <n v="1"/>
  </r>
  <r>
    <s v="2BI"/>
    <x v="12"/>
    <x v="8"/>
    <s v="HK5239"/>
    <x v="43"/>
    <n v="9.14"/>
    <x v="5"/>
    <s v="KRE"/>
    <x v="6"/>
    <n v="2"/>
  </r>
  <r>
    <s v="2BI"/>
    <x v="12"/>
    <x v="8"/>
    <s v="HK4847"/>
    <x v="102"/>
    <n v="6.2"/>
    <x v="1"/>
    <s v="2BI"/>
    <x v="159"/>
    <n v="1"/>
  </r>
  <r>
    <s v="2BI"/>
    <x v="12"/>
    <x v="8"/>
    <s v="HK5123"/>
    <x v="16"/>
    <n v="6.2"/>
    <x v="1"/>
    <s v="1GQ"/>
    <x v="37"/>
    <n v="1"/>
  </r>
  <r>
    <s v="2BI"/>
    <x v="12"/>
    <x v="8"/>
    <s v="HK4997"/>
    <x v="102"/>
    <n v="9.14"/>
    <x v="5"/>
    <s v="2BI"/>
    <x v="159"/>
    <n v="1"/>
  </r>
  <r>
    <s v="2FL"/>
    <x v="32"/>
    <x v="8"/>
    <s v="HK5197"/>
    <x v="5"/>
    <n v="8.1"/>
    <x v="0"/>
    <s v="ACL"/>
    <x v="38"/>
    <n v="2"/>
  </r>
  <r>
    <s v="2FY"/>
    <x v="63"/>
    <x v="8"/>
    <s v="HK5447"/>
    <x v="5"/>
    <n v="7.1"/>
    <x v="2"/>
    <s v="KRE"/>
    <x v="6"/>
    <n v="1"/>
  </r>
  <r>
    <s v="2FY"/>
    <x v="63"/>
    <x v="8"/>
    <s v="HK5096"/>
    <x v="9"/>
    <n v="7.1"/>
    <x v="2"/>
    <s v="2AS"/>
    <x v="65"/>
    <n v="1"/>
  </r>
  <r>
    <s v="2FY"/>
    <x v="63"/>
    <x v="8"/>
    <s v="HK4991"/>
    <x v="34"/>
    <n v="7.1"/>
    <x v="2"/>
    <s v="2FK"/>
    <x v="80"/>
    <n v="1"/>
  </r>
  <r>
    <s v="2FY"/>
    <x v="63"/>
    <x v="8"/>
    <s v="HK4512"/>
    <x v="15"/>
    <n v="7.1"/>
    <x v="2"/>
    <s v="1EH"/>
    <x v="13"/>
    <n v="1"/>
  </r>
  <r>
    <s v="2FY"/>
    <x v="63"/>
    <x v="8"/>
    <s v="HK5216"/>
    <x v="43"/>
    <n v="5.0999999999999996"/>
    <x v="4"/>
    <s v="KRE"/>
    <x v="6"/>
    <n v="1"/>
  </r>
  <r>
    <s v="4AE"/>
    <x v="33"/>
    <x v="8"/>
    <s v="HK4813"/>
    <x v="29"/>
    <n v="8.1"/>
    <x v="0"/>
    <s v="4AE"/>
    <x v="39"/>
    <n v="2"/>
  </r>
  <r>
    <s v="NSE"/>
    <x v="43"/>
    <x v="8"/>
    <s v="HK5130"/>
    <x v="4"/>
    <n v="1.2"/>
    <x v="10"/>
    <s v="NSE"/>
    <x v="15"/>
    <n v="6"/>
  </r>
  <r>
    <s v="2FK"/>
    <x v="15"/>
    <x v="8"/>
    <s v="HK5055"/>
    <x v="18"/>
    <n v="8.1"/>
    <x v="0"/>
    <s v="P"/>
    <x v="4"/>
    <n v="1"/>
  </r>
  <r>
    <s v="2FK"/>
    <x v="15"/>
    <x v="8"/>
    <s v="HK2963"/>
    <x v="18"/>
    <n v="8.1"/>
    <x v="0"/>
    <s v="P"/>
    <x v="4"/>
    <n v="1"/>
  </r>
  <r>
    <s v="4BV"/>
    <x v="16"/>
    <x v="8"/>
    <s v="HK4845"/>
    <x v="7"/>
    <n v="8.1"/>
    <x v="0"/>
    <s v="4BV"/>
    <x v="19"/>
    <n v="4"/>
  </r>
  <r>
    <s v="4BV"/>
    <x v="16"/>
    <x v="8"/>
    <s v="HK5213"/>
    <x v="29"/>
    <n v="9.5"/>
    <x v="3"/>
    <s v="4BV"/>
    <x v="19"/>
    <n v="4"/>
  </r>
  <r>
    <s v="4BV"/>
    <x v="16"/>
    <x v="8"/>
    <s v="HK5086"/>
    <x v="29"/>
    <n v="6.2"/>
    <x v="1"/>
    <s v="4BV"/>
    <x v="19"/>
    <n v="3"/>
  </r>
  <r>
    <s v="2GP"/>
    <x v="64"/>
    <x v="8"/>
    <s v="HK2899"/>
    <x v="6"/>
    <n v="8.1"/>
    <x v="0"/>
    <s v="0AC"/>
    <x v="121"/>
    <n v="1"/>
  </r>
  <r>
    <s v="2GP"/>
    <x v="64"/>
    <x v="8"/>
    <s v="HK4984"/>
    <x v="72"/>
    <n v="8.1"/>
    <x v="0"/>
    <s v="0DW"/>
    <x v="116"/>
    <n v="1"/>
  </r>
  <r>
    <s v="2GX"/>
    <x v="19"/>
    <x v="8"/>
    <s v="HK2407"/>
    <x v="18"/>
    <n v="3.2"/>
    <x v="7"/>
    <s v="SAC"/>
    <x v="192"/>
    <n v="2"/>
  </r>
  <r>
    <s v="2GX"/>
    <x v="19"/>
    <x v="8"/>
    <s v="HK4416"/>
    <x v="45"/>
    <n v="3.2"/>
    <x v="7"/>
    <s v="0BR"/>
    <x v="31"/>
    <n v="1"/>
  </r>
  <r>
    <s v="2AS"/>
    <x v="53"/>
    <x v="8"/>
    <s v="HK4517"/>
    <x v="31"/>
    <n v="8.1"/>
    <x v="0"/>
    <s v="1GZ"/>
    <x v="113"/>
    <n v="2"/>
  </r>
  <r>
    <s v="2GF"/>
    <x v="20"/>
    <x v="8"/>
    <s v="HK4927"/>
    <x v="18"/>
    <n v="8.1"/>
    <x v="0"/>
    <s v="P"/>
    <x v="4"/>
    <n v="1"/>
  </r>
  <r>
    <s v="2GF"/>
    <x v="20"/>
    <x v="8"/>
    <s v="HK4478"/>
    <x v="9"/>
    <n v="8.1"/>
    <x v="0"/>
    <s v="P"/>
    <x v="4"/>
    <n v="1"/>
  </r>
  <r>
    <s v="2GF"/>
    <x v="20"/>
    <x v="8"/>
    <s v="HK2282"/>
    <x v="40"/>
    <n v="8.1"/>
    <x v="0"/>
    <s v="0EJ"/>
    <x v="48"/>
    <n v="1"/>
  </r>
  <r>
    <s v="2GF"/>
    <x v="20"/>
    <x v="8"/>
    <s v="HK3216"/>
    <x v="41"/>
    <n v="8.1"/>
    <x v="0"/>
    <s v="1CP"/>
    <x v="24"/>
    <n v="5"/>
  </r>
  <r>
    <s v="2FP"/>
    <x v="21"/>
    <x v="8"/>
    <s v="HK4865"/>
    <x v="82"/>
    <n v="6.1"/>
    <x v="1"/>
    <s v="0EC"/>
    <x v="2"/>
    <n v="6"/>
  </r>
  <r>
    <s v="2FP"/>
    <x v="21"/>
    <x v="8"/>
    <s v="HK2310"/>
    <x v="6"/>
    <n v="2.1"/>
    <x v="9"/>
    <s v="0AN"/>
    <x v="42"/>
    <n v="1"/>
  </r>
  <r>
    <s v="1GB"/>
    <x v="77"/>
    <x v="8"/>
    <s v="HK4910"/>
    <x v="34"/>
    <n v="9.1300000000000008"/>
    <x v="6"/>
    <s v="1GB"/>
    <x v="60"/>
    <n v="2"/>
  </r>
  <r>
    <s v="2FT"/>
    <x v="44"/>
    <x v="8"/>
    <s v="HK3941"/>
    <x v="71"/>
    <n v="4.0999999999999996"/>
    <x v="3"/>
    <s v="1DW"/>
    <x v="33"/>
    <n v="3"/>
  </r>
  <r>
    <s v="2FT"/>
    <x v="44"/>
    <x v="8"/>
    <s v="HK3941"/>
    <x v="71"/>
    <n v="5.0999999999999996"/>
    <x v="4"/>
    <s v="1DW"/>
    <x v="33"/>
    <n v="6"/>
  </r>
  <r>
    <s v="2FT"/>
    <x v="44"/>
    <x v="8"/>
    <s v="HK2309"/>
    <x v="87"/>
    <n v="4.0999999999999996"/>
    <x v="3"/>
    <s v="1BT"/>
    <x v="27"/>
    <n v="1"/>
  </r>
  <r>
    <s v="2FC"/>
    <x v="66"/>
    <x v="8"/>
    <s v="HK5052"/>
    <x v="16"/>
    <n v="7.1"/>
    <x v="2"/>
    <s v="1GQ"/>
    <x v="37"/>
    <n v="1"/>
  </r>
  <r>
    <s v="2FC"/>
    <x v="66"/>
    <x v="8"/>
    <s v="HK2211"/>
    <x v="96"/>
    <n v="7.1"/>
    <x v="2"/>
    <s v="0BE"/>
    <x v="70"/>
    <n v="1"/>
  </r>
  <r>
    <s v="2HK"/>
    <x v="39"/>
    <x v="8"/>
    <s v="HK3544"/>
    <x v="29"/>
    <n v="3.1"/>
    <x v="7"/>
    <s v="4AF"/>
    <x v="104"/>
    <n v="1"/>
  </r>
  <r>
    <s v="2HK"/>
    <x v="39"/>
    <x v="8"/>
    <s v="HK1652"/>
    <x v="20"/>
    <n v="6.1"/>
    <x v="1"/>
    <s v="0DT"/>
    <x v="163"/>
    <n v="1"/>
  </r>
  <r>
    <s v="2HK"/>
    <x v="39"/>
    <x v="8"/>
    <s v="HK1652"/>
    <x v="20"/>
    <n v="3.2"/>
    <x v="7"/>
    <s v="0DT"/>
    <x v="163"/>
    <n v="1"/>
  </r>
  <r>
    <s v="2HP"/>
    <x v="27"/>
    <x v="8"/>
    <s v="HK2464"/>
    <x v="7"/>
    <n v="9.1300000000000008"/>
    <x v="6"/>
    <s v="1EG"/>
    <x v="56"/>
    <n v="2"/>
  </r>
  <r>
    <s v="2HP"/>
    <x v="27"/>
    <x v="8"/>
    <s v="HK2432"/>
    <x v="35"/>
    <n v="9.1300000000000008"/>
    <x v="6"/>
    <s v="1EG"/>
    <x v="56"/>
    <n v="1"/>
  </r>
  <r>
    <s v="2HN"/>
    <x v="58"/>
    <x v="8"/>
    <s v="CCCQN"/>
    <x v="27"/>
    <n v="9.1300000000000008"/>
    <x v="6"/>
    <s v="LAN"/>
    <x v="157"/>
    <n v="5"/>
  </r>
  <r>
    <s v="2HN"/>
    <x v="58"/>
    <x v="8"/>
    <s v="CCCOD"/>
    <x v="27"/>
    <n v="9.1300000000000008"/>
    <x v="6"/>
    <s v="LAN"/>
    <x v="157"/>
    <n v="9"/>
  </r>
  <r>
    <s v="2HN"/>
    <x v="58"/>
    <x v="8"/>
    <s v="CCBLK"/>
    <x v="27"/>
    <n v="9.1300000000000008"/>
    <x v="6"/>
    <s v="LAN"/>
    <x v="157"/>
    <n v="1"/>
  </r>
  <r>
    <s v="2HN"/>
    <x v="58"/>
    <x v="8"/>
    <s v="CCBAM"/>
    <x v="27"/>
    <n v="9.1300000000000008"/>
    <x v="6"/>
    <s v="LAN"/>
    <x v="157"/>
    <n v="1"/>
  </r>
  <r>
    <s v="2EI"/>
    <x v="0"/>
    <x v="9"/>
    <s v="HP1834"/>
    <x v="0"/>
    <n v="8.1999999999999993"/>
    <x v="0"/>
    <s v="CMP"/>
    <x v="0"/>
    <n v="6"/>
  </r>
  <r>
    <s v="2EI"/>
    <x v="0"/>
    <x v="9"/>
    <s v="HP1823"/>
    <x v="0"/>
    <n v="8.1999999999999993"/>
    <x v="0"/>
    <s v="CMP"/>
    <x v="0"/>
    <n v="2"/>
  </r>
  <r>
    <s v="2EI"/>
    <x v="0"/>
    <x v="9"/>
    <s v="HP1377"/>
    <x v="0"/>
    <n v="8.1999999999999993"/>
    <x v="0"/>
    <s v="CMP"/>
    <x v="0"/>
    <n v="6"/>
  </r>
  <r>
    <s v="0BR"/>
    <x v="28"/>
    <x v="9"/>
    <s v="HK4416"/>
    <x v="28"/>
    <n v="8.1"/>
    <x v="0"/>
    <s v="0BR"/>
    <x v="31"/>
    <n v="2"/>
  </r>
  <r>
    <s v="0BR"/>
    <x v="28"/>
    <x v="9"/>
    <s v="HK2892"/>
    <x v="28"/>
    <n v="8.1"/>
    <x v="0"/>
    <s v="0BR"/>
    <x v="31"/>
    <n v="1"/>
  </r>
  <r>
    <s v="2BS"/>
    <x v="1"/>
    <x v="9"/>
    <s v="HK5163"/>
    <x v="29"/>
    <n v="6.2"/>
    <x v="1"/>
    <s v="2GT"/>
    <x v="32"/>
    <n v="1"/>
  </r>
  <r>
    <s v="2BS"/>
    <x v="1"/>
    <x v="9"/>
    <s v="HK1315"/>
    <x v="2"/>
    <n v="6.2"/>
    <x v="1"/>
    <s v="1BK"/>
    <x v="176"/>
    <n v="1"/>
  </r>
  <r>
    <s v="2BS"/>
    <x v="1"/>
    <x v="9"/>
    <s v="HK474"/>
    <x v="70"/>
    <n v="6.2"/>
    <x v="1"/>
    <s v="1GK"/>
    <x v="75"/>
    <n v="1"/>
  </r>
  <r>
    <s v="2CU"/>
    <x v="40"/>
    <x v="9"/>
    <s v="N4304"/>
    <x v="27"/>
    <n v="8.1999999999999993"/>
    <x v="0"/>
    <s v="AVA"/>
    <x v="30"/>
    <n v="25"/>
  </r>
  <r>
    <s v="2CI"/>
    <x v="3"/>
    <x v="9"/>
    <s v="HK5331"/>
    <x v="4"/>
    <n v="7.1"/>
    <x v="2"/>
    <s v="EFY"/>
    <x v="5"/>
    <n v="2"/>
  </r>
  <r>
    <s v="2CI"/>
    <x v="3"/>
    <x v="9"/>
    <s v="HK5321"/>
    <x v="4"/>
    <n v="7.1"/>
    <x v="2"/>
    <s v="EFY"/>
    <x v="5"/>
    <n v="3"/>
  </r>
  <r>
    <s v="2CI"/>
    <x v="3"/>
    <x v="9"/>
    <s v="HK5313"/>
    <x v="4"/>
    <n v="7.1"/>
    <x v="2"/>
    <s v="EFY"/>
    <x v="5"/>
    <n v="2"/>
  </r>
  <r>
    <s v="2CI"/>
    <x v="3"/>
    <x v="9"/>
    <s v="HK5313"/>
    <x v="4"/>
    <n v="6.1"/>
    <x v="1"/>
    <s v="EFY"/>
    <x v="5"/>
    <n v="3"/>
  </r>
  <r>
    <s v="2CI"/>
    <x v="3"/>
    <x v="9"/>
    <s v="HK5393"/>
    <x v="24"/>
    <n v="7.1"/>
    <x v="2"/>
    <s v="EFY"/>
    <x v="5"/>
    <n v="5"/>
  </r>
  <r>
    <s v="2CI"/>
    <x v="3"/>
    <x v="9"/>
    <s v="HK5439"/>
    <x v="55"/>
    <n v="7.1"/>
    <x v="2"/>
    <s v="KRE"/>
    <x v="6"/>
    <n v="4"/>
  </r>
  <r>
    <s v="2CI"/>
    <x v="3"/>
    <x v="9"/>
    <s v="HK5370"/>
    <x v="55"/>
    <n v="7.1"/>
    <x v="2"/>
    <s v="KRE"/>
    <x v="6"/>
    <n v="2"/>
  </r>
  <r>
    <s v="2CI"/>
    <x v="3"/>
    <x v="9"/>
    <s v="CCDIH"/>
    <x v="89"/>
    <n v="6.1"/>
    <x v="1"/>
    <s v="JEC"/>
    <x v="154"/>
    <n v="5"/>
  </r>
  <r>
    <s v="2CI"/>
    <x v="3"/>
    <x v="9"/>
    <s v="CCAWZ"/>
    <x v="89"/>
    <n v="6.1"/>
    <x v="1"/>
    <s v="JEC"/>
    <x v="154"/>
    <n v="8"/>
  </r>
  <r>
    <s v="2CI"/>
    <x v="3"/>
    <x v="9"/>
    <s v="HK5404"/>
    <x v="24"/>
    <n v="6.1"/>
    <x v="1"/>
    <s v="EFY"/>
    <x v="5"/>
    <n v="2"/>
  </r>
  <r>
    <s v="2CI"/>
    <x v="3"/>
    <x v="9"/>
    <s v="HK5354"/>
    <x v="4"/>
    <n v="6.1"/>
    <x v="1"/>
    <s v="EFY"/>
    <x v="5"/>
    <n v="1"/>
  </r>
  <r>
    <s v="2DP"/>
    <x v="61"/>
    <x v="9"/>
    <s v="HK3245"/>
    <x v="40"/>
    <n v="7.1"/>
    <x v="2"/>
    <s v="AMB"/>
    <x v="193"/>
    <n v="1"/>
  </r>
  <r>
    <s v="2DP"/>
    <x v="61"/>
    <x v="9"/>
    <s v="HK2460"/>
    <x v="23"/>
    <n v="7.1"/>
    <x v="2"/>
    <s v="1FV"/>
    <x v="161"/>
    <n v="1"/>
  </r>
  <r>
    <s v="1DW"/>
    <x v="29"/>
    <x v="9"/>
    <s v="HK5178"/>
    <x v="29"/>
    <n v="8.1"/>
    <x v="0"/>
    <s v="4AB"/>
    <x v="170"/>
    <n v="2"/>
  </r>
  <r>
    <s v="1DW"/>
    <x v="29"/>
    <x v="9"/>
    <s v="HK5137"/>
    <x v="57"/>
    <n v="8.1999999999999993"/>
    <x v="0"/>
    <s v="1DW"/>
    <x v="33"/>
    <n v="5"/>
  </r>
  <r>
    <s v="1EE"/>
    <x v="81"/>
    <x v="9"/>
    <s v="HK5295"/>
    <x v="41"/>
    <n v="9.6"/>
    <x v="1"/>
    <s v="1HB"/>
    <x v="124"/>
    <n v="1"/>
  </r>
  <r>
    <s v="1EE"/>
    <x v="81"/>
    <x v="9"/>
    <s v="HK4936"/>
    <x v="41"/>
    <n v="9.1300000000000008"/>
    <x v="6"/>
    <s v="1HB"/>
    <x v="124"/>
    <n v="7"/>
  </r>
  <r>
    <s v="1EE"/>
    <x v="81"/>
    <x v="9"/>
    <s v="HK4498"/>
    <x v="41"/>
    <n v="9.1300000000000008"/>
    <x v="6"/>
    <s v="1EE"/>
    <x v="87"/>
    <n v="6"/>
  </r>
  <r>
    <s v="0AU"/>
    <x v="70"/>
    <x v="9"/>
    <s v="HK2596"/>
    <x v="16"/>
    <n v="8"/>
    <x v="0"/>
    <s v="1DS"/>
    <x v="17"/>
    <n v="1"/>
  </r>
  <r>
    <s v="KLM"/>
    <x v="82"/>
    <x v="9"/>
    <s v="A7BFL"/>
    <x v="125"/>
    <n v="8.1999999999999993"/>
    <x v="0"/>
    <s v="QTR"/>
    <x v="194"/>
    <n v="1"/>
  </r>
  <r>
    <s v="KLM"/>
    <x v="82"/>
    <x v="9"/>
    <s v="A7BFF"/>
    <x v="125"/>
    <n v="8.1999999999999993"/>
    <x v="0"/>
    <s v="QTR"/>
    <x v="194"/>
    <n v="1"/>
  </r>
  <r>
    <s v="KLM"/>
    <x v="82"/>
    <x v="9"/>
    <s v="PHMPS"/>
    <x v="126"/>
    <n v="8.1999999999999993"/>
    <x v="0"/>
    <s v="MPH"/>
    <x v="195"/>
    <n v="4"/>
  </r>
  <r>
    <s v="KLM"/>
    <x v="82"/>
    <x v="9"/>
    <s v="N476MC"/>
    <x v="126"/>
    <n v="8.1999999999999993"/>
    <x v="0"/>
    <s v="GTI"/>
    <x v="196"/>
    <n v="1"/>
  </r>
  <r>
    <s v="KLM"/>
    <x v="82"/>
    <x v="9"/>
    <s v="N496MC"/>
    <x v="126"/>
    <n v="8.1999999999999993"/>
    <x v="0"/>
    <s v="GTI"/>
    <x v="196"/>
    <n v="1"/>
  </r>
  <r>
    <s v="KLM"/>
    <x v="82"/>
    <x v="9"/>
    <s v="A6EGC"/>
    <x v="127"/>
    <n v="8.1999999999999993"/>
    <x v="0"/>
    <s v="UAE"/>
    <x v="197"/>
    <n v="2"/>
  </r>
  <r>
    <s v="KLM"/>
    <x v="82"/>
    <x v="9"/>
    <s v="TCLLV"/>
    <x v="128"/>
    <n v="8.1999999999999993"/>
    <x v="0"/>
    <s v="THY"/>
    <x v="198"/>
    <n v="2"/>
  </r>
  <r>
    <s v="KLM"/>
    <x v="82"/>
    <x v="9"/>
    <s v="TCLLS"/>
    <x v="128"/>
    <n v="8.1999999999999993"/>
    <x v="0"/>
    <s v="THY"/>
    <x v="198"/>
    <n v="2"/>
  </r>
  <r>
    <s v="KLM"/>
    <x v="82"/>
    <x v="9"/>
    <s v="TCLLO"/>
    <x v="128"/>
    <n v="8.1999999999999993"/>
    <x v="0"/>
    <s v="THY"/>
    <x v="198"/>
    <n v="2"/>
  </r>
  <r>
    <s v="KLM"/>
    <x v="82"/>
    <x v="9"/>
    <s v="TCLLN"/>
    <x v="128"/>
    <n v="8.1999999999999993"/>
    <x v="0"/>
    <s v="THY"/>
    <x v="198"/>
    <n v="3"/>
  </r>
  <r>
    <s v="KLM"/>
    <x v="82"/>
    <x v="9"/>
    <s v="TCLLJ"/>
    <x v="128"/>
    <n v="8.1999999999999993"/>
    <x v="0"/>
    <s v="THY"/>
    <x v="198"/>
    <n v="1"/>
  </r>
  <r>
    <s v="KLM"/>
    <x v="82"/>
    <x v="9"/>
    <s v="FHTYL"/>
    <x v="129"/>
    <n v="8.1999999999999993"/>
    <x v="0"/>
    <s v="AFR"/>
    <x v="199"/>
    <n v="1"/>
  </r>
  <r>
    <s v="KLM"/>
    <x v="82"/>
    <x v="9"/>
    <s v="PHBHF"/>
    <x v="128"/>
    <n v="8.1999999999999993"/>
    <x v="0"/>
    <s v="KLM"/>
    <x v="200"/>
    <n v="4"/>
  </r>
  <r>
    <s v="2CS"/>
    <x v="67"/>
    <x v="9"/>
    <s v="HK4812"/>
    <x v="29"/>
    <n v="8.1"/>
    <x v="0"/>
    <s v="P"/>
    <x v="4"/>
    <n v="1"/>
  </r>
  <r>
    <s v="2BK"/>
    <x v="4"/>
    <x v="9"/>
    <s v="HK1921"/>
    <x v="35"/>
    <n v="4.3"/>
    <x v="3"/>
    <s v="1BR"/>
    <x v="55"/>
    <n v="2"/>
  </r>
  <r>
    <s v="2BK"/>
    <x v="4"/>
    <x v="9"/>
    <s v="HK1921"/>
    <x v="35"/>
    <n v="4.2"/>
    <x v="3"/>
    <s v="1BR"/>
    <x v="55"/>
    <n v="1"/>
  </r>
  <r>
    <s v="2BK"/>
    <x v="4"/>
    <x v="9"/>
    <s v="HK2327"/>
    <x v="6"/>
    <n v="4.3"/>
    <x v="3"/>
    <s v="1BR"/>
    <x v="55"/>
    <n v="2"/>
  </r>
  <r>
    <s v="2AM"/>
    <x v="5"/>
    <x v="9"/>
    <s v="HK1957"/>
    <x v="7"/>
    <n v="9.1300000000000008"/>
    <x v="6"/>
    <s v="1BT"/>
    <x v="27"/>
    <n v="2"/>
  </r>
  <r>
    <s v="2AF"/>
    <x v="51"/>
    <x v="9"/>
    <s v="HK4876"/>
    <x v="68"/>
    <n v="5.0999999999999996"/>
    <x v="4"/>
    <s v="1GK"/>
    <x v="75"/>
    <n v="2"/>
  </r>
  <r>
    <s v="2AF"/>
    <x v="51"/>
    <x v="9"/>
    <s v="HK1052"/>
    <x v="22"/>
    <n v="5.0999999999999996"/>
    <x v="4"/>
    <s v="0DR"/>
    <x v="123"/>
    <n v="1"/>
  </r>
  <r>
    <s v="2AF"/>
    <x v="51"/>
    <x v="9"/>
    <s v="HK1957"/>
    <x v="7"/>
    <n v="5.0999999999999996"/>
    <x v="4"/>
    <s v="1BT"/>
    <x v="27"/>
    <n v="2"/>
  </r>
  <r>
    <s v="2AF"/>
    <x v="51"/>
    <x v="9"/>
    <s v="HK4604"/>
    <x v="9"/>
    <n v="5.0999999999999996"/>
    <x v="4"/>
    <s v="4BV"/>
    <x v="19"/>
    <n v="1"/>
  </r>
  <r>
    <s v="2AH"/>
    <x v="6"/>
    <x v="9"/>
    <s v="HK2589"/>
    <x v="6"/>
    <n v="6.2"/>
    <x v="1"/>
    <s v="PRV"/>
    <x v="4"/>
    <n v="1"/>
  </r>
  <r>
    <s v="ARE"/>
    <x v="62"/>
    <x v="9"/>
    <s v="CCBAM"/>
    <x v="27"/>
    <n v="9.1300000000000008"/>
    <x v="6"/>
    <s v="LAN"/>
    <x v="157"/>
    <n v="1"/>
  </r>
  <r>
    <s v="ARE"/>
    <x v="62"/>
    <x v="9"/>
    <s v="CCBFA"/>
    <x v="27"/>
    <n v="9.1300000000000008"/>
    <x v="6"/>
    <s v="ARE"/>
    <x v="125"/>
    <n v="26"/>
  </r>
  <r>
    <s v="ARE"/>
    <x v="62"/>
    <x v="9"/>
    <s v="CCBAL"/>
    <x v="27"/>
    <n v="8.1999999999999993"/>
    <x v="0"/>
    <s v="LAN"/>
    <x v="157"/>
    <n v="4"/>
  </r>
  <r>
    <s v="ARE"/>
    <x v="62"/>
    <x v="9"/>
    <s v="CCCXC"/>
    <x v="106"/>
    <n v="9.1300000000000008"/>
    <x v="6"/>
    <s v="LAN"/>
    <x v="157"/>
    <n v="3"/>
  </r>
  <r>
    <s v="ARE"/>
    <x v="62"/>
    <x v="9"/>
    <s v="CCBFF"/>
    <x v="27"/>
    <n v="9.1300000000000008"/>
    <x v="6"/>
    <s v="LAN"/>
    <x v="157"/>
    <n v="1"/>
  </r>
  <r>
    <s v="ARE"/>
    <x v="62"/>
    <x v="9"/>
    <s v="CCBBC"/>
    <x v="77"/>
    <n v="9.1300000000000008"/>
    <x v="6"/>
    <s v="LAN"/>
    <x v="157"/>
    <n v="6"/>
  </r>
  <r>
    <s v="ARE"/>
    <x v="62"/>
    <x v="9"/>
    <s v="CCBLJ"/>
    <x v="27"/>
    <n v="8.1999999999999993"/>
    <x v="0"/>
    <s v="ARE"/>
    <x v="125"/>
    <n v="32"/>
  </r>
  <r>
    <s v="ARE"/>
    <x v="62"/>
    <x v="9"/>
    <s v="CCBFJ"/>
    <x v="27"/>
    <n v="9.1300000000000008"/>
    <x v="6"/>
    <s v="LAN"/>
    <x v="157"/>
    <n v="1"/>
  </r>
  <r>
    <s v="ARE"/>
    <x v="62"/>
    <x v="9"/>
    <s v="CCCXK"/>
    <x v="106"/>
    <n v="9.1300000000000008"/>
    <x v="6"/>
    <s v="LCO"/>
    <x v="158"/>
    <n v="10"/>
  </r>
  <r>
    <s v="ARE"/>
    <x v="62"/>
    <x v="9"/>
    <s v="CCBDC"/>
    <x v="106"/>
    <n v="9.1300000000000008"/>
    <x v="6"/>
    <s v="LCO"/>
    <x v="158"/>
    <n v="2"/>
  </r>
  <r>
    <s v="ARE"/>
    <x v="62"/>
    <x v="9"/>
    <s v="N566LA"/>
    <x v="106"/>
    <n v="8.1999999999999993"/>
    <x v="0"/>
    <s v="LAE"/>
    <x v="156"/>
    <n v="1"/>
  </r>
  <r>
    <s v="ARE"/>
    <x v="62"/>
    <x v="9"/>
    <s v="PRABB"/>
    <x v="106"/>
    <n v="9.1300000000000008"/>
    <x v="6"/>
    <s v="ARE"/>
    <x v="125"/>
    <n v="1"/>
  </r>
  <r>
    <s v="ARE"/>
    <x v="62"/>
    <x v="9"/>
    <s v="N538LA"/>
    <x v="106"/>
    <n v="9.1300000000000008"/>
    <x v="6"/>
    <s v="LAE"/>
    <x v="156"/>
    <n v="3"/>
  </r>
  <r>
    <s v="ARE"/>
    <x v="62"/>
    <x v="9"/>
    <s v="CCBLI"/>
    <x v="27"/>
    <n v="8.1999999999999993"/>
    <x v="0"/>
    <s v="ARE"/>
    <x v="125"/>
    <n v="32"/>
  </r>
  <r>
    <s v="ARE"/>
    <x v="62"/>
    <x v="9"/>
    <s v="N572LA"/>
    <x v="106"/>
    <n v="8.1999999999999993"/>
    <x v="0"/>
    <s v="LAE"/>
    <x v="156"/>
    <n v="5"/>
  </r>
  <r>
    <s v="ARE"/>
    <x v="62"/>
    <x v="9"/>
    <s v="CCCWF"/>
    <x v="106"/>
    <n v="9.1300000000000008"/>
    <x v="6"/>
    <s v="LAN"/>
    <x v="157"/>
    <n v="5"/>
  </r>
  <r>
    <s v="2BG"/>
    <x v="8"/>
    <x v="9"/>
    <s v="HK2872"/>
    <x v="21"/>
    <n v="4.0999999999999996"/>
    <x v="3"/>
    <s v="2DO"/>
    <x v="57"/>
    <n v="1"/>
  </r>
  <r>
    <s v="2EB"/>
    <x v="42"/>
    <x v="9"/>
    <s v="HK5062"/>
    <x v="17"/>
    <n v="6.2"/>
    <x v="1"/>
    <s v="6AA"/>
    <x v="86"/>
    <n v="1"/>
  </r>
  <r>
    <s v="HTC"/>
    <x v="76"/>
    <x v="9"/>
    <s v="HK4934"/>
    <x v="57"/>
    <n v="6.2"/>
    <x v="1"/>
    <s v="P"/>
    <x v="4"/>
    <n v="1"/>
  </r>
  <r>
    <s v="HTC"/>
    <x v="76"/>
    <x v="9"/>
    <s v="HK4723"/>
    <x v="50"/>
    <n v="6.1"/>
    <x v="1"/>
    <s v="P"/>
    <x v="4"/>
    <n v="1"/>
  </r>
  <r>
    <s v="HTC"/>
    <x v="76"/>
    <x v="9"/>
    <s v="HK4758"/>
    <x v="74"/>
    <n v="6.1"/>
    <x v="1"/>
    <s v="P"/>
    <x v="4"/>
    <n v="2"/>
  </r>
  <r>
    <s v="HTC"/>
    <x v="76"/>
    <x v="9"/>
    <s v="HK5180"/>
    <x v="123"/>
    <n v="8.1"/>
    <x v="0"/>
    <s v="P"/>
    <x v="4"/>
    <n v="18"/>
  </r>
  <r>
    <s v="HTC"/>
    <x v="76"/>
    <x v="9"/>
    <s v="HK4516"/>
    <x v="50"/>
    <n v="8.1"/>
    <x v="0"/>
    <s v="P"/>
    <x v="4"/>
    <n v="5"/>
  </r>
  <r>
    <s v="4AM"/>
    <x v="9"/>
    <x v="9"/>
    <s v="HK4667"/>
    <x v="9"/>
    <n v="9.1300000000000008"/>
    <x v="6"/>
    <s v="3GH"/>
    <x v="11"/>
    <n v="1"/>
  </r>
  <r>
    <s v="4AM"/>
    <x v="9"/>
    <x v="9"/>
    <s v="HK5217"/>
    <x v="29"/>
    <n v="9.1300000000000008"/>
    <x v="6"/>
    <s v="4AM"/>
    <x v="35"/>
    <n v="1"/>
  </r>
  <r>
    <s v="4AM"/>
    <x v="9"/>
    <x v="9"/>
    <s v="HK4998"/>
    <x v="29"/>
    <n v="7.1"/>
    <x v="2"/>
    <s v="4AM"/>
    <x v="35"/>
    <n v="3"/>
  </r>
  <r>
    <s v="4AM"/>
    <x v="9"/>
    <x v="9"/>
    <s v="HK4666"/>
    <x v="29"/>
    <n v="8.1"/>
    <x v="0"/>
    <s v="4AM"/>
    <x v="35"/>
    <n v="1"/>
  </r>
  <r>
    <s v="1EH"/>
    <x v="11"/>
    <x v="9"/>
    <s v="HK4499"/>
    <x v="15"/>
    <n v="6.2"/>
    <x v="1"/>
    <s v="SRC"/>
    <x v="13"/>
    <n v="10"/>
  </r>
  <r>
    <s v="1EH"/>
    <x v="11"/>
    <x v="9"/>
    <s v="HK4537"/>
    <x v="15"/>
    <n v="4.0999999999999996"/>
    <x v="3"/>
    <s v="SRC"/>
    <x v="13"/>
    <n v="1"/>
  </r>
  <r>
    <s v="1EH"/>
    <x v="11"/>
    <x v="9"/>
    <s v="HK4512"/>
    <x v="15"/>
    <n v="8.1999999999999993"/>
    <x v="0"/>
    <s v="SRC"/>
    <x v="13"/>
    <n v="5"/>
  </r>
  <r>
    <s v="2CO"/>
    <x v="37"/>
    <x v="9"/>
    <s v="N416AV"/>
    <x v="27"/>
    <n v="8.1999999999999993"/>
    <x v="0"/>
    <s v="AVA"/>
    <x v="30"/>
    <n v="1"/>
  </r>
  <r>
    <s v="2CO"/>
    <x v="37"/>
    <x v="9"/>
    <s v="N446AV"/>
    <x v="27"/>
    <n v="8.1999999999999993"/>
    <x v="0"/>
    <s v="AVA"/>
    <x v="30"/>
    <n v="1"/>
  </r>
  <r>
    <s v="2BJ"/>
    <x v="31"/>
    <x v="9"/>
    <s v="HK4868"/>
    <x v="33"/>
    <n v="6.2"/>
    <x v="1"/>
    <s v="EFY"/>
    <x v="5"/>
    <n v="1"/>
  </r>
  <r>
    <s v="2FL"/>
    <x v="32"/>
    <x v="9"/>
    <s v="HK5197"/>
    <x v="5"/>
    <n v="8.1"/>
    <x v="0"/>
    <s v="ACL"/>
    <x v="38"/>
    <n v="5"/>
  </r>
  <r>
    <s v="2FL"/>
    <x v="32"/>
    <x v="9"/>
    <s v="HK4427"/>
    <x v="53"/>
    <n v="8.1"/>
    <x v="0"/>
    <s v="ACL"/>
    <x v="38"/>
    <n v="1"/>
  </r>
  <r>
    <s v="AJS"/>
    <x v="46"/>
    <x v="9"/>
    <s v="FAC5077"/>
    <x v="130"/>
    <n v="8.1"/>
    <x v="0"/>
    <s v="FAC"/>
    <x v="101"/>
    <n v="1"/>
  </r>
  <r>
    <s v="AJS"/>
    <x v="46"/>
    <x v="9"/>
    <s v="FAC5766"/>
    <x v="131"/>
    <n v="8.1"/>
    <x v="0"/>
    <s v="FAC"/>
    <x v="101"/>
    <n v="3"/>
  </r>
  <r>
    <s v="AJS"/>
    <x v="46"/>
    <x v="9"/>
    <s v="N876JP"/>
    <x v="131"/>
    <n v="8.1"/>
    <x v="0"/>
    <s v="PRV"/>
    <x v="4"/>
    <n v="1"/>
  </r>
  <r>
    <s v="AJS"/>
    <x v="46"/>
    <x v="9"/>
    <s v="PNC0254"/>
    <x v="34"/>
    <n v="8.1"/>
    <x v="0"/>
    <s v="PNC"/>
    <x v="63"/>
    <n v="2"/>
  </r>
  <r>
    <s v="2FY"/>
    <x v="63"/>
    <x v="9"/>
    <s v="HK4525"/>
    <x v="11"/>
    <n v="7"/>
    <x v="2"/>
    <s v="NSE"/>
    <x v="15"/>
    <n v="4"/>
  </r>
  <r>
    <s v="2FY"/>
    <x v="63"/>
    <x v="9"/>
    <s v="HK4535"/>
    <x v="11"/>
    <n v="7"/>
    <x v="2"/>
    <s v="NSE"/>
    <x v="15"/>
    <n v="2"/>
  </r>
  <r>
    <s v="2FY"/>
    <x v="63"/>
    <x v="9"/>
    <s v="HK4767"/>
    <x v="50"/>
    <n v="7"/>
    <x v="2"/>
    <s v="HEL"/>
    <x v="16"/>
    <n v="1"/>
  </r>
  <r>
    <s v="2FY"/>
    <x v="63"/>
    <x v="9"/>
    <s v="HK5434"/>
    <x v="5"/>
    <n v="7"/>
    <x v="2"/>
    <s v="KRE"/>
    <x v="6"/>
    <n v="1"/>
  </r>
  <r>
    <s v="2FY"/>
    <x v="63"/>
    <x v="9"/>
    <s v="HK4959"/>
    <x v="15"/>
    <n v="9.15"/>
    <x v="8"/>
    <s v="HEL"/>
    <x v="16"/>
    <n v="1"/>
  </r>
  <r>
    <s v="2FY"/>
    <x v="63"/>
    <x v="9"/>
    <s v="HK5016"/>
    <x v="132"/>
    <n v="9.15"/>
    <x v="8"/>
    <s v="6AF"/>
    <x v="201"/>
    <n v="1"/>
  </r>
  <r>
    <s v="2FY"/>
    <x v="63"/>
    <x v="9"/>
    <s v="HK5370"/>
    <x v="55"/>
    <n v="6.2"/>
    <x v="1"/>
    <s v="KRE"/>
    <x v="6"/>
    <n v="1"/>
  </r>
  <r>
    <s v="2FY"/>
    <x v="63"/>
    <x v="9"/>
    <s v="HK5124"/>
    <x v="18"/>
    <n v="6.2"/>
    <x v="1"/>
    <s v="OAA"/>
    <x v="88"/>
    <n v="1"/>
  </r>
  <r>
    <s v="2FY"/>
    <x v="63"/>
    <x v="9"/>
    <s v="HK4966"/>
    <x v="40"/>
    <n v="1.1000000000000001"/>
    <x v="10"/>
    <s v="0EA"/>
    <x v="26"/>
    <n v="1"/>
  </r>
  <r>
    <s v="4AE"/>
    <x v="33"/>
    <x v="9"/>
    <s v="HK5231"/>
    <x v="29"/>
    <n v="8.1"/>
    <x v="0"/>
    <s v="4AE"/>
    <x v="39"/>
    <n v="5"/>
  </r>
  <r>
    <s v="NSE"/>
    <x v="43"/>
    <x v="9"/>
    <s v="HK4806"/>
    <x v="4"/>
    <n v="1.2"/>
    <x v="10"/>
    <s v="NSE"/>
    <x v="15"/>
    <n v="7"/>
  </r>
  <r>
    <s v="NSE"/>
    <x v="43"/>
    <x v="9"/>
    <s v="HK4535"/>
    <x v="11"/>
    <n v="1.2"/>
    <x v="10"/>
    <s v="NSE"/>
    <x v="15"/>
    <n v="10"/>
  </r>
  <r>
    <s v="2EK"/>
    <x v="14"/>
    <x v="9"/>
    <s v="HK2265"/>
    <x v="35"/>
    <n v="3.2"/>
    <x v="7"/>
    <s v="4BI"/>
    <x v="185"/>
    <n v="1"/>
  </r>
  <r>
    <s v="2GQ"/>
    <x v="52"/>
    <x v="9"/>
    <s v="HK4228"/>
    <x v="6"/>
    <n v="1"/>
    <x v="10"/>
    <s v="1BT"/>
    <x v="27"/>
    <n v="1"/>
  </r>
  <r>
    <s v="4AL"/>
    <x v="17"/>
    <x v="9"/>
    <s v="HK5074"/>
    <x v="7"/>
    <n v="8.1"/>
    <x v="0"/>
    <s v="4AL"/>
    <x v="20"/>
    <n v="3"/>
  </r>
  <r>
    <s v="4BD"/>
    <x v="57"/>
    <x v="9"/>
    <s v="HK4808"/>
    <x v="7"/>
    <n v="8.1"/>
    <x v="0"/>
    <s v="4BD"/>
    <x v="81"/>
    <n v="1"/>
  </r>
  <r>
    <s v="2GJ"/>
    <x v="18"/>
    <x v="9"/>
    <s v="HK865"/>
    <x v="58"/>
    <n v="8.1"/>
    <x v="0"/>
    <s v="4BC"/>
    <x v="21"/>
    <n v="1"/>
  </r>
  <r>
    <s v="2GX"/>
    <x v="19"/>
    <x v="9"/>
    <s v="HK5270"/>
    <x v="15"/>
    <n v="3.2"/>
    <x v="7"/>
    <s v="2EK"/>
    <x v="202"/>
    <n v="1"/>
  </r>
  <r>
    <s v="2GX"/>
    <x v="19"/>
    <x v="9"/>
    <s v="HK4644"/>
    <x v="122"/>
    <n v="3.2"/>
    <x v="7"/>
    <s v="0BR"/>
    <x v="31"/>
    <n v="1"/>
  </r>
  <r>
    <s v="2GF"/>
    <x v="20"/>
    <x v="9"/>
    <s v="HK2835"/>
    <x v="9"/>
    <n v="8.1999999999999993"/>
    <x v="0"/>
    <s v="1CP"/>
    <x v="24"/>
    <n v="2"/>
  </r>
  <r>
    <s v="2GF"/>
    <x v="20"/>
    <x v="9"/>
    <s v="HK3773"/>
    <x v="18"/>
    <n v="8.1999999999999993"/>
    <x v="0"/>
    <s v="1CP"/>
    <x v="24"/>
    <n v="1"/>
  </r>
  <r>
    <s v="2GF"/>
    <x v="20"/>
    <x v="9"/>
    <s v="HK3216"/>
    <x v="41"/>
    <n v="8.1999999999999993"/>
    <x v="0"/>
    <s v="1CP"/>
    <x v="24"/>
    <n v="2"/>
  </r>
  <r>
    <s v="2GE"/>
    <x v="48"/>
    <x v="9"/>
    <s v="N650PP"/>
    <x v="79"/>
    <n v="8.1999999999999993"/>
    <x v="0"/>
    <s v="2GE"/>
    <x v="97"/>
    <n v="1"/>
  </r>
  <r>
    <s v="2GH"/>
    <x v="41"/>
    <x v="9"/>
    <s v="HK5091"/>
    <x v="7"/>
    <n v="4.3"/>
    <x v="3"/>
    <s v="P"/>
    <x v="4"/>
    <n v="1"/>
  </r>
  <r>
    <s v="2FP"/>
    <x v="21"/>
    <x v="9"/>
    <s v="HK5283"/>
    <x v="6"/>
    <n v="9.6"/>
    <x v="1"/>
    <s v="0AN"/>
    <x v="42"/>
    <n v="1"/>
  </r>
  <r>
    <s v="2FP"/>
    <x v="21"/>
    <x v="9"/>
    <s v="HK1476"/>
    <x v="20"/>
    <n v="9.6"/>
    <x v="1"/>
    <s v="0BR"/>
    <x v="31"/>
    <n v="1"/>
  </r>
  <r>
    <s v="2FP"/>
    <x v="21"/>
    <x v="9"/>
    <s v="HK3298"/>
    <x v="68"/>
    <n v="6.2"/>
    <x v="1"/>
    <s v="4AF"/>
    <x v="104"/>
    <n v="1"/>
  </r>
  <r>
    <s v="2FP"/>
    <x v="21"/>
    <x v="9"/>
    <s v="HK5020"/>
    <x v="9"/>
    <n v="6.2"/>
    <x v="1"/>
    <s v="0EA"/>
    <x v="26"/>
    <n v="5"/>
  </r>
  <r>
    <s v="2FP"/>
    <x v="21"/>
    <x v="9"/>
    <s v="HK1476"/>
    <x v="20"/>
    <n v="6.1"/>
    <x v="1"/>
    <s v="0BR"/>
    <x v="31"/>
    <n v="3"/>
  </r>
  <r>
    <s v="2FP"/>
    <x v="21"/>
    <x v="9"/>
    <s v="HK2227"/>
    <x v="9"/>
    <n v="3.2"/>
    <x v="7"/>
    <s v="1GP"/>
    <x v="71"/>
    <n v="2"/>
  </r>
  <r>
    <s v="2FP"/>
    <x v="21"/>
    <x v="9"/>
    <s v="HK1054"/>
    <x v="22"/>
    <n v="3.2"/>
    <x v="7"/>
    <s v="1HH"/>
    <x v="172"/>
    <n v="1"/>
  </r>
  <r>
    <s v="2FP"/>
    <x v="21"/>
    <x v="9"/>
    <s v="HK2522"/>
    <x v="17"/>
    <n v="2.1"/>
    <x v="9"/>
    <s v="1GR"/>
    <x v="108"/>
    <n v="1"/>
  </r>
  <r>
    <s v="2FP"/>
    <x v="21"/>
    <x v="9"/>
    <s v="HK2714"/>
    <x v="9"/>
    <n v="2.1"/>
    <x v="9"/>
    <s v="0EA"/>
    <x v="26"/>
    <n v="1"/>
  </r>
  <r>
    <s v="2FP"/>
    <x v="21"/>
    <x v="9"/>
    <s v="HK4708"/>
    <x v="9"/>
    <n v="2.1"/>
    <x v="9"/>
    <s v="2DJ"/>
    <x v="59"/>
    <n v="1"/>
  </r>
  <r>
    <s v="1GB"/>
    <x v="77"/>
    <x v="9"/>
    <s v="HK5233"/>
    <x v="17"/>
    <n v="8"/>
    <x v="0"/>
    <s v="1GB"/>
    <x v="60"/>
    <n v="4"/>
  </r>
  <r>
    <s v="2FT"/>
    <x v="44"/>
    <x v="9"/>
    <s v="HK5123"/>
    <x v="16"/>
    <n v="4.0999999999999996"/>
    <x v="3"/>
    <s v="1GQ"/>
    <x v="37"/>
    <n v="1"/>
  </r>
  <r>
    <s v="2GL"/>
    <x v="83"/>
    <x v="9"/>
    <s v="HK5346"/>
    <x v="133"/>
    <n v="8.1"/>
    <x v="0"/>
    <s v="SIS"/>
    <x v="203"/>
    <n v="1"/>
  </r>
  <r>
    <s v="2FZ"/>
    <x v="35"/>
    <x v="9"/>
    <s v="HK2835"/>
    <x v="9"/>
    <n v="5.0999999999999996"/>
    <x v="4"/>
    <s v="1CP"/>
    <x v="24"/>
    <n v="1"/>
  </r>
  <r>
    <s v="2FZ"/>
    <x v="35"/>
    <x v="9"/>
    <s v="HK4595"/>
    <x v="9"/>
    <n v="4.0999999999999996"/>
    <x v="3"/>
    <s v="2FK"/>
    <x v="80"/>
    <n v="3"/>
  </r>
  <r>
    <s v="2FZ"/>
    <x v="35"/>
    <x v="9"/>
    <s v="HK5124"/>
    <x v="9"/>
    <n v="5.0999999999999996"/>
    <x v="4"/>
    <s v="OAA"/>
    <x v="88"/>
    <n v="5"/>
  </r>
  <r>
    <s v="2FZ"/>
    <x v="35"/>
    <x v="9"/>
    <s v="HK4490"/>
    <x v="9"/>
    <n v="4.3"/>
    <x v="3"/>
    <s v="0EU"/>
    <x v="64"/>
    <n v="1"/>
  </r>
  <r>
    <s v="2FZ"/>
    <x v="35"/>
    <x v="9"/>
    <s v="HK5195"/>
    <x v="17"/>
    <n v="5.0999999999999996"/>
    <x v="4"/>
    <s v="OAA"/>
    <x v="88"/>
    <n v="5"/>
  </r>
  <r>
    <s v="2EW"/>
    <x v="22"/>
    <x v="9"/>
    <s v="HK5347"/>
    <x v="24"/>
    <n v="8.1999999999999993"/>
    <x v="0"/>
    <s v="EFY"/>
    <x v="5"/>
    <n v="25"/>
  </r>
  <r>
    <s v="2FC"/>
    <x v="66"/>
    <x v="9"/>
    <s v="HK4951"/>
    <x v="29"/>
    <n v="7.1"/>
    <x v="2"/>
    <s v="XXX"/>
    <x v="4"/>
    <n v="1"/>
  </r>
  <r>
    <s v="2FC"/>
    <x v="66"/>
    <x v="9"/>
    <s v="HK4977"/>
    <x v="29"/>
    <n v="7.1"/>
    <x v="2"/>
    <s v="XXX"/>
    <x v="4"/>
    <n v="1"/>
  </r>
  <r>
    <s v="2FC"/>
    <x v="66"/>
    <x v="9"/>
    <s v="HK4543"/>
    <x v="16"/>
    <n v="7.1"/>
    <x v="2"/>
    <s v="1CG"/>
    <x v="9"/>
    <n v="1"/>
  </r>
  <r>
    <s v="2FC"/>
    <x v="66"/>
    <x v="9"/>
    <s v="HK1684"/>
    <x v="22"/>
    <n v="2.1"/>
    <x v="9"/>
    <s v="0DR"/>
    <x v="123"/>
    <n v="1"/>
  </r>
  <r>
    <s v="1GQ"/>
    <x v="36"/>
    <x v="9"/>
    <s v="HK2714"/>
    <x v="9"/>
    <n v="8.1"/>
    <x v="0"/>
    <s v="0EA"/>
    <x v="26"/>
    <n v="5"/>
  </r>
  <r>
    <s v="2HO"/>
    <x v="59"/>
    <x v="9"/>
    <s v="HK5438"/>
    <x v="7"/>
    <n v="7.2"/>
    <x v="2"/>
    <s v="VOL"/>
    <x v="180"/>
    <n v="2"/>
  </r>
  <r>
    <s v="2HP"/>
    <x v="27"/>
    <x v="9"/>
    <s v="HK2510"/>
    <x v="91"/>
    <n v="9.1300000000000008"/>
    <x v="6"/>
    <s v="GAV"/>
    <x v="181"/>
    <n v="1"/>
  </r>
  <r>
    <s v="2HN"/>
    <x v="58"/>
    <x v="9"/>
    <s v="HP1532"/>
    <x v="0"/>
    <n v="9.1300000000000008"/>
    <x v="6"/>
    <s v="RPB"/>
    <x v="1"/>
    <n v="6"/>
  </r>
  <r>
    <s v="2EI"/>
    <x v="0"/>
    <x v="9"/>
    <s v="HP1856"/>
    <x v="0"/>
    <n v="8.1999999999999993"/>
    <x v="0"/>
    <s v="CMP"/>
    <x v="0"/>
    <n v="8"/>
  </r>
  <r>
    <s v="2EI"/>
    <x v="0"/>
    <x v="9"/>
    <s v="HP1843"/>
    <x v="0"/>
    <n v="8.1999999999999993"/>
    <x v="0"/>
    <s v="CMP"/>
    <x v="0"/>
    <n v="2"/>
  </r>
  <r>
    <s v="2EI"/>
    <x v="0"/>
    <x v="9"/>
    <s v="HP1829"/>
    <x v="0"/>
    <n v="8.1999999999999993"/>
    <x v="0"/>
    <s v="CMP"/>
    <x v="0"/>
    <n v="5"/>
  </r>
  <r>
    <s v="2EI"/>
    <x v="0"/>
    <x v="9"/>
    <s v="HP1725"/>
    <x v="0"/>
    <n v="8.1999999999999993"/>
    <x v="0"/>
    <s v="CMP"/>
    <x v="0"/>
    <n v="2"/>
  </r>
  <r>
    <s v="2EI"/>
    <x v="0"/>
    <x v="9"/>
    <s v="HP1715"/>
    <x v="0"/>
    <n v="8.1999999999999993"/>
    <x v="0"/>
    <s v="RPB"/>
    <x v="1"/>
    <n v="11"/>
  </r>
  <r>
    <s v="2EI"/>
    <x v="0"/>
    <x v="9"/>
    <s v="HP1711"/>
    <x v="0"/>
    <n v="8.1999999999999993"/>
    <x v="0"/>
    <s v="RPB"/>
    <x v="1"/>
    <n v="14"/>
  </r>
  <r>
    <s v="2EI"/>
    <x v="0"/>
    <x v="9"/>
    <s v="HP1525"/>
    <x v="0"/>
    <n v="8.1999999999999993"/>
    <x v="0"/>
    <s v="CMP"/>
    <x v="0"/>
    <n v="3"/>
  </r>
  <r>
    <s v="2EI"/>
    <x v="0"/>
    <x v="9"/>
    <s v="HP1520"/>
    <x v="0"/>
    <n v="8.1999999999999993"/>
    <x v="0"/>
    <s v="CMP"/>
    <x v="0"/>
    <n v="4"/>
  </r>
  <r>
    <s v="0BR"/>
    <x v="28"/>
    <x v="9"/>
    <s v="HK660"/>
    <x v="20"/>
    <n v="8.1"/>
    <x v="0"/>
    <s v="0BR"/>
    <x v="31"/>
    <n v="1"/>
  </r>
  <r>
    <s v="0BR"/>
    <x v="28"/>
    <x v="9"/>
    <s v="HK5428"/>
    <x v="28"/>
    <n v="9.1300000000000008"/>
    <x v="6"/>
    <s v="0BR"/>
    <x v="31"/>
    <n v="1"/>
  </r>
  <r>
    <s v="0BR"/>
    <x v="28"/>
    <x v="9"/>
    <s v="HK5113"/>
    <x v="28"/>
    <n v="8.1"/>
    <x v="0"/>
    <s v="0BR"/>
    <x v="31"/>
    <n v="3"/>
  </r>
  <r>
    <s v="0BR"/>
    <x v="28"/>
    <x v="9"/>
    <s v="HK4644"/>
    <x v="28"/>
    <n v="8.1"/>
    <x v="0"/>
    <s v="0BR"/>
    <x v="31"/>
    <n v="1"/>
  </r>
  <r>
    <s v="0BR"/>
    <x v="28"/>
    <x v="9"/>
    <s v="HK4542"/>
    <x v="28"/>
    <n v="9.1300000000000008"/>
    <x v="6"/>
    <s v="0BR"/>
    <x v="31"/>
    <n v="1"/>
  </r>
  <r>
    <s v="2BS"/>
    <x v="1"/>
    <x v="9"/>
    <s v="HK1723"/>
    <x v="20"/>
    <n v="6.2"/>
    <x v="1"/>
    <s v="0CC"/>
    <x v="190"/>
    <n v="2"/>
  </r>
  <r>
    <s v="2CU"/>
    <x v="40"/>
    <x v="9"/>
    <s v="FAC1280"/>
    <x v="75"/>
    <n v="8.1999999999999993"/>
    <x v="0"/>
    <s v="FAC"/>
    <x v="101"/>
    <n v="30"/>
  </r>
  <r>
    <s v="2CU"/>
    <x v="40"/>
    <x v="9"/>
    <s v="CCDIH"/>
    <x v="27"/>
    <n v="8.1999999999999993"/>
    <x v="0"/>
    <s v="JAT"/>
    <x v="105"/>
    <n v="1"/>
  </r>
  <r>
    <s v="2CU"/>
    <x v="40"/>
    <x v="9"/>
    <s v="CCAWX"/>
    <x v="27"/>
    <n v="8.1999999999999993"/>
    <x v="0"/>
    <s v="JAT"/>
    <x v="105"/>
    <n v="18"/>
  </r>
  <r>
    <s v="2CI"/>
    <x v="3"/>
    <x v="9"/>
    <s v="HK5434"/>
    <x v="5"/>
    <n v="6.1"/>
    <x v="1"/>
    <s v="KRE"/>
    <x v="6"/>
    <n v="7"/>
  </r>
  <r>
    <s v="2CI"/>
    <x v="3"/>
    <x v="9"/>
    <s v="HK5239"/>
    <x v="43"/>
    <n v="7.1"/>
    <x v="2"/>
    <s v="KRE"/>
    <x v="6"/>
    <n v="2"/>
  </r>
  <r>
    <s v="2CI"/>
    <x v="3"/>
    <x v="9"/>
    <s v="HK5239"/>
    <x v="43"/>
    <n v="6.1"/>
    <x v="1"/>
    <s v="KRE"/>
    <x v="6"/>
    <n v="2"/>
  </r>
  <r>
    <s v="2CI"/>
    <x v="3"/>
    <x v="9"/>
    <s v="CCDIO"/>
    <x v="89"/>
    <n v="7.1"/>
    <x v="2"/>
    <s v="JEC"/>
    <x v="154"/>
    <n v="8"/>
  </r>
  <r>
    <s v="2CI"/>
    <x v="3"/>
    <x v="9"/>
    <s v="CCDIK"/>
    <x v="89"/>
    <n v="6.1"/>
    <x v="1"/>
    <s v="JEC"/>
    <x v="154"/>
    <n v="4"/>
  </r>
  <r>
    <s v="2CI"/>
    <x v="3"/>
    <x v="9"/>
    <s v="HK5349"/>
    <x v="4"/>
    <n v="7.1"/>
    <x v="2"/>
    <s v="EFY"/>
    <x v="5"/>
    <n v="4"/>
  </r>
  <r>
    <s v="2DP"/>
    <x v="61"/>
    <x v="9"/>
    <s v="HK5375"/>
    <x v="34"/>
    <n v="7.1"/>
    <x v="2"/>
    <s v="6AF"/>
    <x v="201"/>
    <n v="1"/>
  </r>
  <r>
    <s v="2DP"/>
    <x v="61"/>
    <x v="9"/>
    <s v="HK1970"/>
    <x v="20"/>
    <n v="7.1"/>
    <x v="2"/>
    <s v="0DL"/>
    <x v="46"/>
    <n v="1"/>
  </r>
  <r>
    <s v="1DW"/>
    <x v="29"/>
    <x v="9"/>
    <s v="HK4490"/>
    <x v="9"/>
    <n v="8.1"/>
    <x v="0"/>
    <s v="0EU"/>
    <x v="64"/>
    <n v="1"/>
  </r>
  <r>
    <s v="0AU"/>
    <x v="70"/>
    <x v="9"/>
    <s v="HK4913"/>
    <x v="32"/>
    <n v="8"/>
    <x v="0"/>
    <s v="1DS"/>
    <x v="17"/>
    <n v="3"/>
  </r>
  <r>
    <s v="KLM"/>
    <x v="82"/>
    <x v="9"/>
    <s v="A6EQE"/>
    <x v="127"/>
    <n v="8.1999999999999993"/>
    <x v="0"/>
    <s v="UAE"/>
    <x v="197"/>
    <n v="1"/>
  </r>
  <r>
    <s v="KLM"/>
    <x v="82"/>
    <x v="9"/>
    <s v="TCLJM"/>
    <x v="125"/>
    <n v="8.1999999999999993"/>
    <x v="0"/>
    <s v="THY"/>
    <x v="198"/>
    <n v="1"/>
  </r>
  <r>
    <s v="KLM"/>
    <x v="82"/>
    <x v="9"/>
    <s v="TCLJN"/>
    <x v="125"/>
    <n v="8.1999999999999993"/>
    <x v="0"/>
    <s v="THY"/>
    <x v="198"/>
    <n v="1"/>
  </r>
  <r>
    <s v="KLM"/>
    <x v="82"/>
    <x v="9"/>
    <s v="FHTYI"/>
    <x v="129"/>
    <n v="8.1999999999999993"/>
    <x v="0"/>
    <s v="AFR"/>
    <x v="199"/>
    <n v="3"/>
  </r>
  <r>
    <s v="KLM"/>
    <x v="82"/>
    <x v="9"/>
    <s v="FHTYD"/>
    <x v="129"/>
    <n v="8.1999999999999993"/>
    <x v="0"/>
    <s v="AFR"/>
    <x v="199"/>
    <n v="1"/>
  </r>
  <r>
    <s v="KLM"/>
    <x v="82"/>
    <x v="9"/>
    <s v="FHTYB"/>
    <x v="129"/>
    <n v="8.1999999999999993"/>
    <x v="0"/>
    <s v="AFR"/>
    <x v="199"/>
    <n v="3"/>
  </r>
  <r>
    <s v="KLM"/>
    <x v="82"/>
    <x v="9"/>
    <s v="PHBKI"/>
    <x v="128"/>
    <n v="8.1999999999999993"/>
    <x v="0"/>
    <s v="KLM"/>
    <x v="200"/>
    <n v="2"/>
  </r>
  <r>
    <s v="KLM"/>
    <x v="82"/>
    <x v="9"/>
    <s v="PHBHA"/>
    <x v="128"/>
    <n v="8.1999999999999993"/>
    <x v="0"/>
    <s v="KLM"/>
    <x v="200"/>
    <n v="2"/>
  </r>
  <r>
    <s v="2CS"/>
    <x v="67"/>
    <x v="9"/>
    <s v="HK4859"/>
    <x v="29"/>
    <n v="8.1"/>
    <x v="0"/>
    <s v="P"/>
    <x v="4"/>
    <n v="1"/>
  </r>
  <r>
    <s v="2CS"/>
    <x v="67"/>
    <x v="9"/>
    <s v="HK4543"/>
    <x v="17"/>
    <n v="8.1"/>
    <x v="0"/>
    <s v="P"/>
    <x v="4"/>
    <n v="1"/>
  </r>
  <r>
    <s v="2BK"/>
    <x v="4"/>
    <x v="9"/>
    <s v="HK1957"/>
    <x v="7"/>
    <n v="4.3"/>
    <x v="3"/>
    <s v="1BT"/>
    <x v="27"/>
    <n v="1"/>
  </r>
  <r>
    <s v="2BK"/>
    <x v="4"/>
    <x v="9"/>
    <s v="HK1957"/>
    <x v="7"/>
    <n v="4.0999999999999996"/>
    <x v="3"/>
    <s v="1BT"/>
    <x v="27"/>
    <n v="1"/>
  </r>
  <r>
    <s v="2BK"/>
    <x v="4"/>
    <x v="9"/>
    <s v="HK4912"/>
    <x v="68"/>
    <n v="4.0999999999999996"/>
    <x v="3"/>
    <s v="1BB"/>
    <x v="3"/>
    <n v="1"/>
  </r>
  <r>
    <s v="2AF"/>
    <x v="51"/>
    <x v="9"/>
    <s v="HK2690"/>
    <x v="7"/>
    <n v="5.3"/>
    <x v="4"/>
    <s v="1GT"/>
    <x v="36"/>
    <n v="1"/>
  </r>
  <r>
    <s v="2AF"/>
    <x v="51"/>
    <x v="9"/>
    <s v="HK2316"/>
    <x v="7"/>
    <n v="5.0999999999999996"/>
    <x v="4"/>
    <s v="2GT"/>
    <x v="32"/>
    <n v="2"/>
  </r>
  <r>
    <s v="2AH"/>
    <x v="6"/>
    <x v="9"/>
    <s v="HK2589"/>
    <x v="6"/>
    <n v="8.1"/>
    <x v="0"/>
    <s v="PRV"/>
    <x v="4"/>
    <n v="2"/>
  </r>
  <r>
    <s v="ARE"/>
    <x v="62"/>
    <x v="9"/>
    <s v="N566LA"/>
    <x v="106"/>
    <n v="9.1300000000000008"/>
    <x v="6"/>
    <s v="LAE"/>
    <x v="156"/>
    <n v="13"/>
  </r>
  <r>
    <s v="ARE"/>
    <x v="62"/>
    <x v="9"/>
    <s v="CCCOI"/>
    <x v="27"/>
    <n v="9.1300000000000008"/>
    <x v="6"/>
    <s v="LAN"/>
    <x v="157"/>
    <n v="20"/>
  </r>
  <r>
    <s v="ARE"/>
    <x v="62"/>
    <x v="9"/>
    <s v="CCBLH"/>
    <x v="27"/>
    <n v="9.1300000000000008"/>
    <x v="6"/>
    <s v="ARE"/>
    <x v="125"/>
    <n v="8"/>
  </r>
  <r>
    <s v="ARE"/>
    <x v="62"/>
    <x v="9"/>
    <s v="CCBDB"/>
    <x v="106"/>
    <n v="9.1300000000000008"/>
    <x v="6"/>
    <s v="LCO"/>
    <x v="158"/>
    <n v="9"/>
  </r>
  <r>
    <s v="ARE"/>
    <x v="62"/>
    <x v="9"/>
    <s v="CCCQN"/>
    <x v="27"/>
    <n v="9.1300000000000008"/>
    <x v="6"/>
    <s v="LAN"/>
    <x v="157"/>
    <n v="59"/>
  </r>
  <r>
    <s v="ARE"/>
    <x v="62"/>
    <x v="9"/>
    <s v="CCCOD"/>
    <x v="27"/>
    <n v="8.1999999999999993"/>
    <x v="0"/>
    <s v="LAN"/>
    <x v="157"/>
    <n v="31"/>
  </r>
  <r>
    <s v="ARE"/>
    <x v="62"/>
    <x v="9"/>
    <s v="CCBFU"/>
    <x v="27"/>
    <n v="9.1300000000000008"/>
    <x v="6"/>
    <s v="LAN"/>
    <x v="157"/>
    <n v="2"/>
  </r>
  <r>
    <s v="ARE"/>
    <x v="62"/>
    <x v="9"/>
    <s v="N564LA"/>
    <x v="106"/>
    <n v="8.1999999999999993"/>
    <x v="0"/>
    <s v="LAE"/>
    <x v="156"/>
    <n v="1"/>
  </r>
  <r>
    <s v="ARE"/>
    <x v="62"/>
    <x v="9"/>
    <s v="CCBGX"/>
    <x v="128"/>
    <n v="9.1300000000000008"/>
    <x v="6"/>
    <s v="LAN"/>
    <x v="157"/>
    <n v="1"/>
  </r>
  <r>
    <s v="ARE"/>
    <x v="62"/>
    <x v="9"/>
    <s v="CCBLL"/>
    <x v="27"/>
    <n v="9.1300000000000008"/>
    <x v="6"/>
    <s v="LAN"/>
    <x v="157"/>
    <n v="45"/>
  </r>
  <r>
    <s v="1CG"/>
    <x v="7"/>
    <x v="9"/>
    <s v="HK2747"/>
    <x v="18"/>
    <n v="8.1"/>
    <x v="0"/>
    <s v="1CG"/>
    <x v="9"/>
    <n v="1"/>
  </r>
  <r>
    <s v="2BG"/>
    <x v="8"/>
    <x v="9"/>
    <s v="HK1631"/>
    <x v="35"/>
    <n v="4.0999999999999996"/>
    <x v="3"/>
    <s v="2GJ"/>
    <x v="99"/>
    <n v="1"/>
  </r>
  <r>
    <s v="2BG"/>
    <x v="8"/>
    <x v="9"/>
    <s v="HK2981"/>
    <x v="29"/>
    <n v="6.2"/>
    <x v="1"/>
    <s v="2DO"/>
    <x v="57"/>
    <n v="2"/>
  </r>
  <r>
    <s v="2EB"/>
    <x v="42"/>
    <x v="9"/>
    <s v="HK4174"/>
    <x v="17"/>
    <n v="4.0999999999999996"/>
    <x v="3"/>
    <s v="P"/>
    <x v="4"/>
    <n v="1"/>
  </r>
  <r>
    <s v="2EB"/>
    <x v="42"/>
    <x v="9"/>
    <s v="HK2726"/>
    <x v="31"/>
    <n v="6.2"/>
    <x v="1"/>
    <s v="1GY"/>
    <x v="58"/>
    <n v="1"/>
  </r>
  <r>
    <s v="2EB"/>
    <x v="42"/>
    <x v="9"/>
    <s v="HK5245"/>
    <x v="17"/>
    <n v="6.2"/>
    <x v="1"/>
    <s v="1GR"/>
    <x v="108"/>
    <n v="1"/>
  </r>
  <r>
    <s v="2EB"/>
    <x v="42"/>
    <x v="9"/>
    <s v="HK1131"/>
    <x v="70"/>
    <n v="5.0999999999999996"/>
    <x v="4"/>
    <s v="P"/>
    <x v="4"/>
    <n v="2"/>
  </r>
  <r>
    <s v="HTC"/>
    <x v="76"/>
    <x v="9"/>
    <s v="HK4819"/>
    <x v="57"/>
    <n v="6.2"/>
    <x v="1"/>
    <s v="P"/>
    <x v="4"/>
    <n v="1"/>
  </r>
  <r>
    <s v="HTC"/>
    <x v="76"/>
    <x v="9"/>
    <s v="HK4723"/>
    <x v="50"/>
    <n v="6.2"/>
    <x v="1"/>
    <s v="P"/>
    <x v="4"/>
    <n v="2"/>
  </r>
  <r>
    <s v="HTC"/>
    <x v="76"/>
    <x v="9"/>
    <s v="HK4841"/>
    <x v="57"/>
    <n v="6.1"/>
    <x v="1"/>
    <s v="P"/>
    <x v="4"/>
    <n v="2"/>
  </r>
  <r>
    <s v="HTC"/>
    <x v="76"/>
    <x v="9"/>
    <s v="HK4556"/>
    <x v="50"/>
    <n v="5.0999999999999996"/>
    <x v="4"/>
    <s v="P"/>
    <x v="4"/>
    <n v="1"/>
  </r>
  <r>
    <s v="HTC"/>
    <x v="76"/>
    <x v="9"/>
    <s v="HK5047"/>
    <x v="116"/>
    <n v="8.1"/>
    <x v="0"/>
    <s v="P"/>
    <x v="4"/>
    <n v="4"/>
  </r>
  <r>
    <s v="HTC"/>
    <x v="76"/>
    <x v="9"/>
    <s v="HK4779"/>
    <x v="50"/>
    <n v="8.1"/>
    <x v="0"/>
    <s v="P"/>
    <x v="4"/>
    <n v="1"/>
  </r>
  <r>
    <s v="HTC"/>
    <x v="76"/>
    <x v="9"/>
    <s v="HK4723"/>
    <x v="50"/>
    <n v="8.1"/>
    <x v="0"/>
    <s v="P"/>
    <x v="4"/>
    <n v="12"/>
  </r>
  <r>
    <s v="HTC"/>
    <x v="76"/>
    <x v="9"/>
    <s v="HK3730"/>
    <x v="113"/>
    <n v="8.1"/>
    <x v="0"/>
    <s v="P"/>
    <x v="4"/>
    <n v="2"/>
  </r>
  <r>
    <s v="4AM"/>
    <x v="9"/>
    <x v="9"/>
    <s v="HK5382"/>
    <x v="29"/>
    <n v="9.1300000000000008"/>
    <x v="6"/>
    <s v="4AM"/>
    <x v="35"/>
    <n v="1"/>
  </r>
  <r>
    <s v="4AM"/>
    <x v="9"/>
    <x v="9"/>
    <s v="HK5179"/>
    <x v="29"/>
    <n v="9.1300000000000008"/>
    <x v="6"/>
    <s v="4AM"/>
    <x v="35"/>
    <n v="1"/>
  </r>
  <r>
    <s v="4AM"/>
    <x v="9"/>
    <x v="9"/>
    <s v="HK1863"/>
    <x v="29"/>
    <n v="9.1300000000000008"/>
    <x v="6"/>
    <s v="4AM"/>
    <x v="35"/>
    <n v="1"/>
  </r>
  <r>
    <s v="4AM"/>
    <x v="9"/>
    <x v="9"/>
    <s v="HK1789"/>
    <x v="29"/>
    <n v="9.1300000000000008"/>
    <x v="6"/>
    <s v="4AM"/>
    <x v="35"/>
    <n v="1"/>
  </r>
  <r>
    <s v="1EH"/>
    <x v="11"/>
    <x v="9"/>
    <s v="CP3121"/>
    <x v="15"/>
    <n v="8.1999999999999993"/>
    <x v="0"/>
    <s v="SRC"/>
    <x v="13"/>
    <n v="1"/>
  </r>
  <r>
    <s v="1EH"/>
    <x v="11"/>
    <x v="9"/>
    <s v="HK5002"/>
    <x v="16"/>
    <n v="8.1"/>
    <x v="0"/>
    <s v="1GT"/>
    <x v="36"/>
    <n v="1"/>
  </r>
  <r>
    <s v="1EH"/>
    <x v="11"/>
    <x v="9"/>
    <s v="HK4780"/>
    <x v="15"/>
    <n v="8.1999999999999993"/>
    <x v="0"/>
    <s v="SRC"/>
    <x v="13"/>
    <n v="8"/>
  </r>
  <r>
    <s v="1EH"/>
    <x v="11"/>
    <x v="9"/>
    <s v="HK4709"/>
    <x v="15"/>
    <n v="4.0999999999999996"/>
    <x v="3"/>
    <s v="SRC"/>
    <x v="13"/>
    <n v="1"/>
  </r>
  <r>
    <s v="1EH"/>
    <x v="11"/>
    <x v="9"/>
    <s v="HK4558"/>
    <x v="15"/>
    <n v="8.1999999999999993"/>
    <x v="0"/>
    <s v="SRC"/>
    <x v="13"/>
    <n v="5"/>
  </r>
  <r>
    <s v="2BJ"/>
    <x v="31"/>
    <x v="9"/>
    <s v="HK4501"/>
    <x v="12"/>
    <n v="6.2"/>
    <x v="1"/>
    <s v="EFY"/>
    <x v="5"/>
    <n v="1"/>
  </r>
  <r>
    <s v="2FL"/>
    <x v="32"/>
    <x v="9"/>
    <s v="HK4729"/>
    <x v="53"/>
    <n v="8.1"/>
    <x v="0"/>
    <s v="ACL"/>
    <x v="38"/>
    <n v="2"/>
  </r>
  <r>
    <s v="2FY"/>
    <x v="63"/>
    <x v="9"/>
    <s v="HK4790"/>
    <x v="31"/>
    <n v="7"/>
    <x v="2"/>
    <s v="1FZ"/>
    <x v="118"/>
    <n v="1"/>
  </r>
  <r>
    <s v="2FY"/>
    <x v="63"/>
    <x v="9"/>
    <s v="HK5216"/>
    <x v="43"/>
    <n v="6.2"/>
    <x v="1"/>
    <s v="KRE"/>
    <x v="6"/>
    <n v="1"/>
  </r>
  <r>
    <s v="2FY"/>
    <x v="63"/>
    <x v="9"/>
    <s v="HK5214"/>
    <x v="35"/>
    <n v="1.1000000000000001"/>
    <x v="10"/>
    <s v="5AD"/>
    <x v="43"/>
    <n v="1"/>
  </r>
  <r>
    <s v="4AE"/>
    <x v="33"/>
    <x v="9"/>
    <s v="HK2947"/>
    <x v="9"/>
    <n v="8.1"/>
    <x v="0"/>
    <s v="4AE"/>
    <x v="39"/>
    <n v="1"/>
  </r>
  <r>
    <s v="4AE"/>
    <x v="33"/>
    <x v="9"/>
    <s v="HK5297"/>
    <x v="29"/>
    <n v="8.1"/>
    <x v="0"/>
    <s v="4AE"/>
    <x v="39"/>
    <n v="4"/>
  </r>
  <r>
    <s v="4AE"/>
    <x v="33"/>
    <x v="9"/>
    <s v="HK5204"/>
    <x v="29"/>
    <n v="8.1"/>
    <x v="0"/>
    <s v="4AE"/>
    <x v="39"/>
    <n v="5"/>
  </r>
  <r>
    <s v="1GM"/>
    <x v="84"/>
    <x v="9"/>
    <s v="HK4696"/>
    <x v="41"/>
    <n v="6.1"/>
    <x v="1"/>
    <s v="1GM"/>
    <x v="109"/>
    <n v="2"/>
  </r>
  <r>
    <s v="NSE"/>
    <x v="43"/>
    <x v="9"/>
    <s v="HK5398"/>
    <x v="24"/>
    <n v="1.2"/>
    <x v="10"/>
    <s v="NSE"/>
    <x v="15"/>
    <n v="6"/>
  </r>
  <r>
    <s v="NSE"/>
    <x v="43"/>
    <x v="9"/>
    <s v="HK5430"/>
    <x v="4"/>
    <n v="1.2"/>
    <x v="10"/>
    <s v="NSE"/>
    <x v="15"/>
    <n v="7"/>
  </r>
  <r>
    <s v="NSE"/>
    <x v="43"/>
    <x v="9"/>
    <s v="HK5130"/>
    <x v="4"/>
    <n v="1.2"/>
    <x v="10"/>
    <s v="NSE"/>
    <x v="15"/>
    <n v="6"/>
  </r>
  <r>
    <s v="2EK"/>
    <x v="14"/>
    <x v="9"/>
    <s v="HK5282"/>
    <x v="4"/>
    <n v="3.2"/>
    <x v="7"/>
    <s v="EFY"/>
    <x v="5"/>
    <n v="1"/>
  </r>
  <r>
    <s v="2EK"/>
    <x v="14"/>
    <x v="9"/>
    <s v="HK4814"/>
    <x v="29"/>
    <n v="3.1"/>
    <x v="7"/>
    <s v="4AE"/>
    <x v="39"/>
    <n v="1"/>
  </r>
  <r>
    <s v="4BV"/>
    <x v="16"/>
    <x v="9"/>
    <s v="HK4604"/>
    <x v="9"/>
    <n v="8.1"/>
    <x v="0"/>
    <s v="4BV"/>
    <x v="19"/>
    <n v="1"/>
  </r>
  <r>
    <s v="4BV"/>
    <x v="16"/>
    <x v="9"/>
    <s v="HK5235"/>
    <x v="29"/>
    <n v="1.1000000000000001"/>
    <x v="10"/>
    <s v="4BV"/>
    <x v="19"/>
    <n v="1"/>
  </r>
  <r>
    <s v="2GP"/>
    <x v="64"/>
    <x v="9"/>
    <s v="HK4701"/>
    <x v="35"/>
    <n v="8.1"/>
    <x v="0"/>
    <s v="P"/>
    <x v="4"/>
    <n v="1"/>
  </r>
  <r>
    <s v="4BD"/>
    <x v="57"/>
    <x v="9"/>
    <s v="HK4774"/>
    <x v="9"/>
    <n v="8.1"/>
    <x v="0"/>
    <s v="OEF"/>
    <x v="132"/>
    <n v="1"/>
  </r>
  <r>
    <s v="2GJ"/>
    <x v="18"/>
    <x v="9"/>
    <s v="HK1631"/>
    <x v="35"/>
    <n v="8.1"/>
    <x v="0"/>
    <s v="P"/>
    <x v="4"/>
    <n v="1"/>
  </r>
  <r>
    <s v="2GX"/>
    <x v="19"/>
    <x v="9"/>
    <s v="HK1925"/>
    <x v="6"/>
    <n v="3.2"/>
    <x v="7"/>
    <s v="2GT"/>
    <x v="32"/>
    <n v="1"/>
  </r>
  <r>
    <s v="2GX"/>
    <x v="19"/>
    <x v="9"/>
    <s v="HK4959"/>
    <x v="15"/>
    <n v="3.2"/>
    <x v="7"/>
    <s v="HEL"/>
    <x v="16"/>
    <n v="1"/>
  </r>
  <r>
    <s v="2GF"/>
    <x v="20"/>
    <x v="9"/>
    <s v="HK4927"/>
    <x v="18"/>
    <n v="8.1999999999999993"/>
    <x v="0"/>
    <s v="P"/>
    <x v="4"/>
    <n v="1"/>
  </r>
  <r>
    <s v="2FP"/>
    <x v="21"/>
    <x v="9"/>
    <s v="HK5058"/>
    <x v="82"/>
    <n v="9.6"/>
    <x v="1"/>
    <s v="1BE"/>
    <x v="93"/>
    <n v="1"/>
  </r>
  <r>
    <s v="2FP"/>
    <x v="21"/>
    <x v="9"/>
    <s v="HK5072"/>
    <x v="1"/>
    <n v="6.1"/>
    <x v="1"/>
    <s v="0EC"/>
    <x v="2"/>
    <n v="1"/>
  </r>
  <r>
    <s v="2FP"/>
    <x v="21"/>
    <x v="9"/>
    <s v="HK4570"/>
    <x v="9"/>
    <n v="6.1"/>
    <x v="1"/>
    <s v="1DY"/>
    <x v="79"/>
    <n v="3"/>
  </r>
  <r>
    <s v="2FP"/>
    <x v="21"/>
    <x v="9"/>
    <s v="HK4569"/>
    <x v="9"/>
    <n v="6.1"/>
    <x v="1"/>
    <s v="0AN"/>
    <x v="42"/>
    <n v="2"/>
  </r>
  <r>
    <s v="2FP"/>
    <x v="21"/>
    <x v="9"/>
    <s v="HK1396"/>
    <x v="22"/>
    <n v="2.1"/>
    <x v="9"/>
    <s v="0CP"/>
    <x v="106"/>
    <n v="1"/>
  </r>
  <r>
    <s v="2FP"/>
    <x v="21"/>
    <x v="9"/>
    <s v="HK5309"/>
    <x v="29"/>
    <n v="2.1"/>
    <x v="9"/>
    <s v="4AF"/>
    <x v="104"/>
    <n v="1"/>
  </r>
  <r>
    <s v="1GB"/>
    <x v="77"/>
    <x v="9"/>
    <s v="HK4972"/>
    <x v="17"/>
    <n v="8"/>
    <x v="0"/>
    <s v="1GB"/>
    <x v="60"/>
    <n v="6"/>
  </r>
  <r>
    <s v="1GC"/>
    <x v="72"/>
    <x v="9"/>
    <s v="HK5343"/>
    <x v="29"/>
    <n v="8.1"/>
    <x v="0"/>
    <s v="4AN"/>
    <x v="44"/>
    <n v="3"/>
  </r>
  <r>
    <s v="2FZ"/>
    <x v="35"/>
    <x v="9"/>
    <s v="HK2835"/>
    <x v="9"/>
    <n v="4.0999999999999996"/>
    <x v="3"/>
    <s v="1CP"/>
    <x v="24"/>
    <n v="5"/>
  </r>
  <r>
    <s v="2FZ"/>
    <x v="35"/>
    <x v="9"/>
    <s v="HK5100"/>
    <x v="7"/>
    <n v="4.0999999999999996"/>
    <x v="3"/>
    <s v="4AC"/>
    <x v="23"/>
    <n v="2"/>
  </r>
  <r>
    <s v="2FZ"/>
    <x v="35"/>
    <x v="9"/>
    <s v="HK3039"/>
    <x v="41"/>
    <n v="4.0999999999999996"/>
    <x v="3"/>
    <s v="1CP"/>
    <x v="24"/>
    <n v="1"/>
  </r>
  <r>
    <s v="2FZ"/>
    <x v="35"/>
    <x v="9"/>
    <s v="HK3090"/>
    <x v="41"/>
    <n v="5.0999999999999996"/>
    <x v="4"/>
    <s v="1CP"/>
    <x v="24"/>
    <n v="3"/>
  </r>
  <r>
    <s v="2EW"/>
    <x v="22"/>
    <x v="9"/>
    <s v="HK5293"/>
    <x v="24"/>
    <n v="8.1999999999999993"/>
    <x v="0"/>
    <s v="EFY"/>
    <x v="5"/>
    <n v="27"/>
  </r>
  <r>
    <s v="2EW"/>
    <x v="22"/>
    <x v="9"/>
    <s v="HK5341"/>
    <x v="25"/>
    <n v="8.1999999999999993"/>
    <x v="0"/>
    <s v="EFY"/>
    <x v="5"/>
    <n v="18"/>
  </r>
  <r>
    <s v="2EW"/>
    <x v="22"/>
    <x v="9"/>
    <s v="HK5331"/>
    <x v="25"/>
    <n v="8.1999999999999993"/>
    <x v="0"/>
    <s v="EFY"/>
    <x v="5"/>
    <n v="18"/>
  </r>
  <r>
    <s v="2EW"/>
    <x v="22"/>
    <x v="9"/>
    <s v="HK5315"/>
    <x v="25"/>
    <n v="8.1999999999999993"/>
    <x v="0"/>
    <s v="EFY"/>
    <x v="5"/>
    <n v="20"/>
  </r>
  <r>
    <s v="2FC"/>
    <x v="66"/>
    <x v="9"/>
    <s v="HK3554"/>
    <x v="71"/>
    <n v="7.1"/>
    <x v="2"/>
    <s v="XXX"/>
    <x v="4"/>
    <n v="1"/>
  </r>
  <r>
    <s v="2FC"/>
    <x v="66"/>
    <x v="9"/>
    <s v="HK3916"/>
    <x v="34"/>
    <n v="7.1"/>
    <x v="2"/>
    <s v="XXX"/>
    <x v="4"/>
    <n v="1"/>
  </r>
  <r>
    <s v="0EC"/>
    <x v="23"/>
    <x v="9"/>
    <s v="HK4015"/>
    <x v="6"/>
    <n v="8.1"/>
    <x v="0"/>
    <s v="0EC"/>
    <x v="2"/>
    <n v="2"/>
  </r>
  <r>
    <s v="1GQ"/>
    <x v="36"/>
    <x v="9"/>
    <s v="HK4679"/>
    <x v="9"/>
    <n v="8.1"/>
    <x v="0"/>
    <s v="0EA"/>
    <x v="26"/>
    <n v="1"/>
  </r>
  <r>
    <s v="2HK"/>
    <x v="39"/>
    <x v="9"/>
    <s v="HK2835"/>
    <x v="9"/>
    <n v="3.2"/>
    <x v="7"/>
    <s v="2GF"/>
    <x v="97"/>
    <n v="2"/>
  </r>
  <r>
    <s v="2HP"/>
    <x v="27"/>
    <x v="9"/>
    <s v="HK2309"/>
    <x v="29"/>
    <n v="9.1300000000000008"/>
    <x v="6"/>
    <s v="1BT"/>
    <x v="27"/>
    <n v="2"/>
  </r>
  <r>
    <s v="2HN"/>
    <x v="58"/>
    <x v="9"/>
    <s v="HP1711"/>
    <x v="134"/>
    <n v="9.1300000000000008"/>
    <x v="6"/>
    <s v="RPB"/>
    <x v="1"/>
    <n v="1"/>
  </r>
  <r>
    <s v="2EI"/>
    <x v="0"/>
    <x v="9"/>
    <s v="HP1857"/>
    <x v="0"/>
    <n v="8.1999999999999993"/>
    <x v="0"/>
    <s v="CMP"/>
    <x v="0"/>
    <n v="4"/>
  </r>
  <r>
    <s v="2EI"/>
    <x v="0"/>
    <x v="9"/>
    <s v="HP1828"/>
    <x v="0"/>
    <n v="8.1999999999999993"/>
    <x v="0"/>
    <s v="CMP"/>
    <x v="0"/>
    <n v="6"/>
  </r>
  <r>
    <s v="2EI"/>
    <x v="0"/>
    <x v="9"/>
    <s v="HP1376"/>
    <x v="0"/>
    <n v="8.1999999999999993"/>
    <x v="0"/>
    <s v="CMP"/>
    <x v="0"/>
    <n v="8"/>
  </r>
  <r>
    <s v="0BR"/>
    <x v="28"/>
    <x v="9"/>
    <s v="HK5167"/>
    <x v="28"/>
    <n v="8.1"/>
    <x v="0"/>
    <s v="0BR"/>
    <x v="31"/>
    <n v="2"/>
  </r>
  <r>
    <s v="2BS"/>
    <x v="1"/>
    <x v="9"/>
    <s v="HK1961"/>
    <x v="7"/>
    <n v="6.2"/>
    <x v="1"/>
    <s v="1BR"/>
    <x v="55"/>
    <n v="2"/>
  </r>
  <r>
    <s v="2CU"/>
    <x v="40"/>
    <x v="9"/>
    <s v="CCDIL"/>
    <x v="27"/>
    <n v="8.1999999999999993"/>
    <x v="0"/>
    <s v="JAT"/>
    <x v="105"/>
    <n v="6"/>
  </r>
  <r>
    <s v="2CU"/>
    <x v="40"/>
    <x v="9"/>
    <s v="CCDIK"/>
    <x v="27"/>
    <n v="8.1999999999999993"/>
    <x v="0"/>
    <s v="JAT"/>
    <x v="105"/>
    <n v="6"/>
  </r>
  <r>
    <s v="2DJ"/>
    <x v="45"/>
    <x v="9"/>
    <s v="HK4655"/>
    <x v="9"/>
    <n v="8.1"/>
    <x v="0"/>
    <s v="1GS"/>
    <x v="98"/>
    <n v="1"/>
  </r>
  <r>
    <s v="2DJ"/>
    <x v="45"/>
    <x v="9"/>
    <s v="HK5416"/>
    <x v="51"/>
    <n v="8.1"/>
    <x v="0"/>
    <s v="0EX"/>
    <x v="102"/>
    <n v="2"/>
  </r>
  <r>
    <s v="2CI"/>
    <x v="3"/>
    <x v="9"/>
    <s v="HK5341"/>
    <x v="4"/>
    <n v="6.1"/>
    <x v="1"/>
    <s v="EFY"/>
    <x v="5"/>
    <n v="3"/>
  </r>
  <r>
    <s v="2CI"/>
    <x v="3"/>
    <x v="9"/>
    <s v="HK5331"/>
    <x v="4"/>
    <n v="6.1"/>
    <x v="1"/>
    <s v="EFY"/>
    <x v="5"/>
    <n v="2"/>
  </r>
  <r>
    <s v="2CI"/>
    <x v="3"/>
    <x v="9"/>
    <s v="HK5322"/>
    <x v="24"/>
    <n v="6.1"/>
    <x v="1"/>
    <s v="EFY"/>
    <x v="5"/>
    <n v="3"/>
  </r>
  <r>
    <s v="2CI"/>
    <x v="3"/>
    <x v="9"/>
    <s v="HK5216"/>
    <x v="43"/>
    <n v="7.1"/>
    <x v="2"/>
    <s v="KRE"/>
    <x v="6"/>
    <n v="8"/>
  </r>
  <r>
    <s v="2DP"/>
    <x v="61"/>
    <x v="9"/>
    <s v="HK1727"/>
    <x v="20"/>
    <n v="8.1"/>
    <x v="0"/>
    <s v="AGC"/>
    <x v="204"/>
    <n v="1"/>
  </r>
  <r>
    <s v="2DP"/>
    <x v="61"/>
    <x v="9"/>
    <s v="HK2279"/>
    <x v="6"/>
    <n v="7.1"/>
    <x v="2"/>
    <s v="AMB"/>
    <x v="193"/>
    <n v="1"/>
  </r>
  <r>
    <s v="2DP"/>
    <x v="61"/>
    <x v="9"/>
    <s v="HK2360"/>
    <x v="7"/>
    <n v="7.1"/>
    <x v="2"/>
    <s v="1AE"/>
    <x v="84"/>
    <n v="1"/>
  </r>
  <r>
    <s v="1DW"/>
    <x v="29"/>
    <x v="9"/>
    <s v="HK5210"/>
    <x v="30"/>
    <n v="8.1"/>
    <x v="0"/>
    <s v="1DW"/>
    <x v="33"/>
    <n v="4"/>
  </r>
  <r>
    <s v="1EE"/>
    <x v="81"/>
    <x v="9"/>
    <s v="HK5295"/>
    <x v="41"/>
    <n v="9.1300000000000008"/>
    <x v="6"/>
    <s v="1HB"/>
    <x v="124"/>
    <n v="5"/>
  </r>
  <r>
    <s v="1EE"/>
    <x v="81"/>
    <x v="9"/>
    <s v="HK4936"/>
    <x v="41"/>
    <n v="9.6"/>
    <x v="1"/>
    <s v="1HB"/>
    <x v="124"/>
    <n v="2"/>
  </r>
  <r>
    <s v="1EE"/>
    <x v="81"/>
    <x v="9"/>
    <s v="HK4809"/>
    <x v="41"/>
    <n v="9.1300000000000008"/>
    <x v="6"/>
    <s v="1HB"/>
    <x v="124"/>
    <n v="8"/>
  </r>
  <r>
    <s v="1EE"/>
    <x v="81"/>
    <x v="9"/>
    <s v="HK4485"/>
    <x v="41"/>
    <n v="9.1300000000000008"/>
    <x v="6"/>
    <s v="1EE"/>
    <x v="87"/>
    <n v="4"/>
  </r>
  <r>
    <s v="KLM"/>
    <x v="82"/>
    <x v="9"/>
    <s v="A7BFA"/>
    <x v="125"/>
    <n v="8.1999999999999993"/>
    <x v="0"/>
    <s v="QTR"/>
    <x v="194"/>
    <n v="1"/>
  </r>
  <r>
    <s v="KLM"/>
    <x v="82"/>
    <x v="9"/>
    <s v="N415MC"/>
    <x v="126"/>
    <n v="8.1999999999999993"/>
    <x v="0"/>
    <s v="GTI"/>
    <x v="196"/>
    <n v="2"/>
  </r>
  <r>
    <s v="KLM"/>
    <x v="82"/>
    <x v="9"/>
    <s v="N852GT"/>
    <x v="126"/>
    <n v="8.1999999999999993"/>
    <x v="0"/>
    <s v="GTI"/>
    <x v="196"/>
    <n v="1"/>
  </r>
  <r>
    <s v="KLM"/>
    <x v="82"/>
    <x v="9"/>
    <s v="A6EGH"/>
    <x v="127"/>
    <n v="8.1999999999999993"/>
    <x v="0"/>
    <s v="UAE"/>
    <x v="197"/>
    <n v="3"/>
  </r>
  <r>
    <s v="KLM"/>
    <x v="82"/>
    <x v="9"/>
    <s v="TCLLU"/>
    <x v="128"/>
    <n v="8.1999999999999993"/>
    <x v="0"/>
    <s v="THY"/>
    <x v="198"/>
    <n v="1"/>
  </r>
  <r>
    <s v="KLM"/>
    <x v="82"/>
    <x v="9"/>
    <s v="TCLLP"/>
    <x v="128"/>
    <n v="8.1999999999999993"/>
    <x v="0"/>
    <s v="THY"/>
    <x v="198"/>
    <n v="1"/>
  </r>
  <r>
    <s v="KLM"/>
    <x v="82"/>
    <x v="9"/>
    <s v="TCLLH"/>
    <x v="128"/>
    <n v="8.1999999999999993"/>
    <x v="0"/>
    <s v="THY"/>
    <x v="198"/>
    <n v="3"/>
  </r>
  <r>
    <s v="KLM"/>
    <x v="82"/>
    <x v="9"/>
    <s v="TCLLF"/>
    <x v="128"/>
    <n v="8.1999999999999993"/>
    <x v="0"/>
    <s v="THY"/>
    <x v="198"/>
    <n v="2"/>
  </r>
  <r>
    <s v="KLM"/>
    <x v="82"/>
    <x v="9"/>
    <s v="FHTYT"/>
    <x v="129"/>
    <n v="8.1999999999999993"/>
    <x v="0"/>
    <s v="AFR"/>
    <x v="199"/>
    <n v="1"/>
  </r>
  <r>
    <s v="KLM"/>
    <x v="82"/>
    <x v="9"/>
    <s v="FHTYF"/>
    <x v="129"/>
    <n v="8.1999999999999993"/>
    <x v="0"/>
    <s v="AFR"/>
    <x v="199"/>
    <n v="2"/>
  </r>
  <r>
    <s v="KLM"/>
    <x v="82"/>
    <x v="9"/>
    <s v="FHTYA"/>
    <x v="129"/>
    <n v="8.1999999999999993"/>
    <x v="0"/>
    <s v="AFR"/>
    <x v="199"/>
    <n v="2"/>
  </r>
  <r>
    <s v="KLM"/>
    <x v="82"/>
    <x v="9"/>
    <s v="PHBKG"/>
    <x v="128"/>
    <n v="8.1999999999999993"/>
    <x v="0"/>
    <s v="KLM"/>
    <x v="200"/>
    <n v="6"/>
  </r>
  <r>
    <s v="2BK"/>
    <x v="4"/>
    <x v="9"/>
    <s v="HK1921"/>
    <x v="35"/>
    <n v="4.0999999999999996"/>
    <x v="3"/>
    <s v="1BR"/>
    <x v="55"/>
    <n v="4"/>
  </r>
  <r>
    <s v="2AF"/>
    <x v="51"/>
    <x v="9"/>
    <s v="HK4773"/>
    <x v="68"/>
    <n v="5.0999999999999996"/>
    <x v="4"/>
    <s v="1BE"/>
    <x v="93"/>
    <n v="3"/>
  </r>
  <r>
    <s v="2AF"/>
    <x v="51"/>
    <x v="9"/>
    <s v="HK1652"/>
    <x v="20"/>
    <n v="5.0999999999999996"/>
    <x v="4"/>
    <s v="0DT"/>
    <x v="163"/>
    <n v="1"/>
  </r>
  <r>
    <s v="2AH"/>
    <x v="6"/>
    <x v="9"/>
    <s v="HK3578"/>
    <x v="50"/>
    <n v="8.1"/>
    <x v="0"/>
    <s v="PRV"/>
    <x v="4"/>
    <n v="11"/>
  </r>
  <r>
    <s v="ARE"/>
    <x v="62"/>
    <x v="9"/>
    <s v="CCBAL"/>
    <x v="27"/>
    <n v="9.1300000000000008"/>
    <x v="6"/>
    <s v="LAN"/>
    <x v="157"/>
    <n v="10"/>
  </r>
  <r>
    <s v="ARE"/>
    <x v="62"/>
    <x v="9"/>
    <s v="CCBLJ"/>
    <x v="27"/>
    <n v="9.1300000000000008"/>
    <x v="6"/>
    <s v="ARE"/>
    <x v="125"/>
    <n v="20"/>
  </r>
  <r>
    <s v="ARE"/>
    <x v="62"/>
    <x v="9"/>
    <s v="N572LA"/>
    <x v="106"/>
    <n v="9.1300000000000008"/>
    <x v="6"/>
    <s v="LAE"/>
    <x v="156"/>
    <n v="14"/>
  </r>
  <r>
    <s v="ARE"/>
    <x v="62"/>
    <x v="9"/>
    <s v="CCBAI"/>
    <x v="27"/>
    <n v="9.1300000000000008"/>
    <x v="6"/>
    <s v="LAN"/>
    <x v="157"/>
    <n v="14"/>
  </r>
  <r>
    <s v="ARE"/>
    <x v="62"/>
    <x v="9"/>
    <s v="CCCZZ"/>
    <x v="106"/>
    <n v="9.1300000000000008"/>
    <x v="6"/>
    <s v="LCO"/>
    <x v="158"/>
    <n v="8"/>
  </r>
  <r>
    <s v="ARE"/>
    <x v="62"/>
    <x v="9"/>
    <s v="CCBAG"/>
    <x v="27"/>
    <n v="8.1999999999999993"/>
    <x v="0"/>
    <s v="LAN"/>
    <x v="157"/>
    <n v="7"/>
  </r>
  <r>
    <s v="ARE"/>
    <x v="62"/>
    <x v="9"/>
    <s v="CCCOQ"/>
    <x v="27"/>
    <n v="9.1300000000000008"/>
    <x v="6"/>
    <s v="LAN"/>
    <x v="157"/>
    <n v="34"/>
  </r>
  <r>
    <s v="ARE"/>
    <x v="62"/>
    <x v="9"/>
    <s v="CCCOP"/>
    <x v="27"/>
    <n v="8.1999999999999993"/>
    <x v="0"/>
    <s v="LAN"/>
    <x v="157"/>
    <n v="28"/>
  </r>
  <r>
    <s v="ARE"/>
    <x v="62"/>
    <x v="9"/>
    <s v="CCBLG"/>
    <x v="27"/>
    <n v="8.1999999999999993"/>
    <x v="0"/>
    <s v="ARE"/>
    <x v="125"/>
    <n v="30"/>
  </r>
  <r>
    <s v="ARE"/>
    <x v="62"/>
    <x v="9"/>
    <s v="CCBLK"/>
    <x v="27"/>
    <n v="8.1999999999999993"/>
    <x v="0"/>
    <s v="LAN"/>
    <x v="157"/>
    <n v="30"/>
  </r>
  <r>
    <s v="ARE"/>
    <x v="62"/>
    <x v="9"/>
    <s v="CCBLO"/>
    <x v="27"/>
    <n v="9.1300000000000008"/>
    <x v="6"/>
    <s v="ARE"/>
    <x v="125"/>
    <n v="13"/>
  </r>
  <r>
    <s v="ARE"/>
    <x v="62"/>
    <x v="9"/>
    <s v="CCBLM"/>
    <x v="27"/>
    <n v="9.1300000000000008"/>
    <x v="6"/>
    <s v="LAN"/>
    <x v="157"/>
    <n v="24"/>
  </r>
  <r>
    <s v="ARE"/>
    <x v="62"/>
    <x v="9"/>
    <s v="CCBAF"/>
    <x v="27"/>
    <n v="9.1300000000000008"/>
    <x v="6"/>
    <s v="LAN"/>
    <x v="157"/>
    <n v="43"/>
  </r>
  <r>
    <s v="ARE"/>
    <x v="62"/>
    <x v="9"/>
    <s v="CCBAE"/>
    <x v="27"/>
    <n v="9.1300000000000008"/>
    <x v="6"/>
    <s v="LAN"/>
    <x v="157"/>
    <n v="2"/>
  </r>
  <r>
    <s v="ARE"/>
    <x v="62"/>
    <x v="9"/>
    <s v="CCBAX"/>
    <x v="27"/>
    <n v="8.1999999999999993"/>
    <x v="0"/>
    <s v="ARE"/>
    <x v="125"/>
    <n v="24"/>
  </r>
  <r>
    <s v="2BG"/>
    <x v="8"/>
    <x v="9"/>
    <s v="HK1631"/>
    <x v="35"/>
    <n v="5.0999999999999996"/>
    <x v="4"/>
    <s v="2GJ"/>
    <x v="99"/>
    <n v="1"/>
  </r>
  <r>
    <s v="2BG"/>
    <x v="8"/>
    <x v="9"/>
    <s v="HK3978"/>
    <x v="6"/>
    <n v="5.0999999999999996"/>
    <x v="4"/>
    <s v="1GM"/>
    <x v="109"/>
    <n v="1"/>
  </r>
  <r>
    <s v="2BG"/>
    <x v="8"/>
    <x v="9"/>
    <s v="HK5079"/>
    <x v="9"/>
    <n v="6.2"/>
    <x v="1"/>
    <s v="4BD"/>
    <x v="81"/>
    <n v="4"/>
  </r>
  <r>
    <s v="2BG"/>
    <x v="8"/>
    <x v="9"/>
    <s v="HK5005"/>
    <x v="29"/>
    <n v="6.2"/>
    <x v="1"/>
    <s v="2DO"/>
    <x v="57"/>
    <n v="2"/>
  </r>
  <r>
    <s v="2EB"/>
    <x v="42"/>
    <x v="9"/>
    <s v="HK5021"/>
    <x v="17"/>
    <n v="5.0999999999999996"/>
    <x v="4"/>
    <s v="1GR"/>
    <x v="108"/>
    <n v="1"/>
  </r>
  <r>
    <s v="2EB"/>
    <x v="42"/>
    <x v="9"/>
    <s v="HK4384"/>
    <x v="9"/>
    <n v="5.0999999999999996"/>
    <x v="4"/>
    <s v="P"/>
    <x v="4"/>
    <n v="1"/>
  </r>
  <r>
    <s v="2EB"/>
    <x v="42"/>
    <x v="9"/>
    <s v="HK5204"/>
    <x v="29"/>
    <n v="4.0999999999999996"/>
    <x v="3"/>
    <s v="4AE"/>
    <x v="39"/>
    <n v="1"/>
  </r>
  <r>
    <s v="2EB"/>
    <x v="42"/>
    <x v="9"/>
    <s v="HK4249"/>
    <x v="17"/>
    <n v="5.3"/>
    <x v="4"/>
    <s v="6AD"/>
    <x v="14"/>
    <n v="1"/>
  </r>
  <r>
    <s v="2EB"/>
    <x v="42"/>
    <x v="9"/>
    <s v="HK3274"/>
    <x v="9"/>
    <n v="6.2"/>
    <x v="1"/>
    <s v="6AD"/>
    <x v="14"/>
    <n v="1"/>
  </r>
  <r>
    <s v="2EB"/>
    <x v="42"/>
    <x v="9"/>
    <s v="HK4397"/>
    <x v="6"/>
    <n v="5.4"/>
    <x v="4"/>
    <s v="1CV"/>
    <x v="130"/>
    <n v="1"/>
  </r>
  <r>
    <s v="2EB"/>
    <x v="42"/>
    <x v="9"/>
    <s v="HK4384"/>
    <x v="9"/>
    <n v="5.3"/>
    <x v="4"/>
    <s v="1GJ"/>
    <x v="90"/>
    <n v="1"/>
  </r>
  <r>
    <s v="HTC"/>
    <x v="76"/>
    <x v="9"/>
    <s v="HK4778"/>
    <x v="57"/>
    <n v="6.2"/>
    <x v="1"/>
    <s v="P"/>
    <x v="4"/>
    <n v="1"/>
  </r>
  <r>
    <s v="HTC"/>
    <x v="76"/>
    <x v="9"/>
    <s v="HK4025"/>
    <x v="116"/>
    <n v="8.1"/>
    <x v="0"/>
    <s v="P"/>
    <x v="4"/>
    <n v="5"/>
  </r>
  <r>
    <s v="HTC"/>
    <x v="76"/>
    <x v="9"/>
    <s v="HK3732"/>
    <x v="113"/>
    <n v="8.1"/>
    <x v="0"/>
    <s v="P"/>
    <x v="4"/>
    <n v="4"/>
  </r>
  <r>
    <s v="4AM"/>
    <x v="9"/>
    <x v="9"/>
    <s v="HK5382"/>
    <x v="29"/>
    <n v="8.1"/>
    <x v="0"/>
    <s v="4AM"/>
    <x v="35"/>
    <n v="1"/>
  </r>
  <r>
    <s v="4AM"/>
    <x v="9"/>
    <x v="9"/>
    <s v="HK5179"/>
    <x v="29"/>
    <n v="8.1"/>
    <x v="0"/>
    <s v="4AM"/>
    <x v="35"/>
    <n v="1"/>
  </r>
  <r>
    <s v="4AM"/>
    <x v="9"/>
    <x v="9"/>
    <s v="HK4664"/>
    <x v="29"/>
    <n v="8.1"/>
    <x v="0"/>
    <s v="4AM"/>
    <x v="35"/>
    <n v="1"/>
  </r>
  <r>
    <s v="4AM"/>
    <x v="9"/>
    <x v="9"/>
    <s v="HK1789"/>
    <x v="29"/>
    <n v="8.1"/>
    <x v="0"/>
    <s v="4AM"/>
    <x v="35"/>
    <n v="1"/>
  </r>
  <r>
    <s v="1EH"/>
    <x v="11"/>
    <x v="9"/>
    <s v="PNC0238"/>
    <x v="15"/>
    <n v="4.0999999999999996"/>
    <x v="3"/>
    <s v="P"/>
    <x v="4"/>
    <n v="1"/>
  </r>
  <r>
    <s v="1EH"/>
    <x v="11"/>
    <x v="9"/>
    <s v="HK4709"/>
    <x v="15"/>
    <n v="4.3"/>
    <x v="3"/>
    <s v="SRC"/>
    <x v="13"/>
    <n v="1"/>
  </r>
  <r>
    <s v="1EH"/>
    <x v="11"/>
    <x v="9"/>
    <s v="HK4537"/>
    <x v="15"/>
    <n v="8.1999999999999993"/>
    <x v="0"/>
    <s v="SRC"/>
    <x v="13"/>
    <n v="6"/>
  </r>
  <r>
    <s v="1EH"/>
    <x v="11"/>
    <x v="9"/>
    <s v="HK4367"/>
    <x v="36"/>
    <n v="8.1999999999999993"/>
    <x v="0"/>
    <s v="SRC"/>
    <x v="13"/>
    <n v="11"/>
  </r>
  <r>
    <s v="2CO"/>
    <x v="37"/>
    <x v="9"/>
    <s v="N726AV"/>
    <x v="37"/>
    <n v="8.1999999999999993"/>
    <x v="0"/>
    <s v="AVA"/>
    <x v="30"/>
    <n v="1"/>
  </r>
  <r>
    <s v="2CO"/>
    <x v="37"/>
    <x v="9"/>
    <s v="HK5368"/>
    <x v="27"/>
    <n v="8.1999999999999993"/>
    <x v="0"/>
    <s v="AVA"/>
    <x v="30"/>
    <n v="1"/>
  </r>
  <r>
    <s v="2BJ"/>
    <x v="31"/>
    <x v="9"/>
    <s v="HK4765"/>
    <x v="33"/>
    <n v="6.2"/>
    <x v="1"/>
    <s v="EFY"/>
    <x v="5"/>
    <n v="1"/>
  </r>
  <r>
    <s v="2FL"/>
    <x v="32"/>
    <x v="9"/>
    <s v="HK5357"/>
    <x v="5"/>
    <n v="9.1300000000000008"/>
    <x v="6"/>
    <s v="ACL"/>
    <x v="38"/>
    <n v="42"/>
  </r>
  <r>
    <s v="2FL"/>
    <x v="32"/>
    <x v="9"/>
    <s v="HK5197"/>
    <x v="5"/>
    <n v="9.1300000000000008"/>
    <x v="6"/>
    <s v="ACL"/>
    <x v="38"/>
    <n v="48"/>
  </r>
  <r>
    <s v="2FL"/>
    <x v="32"/>
    <x v="9"/>
    <s v="HK5139"/>
    <x v="5"/>
    <n v="6.1"/>
    <x v="1"/>
    <s v="ACL"/>
    <x v="38"/>
    <n v="4"/>
  </r>
  <r>
    <s v="2FL"/>
    <x v="32"/>
    <x v="9"/>
    <s v="HK5139"/>
    <x v="5"/>
    <n v="8.1"/>
    <x v="0"/>
    <s v="ACL"/>
    <x v="38"/>
    <n v="6"/>
  </r>
  <r>
    <s v="2FL"/>
    <x v="32"/>
    <x v="9"/>
    <s v="HK4730"/>
    <x v="53"/>
    <n v="9.1300000000000008"/>
    <x v="6"/>
    <s v="ACL"/>
    <x v="38"/>
    <n v="31"/>
  </r>
  <r>
    <s v="AJS"/>
    <x v="46"/>
    <x v="9"/>
    <s v="EJC1138"/>
    <x v="34"/>
    <n v="8.1"/>
    <x v="0"/>
    <s v="EJC"/>
    <x v="205"/>
    <n v="1"/>
  </r>
  <r>
    <s v="AJS"/>
    <x v="46"/>
    <x v="9"/>
    <s v="FAC5767"/>
    <x v="16"/>
    <n v="8.1"/>
    <x v="0"/>
    <s v="FAC"/>
    <x v="101"/>
    <n v="3"/>
  </r>
  <r>
    <s v="2FY"/>
    <x v="63"/>
    <x v="9"/>
    <s v="HK1785"/>
    <x v="22"/>
    <n v="1.1000000000000001"/>
    <x v="10"/>
    <s v="0DD"/>
    <x v="25"/>
    <n v="1"/>
  </r>
  <r>
    <s v="2FY"/>
    <x v="63"/>
    <x v="9"/>
    <s v="HK4537"/>
    <x v="15"/>
    <n v="7"/>
    <x v="2"/>
    <s v="1EH"/>
    <x v="13"/>
    <n v="2"/>
  </r>
  <r>
    <s v="2FY"/>
    <x v="63"/>
    <x v="9"/>
    <s v="HK4709"/>
    <x v="15"/>
    <n v="7"/>
    <x v="2"/>
    <s v="1EH"/>
    <x v="13"/>
    <n v="3"/>
  </r>
  <r>
    <s v="2FY"/>
    <x v="63"/>
    <x v="9"/>
    <s v="HK4630"/>
    <x v="15"/>
    <n v="9.15"/>
    <x v="8"/>
    <s v="1EH"/>
    <x v="13"/>
    <n v="1"/>
  </r>
  <r>
    <s v="2FY"/>
    <x v="63"/>
    <x v="9"/>
    <s v="HK4564"/>
    <x v="15"/>
    <n v="1.1000000000000001"/>
    <x v="10"/>
    <s v="HEL"/>
    <x v="16"/>
    <n v="1"/>
  </r>
  <r>
    <s v="4AE"/>
    <x v="33"/>
    <x v="9"/>
    <s v="HK5436"/>
    <x v="29"/>
    <n v="8.1"/>
    <x v="0"/>
    <s v="4AE"/>
    <x v="39"/>
    <n v="2"/>
  </r>
  <r>
    <s v="4AE"/>
    <x v="33"/>
    <x v="9"/>
    <s v="HK4813"/>
    <x v="29"/>
    <n v="8.1"/>
    <x v="0"/>
    <s v="4AE"/>
    <x v="39"/>
    <n v="3"/>
  </r>
  <r>
    <s v="1BP"/>
    <x v="56"/>
    <x v="9"/>
    <s v="HK1227"/>
    <x v="6"/>
    <n v="8.1"/>
    <x v="0"/>
    <s v="1BP"/>
    <x v="54"/>
    <n v="3"/>
  </r>
  <r>
    <s v="NSE"/>
    <x v="43"/>
    <x v="9"/>
    <s v="HK4862"/>
    <x v="4"/>
    <n v="1.2"/>
    <x v="10"/>
    <s v="NSE"/>
    <x v="15"/>
    <n v="8"/>
  </r>
  <r>
    <s v="2EK"/>
    <x v="14"/>
    <x v="9"/>
    <s v="HK5129"/>
    <x v="4"/>
    <n v="3.2"/>
    <x v="7"/>
    <s v="NSE"/>
    <x v="15"/>
    <n v="1"/>
  </r>
  <r>
    <s v="2FK"/>
    <x v="15"/>
    <x v="9"/>
    <s v="HK2227"/>
    <x v="9"/>
    <n v="8.1"/>
    <x v="0"/>
    <s v="1GP"/>
    <x v="71"/>
    <n v="1"/>
  </r>
  <r>
    <s v="4BV"/>
    <x v="16"/>
    <x v="9"/>
    <s v="HK4604"/>
    <x v="9"/>
    <n v="6.2"/>
    <x v="1"/>
    <s v="4BV"/>
    <x v="19"/>
    <n v="1"/>
  </r>
  <r>
    <s v="4AC"/>
    <x v="69"/>
    <x v="9"/>
    <s v="HK5100"/>
    <x v="7"/>
    <n v="9.14"/>
    <x v="5"/>
    <s v="4AC"/>
    <x v="23"/>
    <n v="3"/>
  </r>
  <r>
    <s v="4BD"/>
    <x v="57"/>
    <x v="9"/>
    <s v="HK1943"/>
    <x v="7"/>
    <n v="8.1"/>
    <x v="0"/>
    <s v="4BD"/>
    <x v="81"/>
    <n v="1"/>
  </r>
  <r>
    <s v="2GJ"/>
    <x v="18"/>
    <x v="9"/>
    <s v="HK2367"/>
    <x v="21"/>
    <n v="8.1"/>
    <x v="0"/>
    <s v="4BC"/>
    <x v="21"/>
    <n v="1"/>
  </r>
  <r>
    <s v="2GJ"/>
    <x v="18"/>
    <x v="9"/>
    <s v="HK5043"/>
    <x v="7"/>
    <n v="8.1"/>
    <x v="0"/>
    <s v="4BC"/>
    <x v="21"/>
    <n v="1"/>
  </r>
  <r>
    <s v="2GX"/>
    <x v="19"/>
    <x v="9"/>
    <s v="HK4780"/>
    <x v="15"/>
    <n v="3.2"/>
    <x v="7"/>
    <s v="1EH"/>
    <x v="13"/>
    <n v="2"/>
  </r>
  <r>
    <s v="2GF"/>
    <x v="20"/>
    <x v="9"/>
    <s v="HK3916"/>
    <x v="34"/>
    <n v="8.1999999999999993"/>
    <x v="0"/>
    <s v="1CP"/>
    <x v="24"/>
    <n v="2"/>
  </r>
  <r>
    <s v="2GH"/>
    <x v="41"/>
    <x v="9"/>
    <s v="HK4701"/>
    <x v="35"/>
    <n v="4.3"/>
    <x v="3"/>
    <s v="P"/>
    <x v="4"/>
    <n v="1"/>
  </r>
  <r>
    <s v="2FP"/>
    <x v="21"/>
    <x v="9"/>
    <s v="HK4570"/>
    <x v="9"/>
    <n v="6.2"/>
    <x v="1"/>
    <s v="1DY"/>
    <x v="79"/>
    <n v="4"/>
  </r>
  <r>
    <s v="2FP"/>
    <x v="21"/>
    <x v="9"/>
    <s v="HK5245"/>
    <x v="17"/>
    <n v="6.2"/>
    <x v="1"/>
    <s v="1FR"/>
    <x v="18"/>
    <n v="2"/>
  </r>
  <r>
    <s v="2FP"/>
    <x v="21"/>
    <x v="9"/>
    <s v="HK1925"/>
    <x v="6"/>
    <n v="6.1"/>
    <x v="1"/>
    <s v="0AN"/>
    <x v="42"/>
    <n v="1"/>
  </r>
  <r>
    <s v="2EW"/>
    <x v="22"/>
    <x v="9"/>
    <s v="HK5391"/>
    <x v="4"/>
    <n v="8.1999999999999993"/>
    <x v="0"/>
    <s v="EFY"/>
    <x v="5"/>
    <n v="27"/>
  </r>
  <r>
    <s v="2EW"/>
    <x v="22"/>
    <x v="9"/>
    <s v="HK5349"/>
    <x v="25"/>
    <n v="8.1999999999999993"/>
    <x v="0"/>
    <s v="EFY"/>
    <x v="5"/>
    <n v="18"/>
  </r>
  <r>
    <s v="2EW"/>
    <x v="22"/>
    <x v="9"/>
    <s v="HK5310"/>
    <x v="25"/>
    <n v="8.1999999999999993"/>
    <x v="0"/>
    <s v="EFY"/>
    <x v="5"/>
    <n v="16"/>
  </r>
  <r>
    <s v="2EW"/>
    <x v="22"/>
    <x v="9"/>
    <s v="HK5282"/>
    <x v="25"/>
    <n v="8.1999999999999993"/>
    <x v="0"/>
    <s v="EFY"/>
    <x v="5"/>
    <n v="21"/>
  </r>
  <r>
    <s v="2EW"/>
    <x v="22"/>
    <x v="9"/>
    <s v="HK5199"/>
    <x v="4"/>
    <n v="8.1999999999999993"/>
    <x v="0"/>
    <s v="EFY"/>
    <x v="5"/>
    <n v="5"/>
  </r>
  <r>
    <s v="2FC"/>
    <x v="66"/>
    <x v="9"/>
    <s v="HK4179"/>
    <x v="62"/>
    <n v="7.1"/>
    <x v="2"/>
    <s v="XXX"/>
    <x v="4"/>
    <n v="1"/>
  </r>
  <r>
    <s v="2FC"/>
    <x v="66"/>
    <x v="9"/>
    <s v="HK5019"/>
    <x v="29"/>
    <n v="7.1"/>
    <x v="2"/>
    <s v="4AC"/>
    <x v="23"/>
    <n v="1"/>
  </r>
  <r>
    <s v="2FC"/>
    <x v="66"/>
    <x v="9"/>
    <s v="HK3704"/>
    <x v="71"/>
    <n v="7.1"/>
    <x v="2"/>
    <s v="XXX"/>
    <x v="4"/>
    <n v="1"/>
  </r>
  <r>
    <s v="2FC"/>
    <x v="66"/>
    <x v="9"/>
    <s v="HK3216"/>
    <x v="41"/>
    <n v="7.1"/>
    <x v="2"/>
    <s v="XXX"/>
    <x v="4"/>
    <n v="1"/>
  </r>
  <r>
    <s v="1GQ"/>
    <x v="36"/>
    <x v="9"/>
    <s v="HK4714"/>
    <x v="23"/>
    <n v="8.1"/>
    <x v="0"/>
    <s v="0EA"/>
    <x v="26"/>
    <n v="2"/>
  </r>
  <r>
    <s v="2HM"/>
    <x v="85"/>
    <x v="9"/>
    <s v="HK5026"/>
    <x v="56"/>
    <n v="4.2"/>
    <x v="3"/>
    <s v="KRE"/>
    <x v="6"/>
    <n v="4"/>
  </r>
  <r>
    <s v="2HO"/>
    <x v="59"/>
    <x v="9"/>
    <s v="HK5433"/>
    <x v="7"/>
    <n v="7.2"/>
    <x v="2"/>
    <s v="VOL"/>
    <x v="180"/>
    <n v="2"/>
  </r>
  <r>
    <s v="2HP"/>
    <x v="27"/>
    <x v="9"/>
    <s v="HK2279"/>
    <x v="6"/>
    <n v="9.1300000000000008"/>
    <x v="6"/>
    <s v="SAD"/>
    <x v="206"/>
    <n v="1"/>
  </r>
  <r>
    <s v="2EI"/>
    <x v="0"/>
    <x v="9"/>
    <s v="HP1848"/>
    <x v="0"/>
    <n v="8.1999999999999993"/>
    <x v="0"/>
    <s v="CMP"/>
    <x v="0"/>
    <n v="1"/>
  </r>
  <r>
    <s v="2EI"/>
    <x v="0"/>
    <x v="9"/>
    <s v="HP1827"/>
    <x v="0"/>
    <n v="8.1999999999999993"/>
    <x v="0"/>
    <s v="CMP"/>
    <x v="0"/>
    <n v="1"/>
  </r>
  <r>
    <s v="2EI"/>
    <x v="0"/>
    <x v="9"/>
    <s v="HP1824"/>
    <x v="0"/>
    <n v="8.1999999999999993"/>
    <x v="0"/>
    <s v="CMP"/>
    <x v="0"/>
    <n v="1"/>
  </r>
  <r>
    <s v="2EI"/>
    <x v="0"/>
    <x v="9"/>
    <s v="HP1721"/>
    <x v="0"/>
    <n v="8.1999999999999993"/>
    <x v="0"/>
    <s v="CMP"/>
    <x v="0"/>
    <n v="2"/>
  </r>
  <r>
    <s v="2EI"/>
    <x v="0"/>
    <x v="9"/>
    <s v="HP1537"/>
    <x v="0"/>
    <n v="8.1999999999999993"/>
    <x v="0"/>
    <s v="RPB"/>
    <x v="1"/>
    <n v="13"/>
  </r>
  <r>
    <s v="2EI"/>
    <x v="0"/>
    <x v="9"/>
    <s v="HK5318"/>
    <x v="27"/>
    <n v="8.1999999999999993"/>
    <x v="0"/>
    <s v="AVA"/>
    <x v="30"/>
    <n v="27"/>
  </r>
  <r>
    <s v="0BR"/>
    <x v="28"/>
    <x v="9"/>
    <s v="HK3631"/>
    <x v="20"/>
    <n v="9.1300000000000008"/>
    <x v="6"/>
    <s v="0BR"/>
    <x v="31"/>
    <n v="1"/>
  </r>
  <r>
    <s v="0BR"/>
    <x v="28"/>
    <x v="9"/>
    <s v="HK4939"/>
    <x v="28"/>
    <n v="8.1"/>
    <x v="0"/>
    <s v="0BR"/>
    <x v="31"/>
    <n v="1"/>
  </r>
  <r>
    <s v="0BR"/>
    <x v="28"/>
    <x v="9"/>
    <s v="HK4704"/>
    <x v="28"/>
    <n v="9.1300000000000008"/>
    <x v="6"/>
    <s v="0BR"/>
    <x v="31"/>
    <n v="1"/>
  </r>
  <r>
    <s v="0BR"/>
    <x v="28"/>
    <x v="9"/>
    <s v="HK2892"/>
    <x v="28"/>
    <n v="9.1300000000000008"/>
    <x v="6"/>
    <s v="0BR"/>
    <x v="31"/>
    <n v="1"/>
  </r>
  <r>
    <s v="2BS"/>
    <x v="1"/>
    <x v="9"/>
    <s v="HK4974"/>
    <x v="6"/>
    <n v="6.2"/>
    <x v="1"/>
    <s v="2GT"/>
    <x v="32"/>
    <n v="3"/>
  </r>
  <r>
    <s v="2BS"/>
    <x v="1"/>
    <x v="9"/>
    <s v="HK2372"/>
    <x v="6"/>
    <n v="6.2"/>
    <x v="1"/>
    <s v="1BR"/>
    <x v="55"/>
    <n v="2"/>
  </r>
  <r>
    <s v="2BS"/>
    <x v="1"/>
    <x v="9"/>
    <s v="HK4912"/>
    <x v="68"/>
    <n v="6.2"/>
    <x v="1"/>
    <s v="1BK"/>
    <x v="176"/>
    <n v="1"/>
  </r>
  <r>
    <s v="2CU"/>
    <x v="40"/>
    <x v="9"/>
    <s v="HK5003"/>
    <x v="15"/>
    <n v="7.2"/>
    <x v="2"/>
    <s v="HEL"/>
    <x v="16"/>
    <n v="1"/>
  </r>
  <r>
    <s v="2DJ"/>
    <x v="45"/>
    <x v="9"/>
    <s v="HK4179"/>
    <x v="62"/>
    <n v="8.1"/>
    <x v="0"/>
    <s v="1GS"/>
    <x v="98"/>
    <n v="1"/>
  </r>
  <r>
    <s v="2CI"/>
    <x v="3"/>
    <x v="9"/>
    <s v="HK5347"/>
    <x v="4"/>
    <n v="7.1"/>
    <x v="2"/>
    <s v="EFY"/>
    <x v="5"/>
    <n v="3"/>
  </r>
  <r>
    <s v="2CI"/>
    <x v="3"/>
    <x v="9"/>
    <s v="HK5314"/>
    <x v="4"/>
    <n v="6.1"/>
    <x v="1"/>
    <s v="EFY"/>
    <x v="5"/>
    <n v="1"/>
  </r>
  <r>
    <s v="2CI"/>
    <x v="3"/>
    <x v="9"/>
    <s v="HK5393"/>
    <x v="24"/>
    <n v="6.1"/>
    <x v="1"/>
    <s v="EFY"/>
    <x v="5"/>
    <n v="5"/>
  </r>
  <r>
    <s v="2CI"/>
    <x v="3"/>
    <x v="9"/>
    <s v="CCDIO"/>
    <x v="89"/>
    <n v="6.1"/>
    <x v="1"/>
    <s v="JEC"/>
    <x v="154"/>
    <n v="8"/>
  </r>
  <r>
    <s v="2CI"/>
    <x v="3"/>
    <x v="9"/>
    <s v="CCAWV"/>
    <x v="89"/>
    <n v="6.1"/>
    <x v="1"/>
    <s v="JEC"/>
    <x v="154"/>
    <n v="3"/>
  </r>
  <r>
    <s v="2CI"/>
    <x v="3"/>
    <x v="9"/>
    <s v="HK5404"/>
    <x v="24"/>
    <n v="7.1"/>
    <x v="2"/>
    <s v="EFY"/>
    <x v="5"/>
    <n v="2"/>
  </r>
  <r>
    <s v="2DP"/>
    <x v="61"/>
    <x v="9"/>
    <s v="HK1833"/>
    <x v="6"/>
    <n v="8.1"/>
    <x v="0"/>
    <s v="AMB"/>
    <x v="193"/>
    <n v="1"/>
  </r>
  <r>
    <s v="2DP"/>
    <x v="61"/>
    <x v="9"/>
    <s v="HK1735"/>
    <x v="6"/>
    <n v="7.1"/>
    <x v="2"/>
    <s v="1BT"/>
    <x v="27"/>
    <n v="3"/>
  </r>
  <r>
    <s v="1DW"/>
    <x v="29"/>
    <x v="9"/>
    <s v="HK4249"/>
    <x v="30"/>
    <n v="8.1"/>
    <x v="0"/>
    <s v="1DW"/>
    <x v="33"/>
    <n v="2"/>
  </r>
  <r>
    <s v="1DW"/>
    <x v="29"/>
    <x v="9"/>
    <s v="HK3704"/>
    <x v="71"/>
    <n v="8.1"/>
    <x v="0"/>
    <s v="P"/>
    <x v="4"/>
    <n v="2"/>
  </r>
  <r>
    <s v="1EE"/>
    <x v="81"/>
    <x v="9"/>
    <s v="HK4901"/>
    <x v="17"/>
    <n v="9.1999999999999993"/>
    <x v="11"/>
    <s v="1HB"/>
    <x v="124"/>
    <n v="1"/>
  </r>
  <r>
    <s v="KLM"/>
    <x v="82"/>
    <x v="9"/>
    <s v="A6ECH"/>
    <x v="127"/>
    <n v="8.1999999999999993"/>
    <x v="0"/>
    <s v="UAE"/>
    <x v="197"/>
    <n v="1"/>
  </r>
  <r>
    <s v="KLM"/>
    <x v="82"/>
    <x v="9"/>
    <s v="DAIHZ"/>
    <x v="135"/>
    <n v="8.1999999999999993"/>
    <x v="0"/>
    <s v="DLH"/>
    <x v="207"/>
    <n v="2"/>
  </r>
  <r>
    <s v="KLM"/>
    <x v="82"/>
    <x v="9"/>
    <s v="TCLLR"/>
    <x v="128"/>
    <n v="8.1999999999999993"/>
    <x v="0"/>
    <s v="THY"/>
    <x v="198"/>
    <n v="3"/>
  </r>
  <r>
    <s v="KLM"/>
    <x v="82"/>
    <x v="9"/>
    <s v="TCLLC"/>
    <x v="128"/>
    <n v="8.1999999999999993"/>
    <x v="0"/>
    <s v="THY"/>
    <x v="198"/>
    <n v="1"/>
  </r>
  <r>
    <s v="KLM"/>
    <x v="82"/>
    <x v="9"/>
    <s v="TCLLB"/>
    <x v="128"/>
    <n v="8.1999999999999993"/>
    <x v="0"/>
    <s v="THY"/>
    <x v="198"/>
    <n v="1"/>
  </r>
  <r>
    <s v="KLM"/>
    <x v="82"/>
    <x v="9"/>
    <s v="PHBKF"/>
    <x v="128"/>
    <n v="8.1999999999999993"/>
    <x v="0"/>
    <s v="KLM"/>
    <x v="200"/>
    <n v="8"/>
  </r>
  <r>
    <s v="2CS"/>
    <x v="67"/>
    <x v="9"/>
    <s v="HK5259"/>
    <x v="46"/>
    <n v="8.1"/>
    <x v="0"/>
    <s v="P"/>
    <x v="4"/>
    <n v="3"/>
  </r>
  <r>
    <s v="2CS"/>
    <x v="67"/>
    <x v="9"/>
    <s v="HK4893"/>
    <x v="9"/>
    <n v="8.1"/>
    <x v="0"/>
    <s v="P"/>
    <x v="4"/>
    <n v="4"/>
  </r>
  <r>
    <s v="2CS"/>
    <x v="67"/>
    <x v="9"/>
    <s v="HK4494"/>
    <x v="18"/>
    <n v="8.1"/>
    <x v="0"/>
    <s v="P"/>
    <x v="4"/>
    <n v="2"/>
  </r>
  <r>
    <s v="ARE"/>
    <x v="62"/>
    <x v="9"/>
    <s v="CCBBJ"/>
    <x v="77"/>
    <n v="9.1300000000000008"/>
    <x v="6"/>
    <s v="LAN"/>
    <x v="157"/>
    <n v="9"/>
  </r>
  <r>
    <s v="ARE"/>
    <x v="62"/>
    <x v="9"/>
    <s v="CCCXI"/>
    <x v="106"/>
    <n v="9.1300000000000008"/>
    <x v="6"/>
    <s v="LAN"/>
    <x v="157"/>
    <n v="4"/>
  </r>
  <r>
    <s v="ARE"/>
    <x v="62"/>
    <x v="9"/>
    <s v="CCBAI"/>
    <x v="27"/>
    <n v="8.1999999999999993"/>
    <x v="0"/>
    <s v="LAN"/>
    <x v="157"/>
    <n v="28"/>
  </r>
  <r>
    <s v="ARE"/>
    <x v="62"/>
    <x v="9"/>
    <s v="CCBLL"/>
    <x v="27"/>
    <n v="8.1999999999999993"/>
    <x v="0"/>
    <s v="LAN"/>
    <x v="157"/>
    <n v="31"/>
  </r>
  <r>
    <s v="ARE"/>
    <x v="62"/>
    <x v="9"/>
    <s v="CCBAT"/>
    <x v="27"/>
    <n v="8.1999999999999993"/>
    <x v="0"/>
    <s v="LAN"/>
    <x v="157"/>
    <n v="32"/>
  </r>
  <r>
    <s v="ARE"/>
    <x v="62"/>
    <x v="9"/>
    <s v="N534LA"/>
    <x v="106"/>
    <n v="8.1999999999999993"/>
    <x v="0"/>
    <s v="LNE"/>
    <x v="164"/>
    <n v="1"/>
  </r>
  <r>
    <s v="ARE"/>
    <x v="62"/>
    <x v="9"/>
    <s v="CCBGA"/>
    <x v="128"/>
    <n v="9.1300000000000008"/>
    <x v="6"/>
    <s v="LAN"/>
    <x v="157"/>
    <n v="3"/>
  </r>
  <r>
    <s v="ARE"/>
    <x v="62"/>
    <x v="9"/>
    <s v="N542LA"/>
    <x v="106"/>
    <n v="9.1300000000000008"/>
    <x v="6"/>
    <s v="LAE"/>
    <x v="156"/>
    <n v="2"/>
  </r>
  <r>
    <s v="ARE"/>
    <x v="62"/>
    <x v="9"/>
    <s v="N540LA"/>
    <x v="106"/>
    <n v="9.1300000000000008"/>
    <x v="6"/>
    <s v="LAE"/>
    <x v="156"/>
    <n v="5"/>
  </r>
  <r>
    <s v="ARE"/>
    <x v="62"/>
    <x v="9"/>
    <s v="CCCWV"/>
    <x v="106"/>
    <n v="9.1300000000000008"/>
    <x v="6"/>
    <s v="LAN"/>
    <x v="157"/>
    <n v="1"/>
  </r>
  <r>
    <s v="ARE"/>
    <x v="62"/>
    <x v="9"/>
    <s v="CCCWY"/>
    <x v="106"/>
    <n v="9.1300000000000008"/>
    <x v="6"/>
    <s v="LAN"/>
    <x v="157"/>
    <n v="1"/>
  </r>
  <r>
    <s v="ARE"/>
    <x v="62"/>
    <x v="9"/>
    <s v="CCCQL"/>
    <x v="27"/>
    <n v="9.1300000000000008"/>
    <x v="6"/>
    <s v="LAN"/>
    <x v="157"/>
    <n v="1"/>
  </r>
  <r>
    <s v="ARE"/>
    <x v="62"/>
    <x v="9"/>
    <s v="CCBAU"/>
    <x v="27"/>
    <n v="9.1300000000000008"/>
    <x v="6"/>
    <s v="LAN"/>
    <x v="157"/>
    <n v="29"/>
  </r>
  <r>
    <s v="ARE"/>
    <x v="62"/>
    <x v="9"/>
    <s v="CCBLI"/>
    <x v="27"/>
    <n v="9.1300000000000008"/>
    <x v="6"/>
    <s v="LAN"/>
    <x v="157"/>
    <n v="1"/>
  </r>
  <r>
    <s v="ARE"/>
    <x v="62"/>
    <x v="9"/>
    <s v="CCBDB"/>
    <x v="106"/>
    <n v="8.1999999999999993"/>
    <x v="0"/>
    <s v="LCO"/>
    <x v="158"/>
    <n v="1"/>
  </r>
  <r>
    <s v="ARE"/>
    <x v="62"/>
    <x v="9"/>
    <s v="CCBLP"/>
    <x v="27"/>
    <n v="9.1300000000000008"/>
    <x v="6"/>
    <s v="LAN"/>
    <x v="157"/>
    <n v="18"/>
  </r>
  <r>
    <s v="2BG"/>
    <x v="8"/>
    <x v="9"/>
    <s v="HK5363"/>
    <x v="63"/>
    <n v="4.0999999999999996"/>
    <x v="3"/>
    <s v="OEQ"/>
    <x v="208"/>
    <n v="1"/>
  </r>
  <r>
    <s v="2BG"/>
    <x v="8"/>
    <x v="9"/>
    <s v="HK865"/>
    <x v="58"/>
    <n v="4.0999999999999996"/>
    <x v="3"/>
    <s v="2GJ"/>
    <x v="99"/>
    <n v="2"/>
  </r>
  <r>
    <s v="2BG"/>
    <x v="8"/>
    <x v="9"/>
    <s v="HK4754"/>
    <x v="9"/>
    <n v="4.3"/>
    <x v="3"/>
    <s v="2DJ"/>
    <x v="59"/>
    <n v="2"/>
  </r>
  <r>
    <s v="2BG"/>
    <x v="8"/>
    <x v="9"/>
    <s v="HK5356"/>
    <x v="29"/>
    <n v="5.0999999999999996"/>
    <x v="4"/>
    <s v="0EW"/>
    <x v="209"/>
    <n v="1"/>
  </r>
  <r>
    <s v="2EB"/>
    <x v="42"/>
    <x v="9"/>
    <s v="HK4174"/>
    <x v="6"/>
    <n v="5.0999999999999996"/>
    <x v="4"/>
    <s v="P"/>
    <x v="4"/>
    <n v="1"/>
  </r>
  <r>
    <s v="2EB"/>
    <x v="42"/>
    <x v="9"/>
    <s v="HK4705"/>
    <x v="17"/>
    <n v="5.0999999999999996"/>
    <x v="4"/>
    <s v="P"/>
    <x v="4"/>
    <n v="1"/>
  </r>
  <r>
    <s v="2EB"/>
    <x v="42"/>
    <x v="9"/>
    <s v="HK4705"/>
    <x v="17"/>
    <n v="5.4"/>
    <x v="4"/>
    <s v="P"/>
    <x v="4"/>
    <n v="1"/>
  </r>
  <r>
    <s v="HTC"/>
    <x v="76"/>
    <x v="9"/>
    <s v="HK4997"/>
    <x v="57"/>
    <n v="6.2"/>
    <x v="1"/>
    <s v="P"/>
    <x v="4"/>
    <n v="1"/>
  </r>
  <r>
    <s v="HTC"/>
    <x v="76"/>
    <x v="9"/>
    <s v="HK4160"/>
    <x v="113"/>
    <n v="6.2"/>
    <x v="1"/>
    <s v="P"/>
    <x v="4"/>
    <n v="1"/>
  </r>
  <r>
    <s v="HTC"/>
    <x v="76"/>
    <x v="9"/>
    <s v="HK4934"/>
    <x v="57"/>
    <n v="6.1"/>
    <x v="1"/>
    <s v="P"/>
    <x v="4"/>
    <n v="3"/>
  </r>
  <r>
    <s v="HTC"/>
    <x v="76"/>
    <x v="9"/>
    <s v="HK4723"/>
    <x v="50"/>
    <n v="5.0999999999999996"/>
    <x v="4"/>
    <s v="P"/>
    <x v="4"/>
    <n v="1"/>
  </r>
  <r>
    <s v="HTC"/>
    <x v="76"/>
    <x v="9"/>
    <s v="HK4934"/>
    <x v="57"/>
    <n v="8.1"/>
    <x v="0"/>
    <s v="P"/>
    <x v="4"/>
    <n v="27"/>
  </r>
  <r>
    <s v="HTC"/>
    <x v="76"/>
    <x v="9"/>
    <s v="HK4847"/>
    <x v="57"/>
    <n v="8.1"/>
    <x v="0"/>
    <s v="P"/>
    <x v="4"/>
    <n v="23"/>
  </r>
  <r>
    <s v="HTC"/>
    <x v="76"/>
    <x v="9"/>
    <s v="HK4778"/>
    <x v="57"/>
    <n v="8.1"/>
    <x v="0"/>
    <s v="P"/>
    <x v="4"/>
    <n v="31"/>
  </r>
  <r>
    <s v="HTC"/>
    <x v="76"/>
    <x v="9"/>
    <s v="HK3758"/>
    <x v="113"/>
    <n v="8.1"/>
    <x v="0"/>
    <s v="P"/>
    <x v="4"/>
    <n v="3"/>
  </r>
  <r>
    <s v="HTC"/>
    <x v="76"/>
    <x v="9"/>
    <s v="HK3731"/>
    <x v="113"/>
    <n v="8.1"/>
    <x v="0"/>
    <s v="P"/>
    <x v="4"/>
    <n v="2"/>
  </r>
  <r>
    <s v="4AM"/>
    <x v="9"/>
    <x v="9"/>
    <s v="HK4247"/>
    <x v="17"/>
    <n v="9.1300000000000008"/>
    <x v="6"/>
    <s v="3GH"/>
    <x v="11"/>
    <n v="1"/>
  </r>
  <r>
    <s v="1EH"/>
    <x v="11"/>
    <x v="9"/>
    <s v="CP3121"/>
    <x v="15"/>
    <n v="4.0999999999999996"/>
    <x v="3"/>
    <s v="SRC"/>
    <x v="13"/>
    <n v="2"/>
  </r>
  <r>
    <s v="1EH"/>
    <x v="11"/>
    <x v="9"/>
    <s v="HK4907"/>
    <x v="76"/>
    <n v="8.1999999999999993"/>
    <x v="0"/>
    <s v="SRC"/>
    <x v="13"/>
    <n v="3"/>
  </r>
  <r>
    <s v="1EH"/>
    <x v="11"/>
    <x v="9"/>
    <s v="HK4801"/>
    <x v="13"/>
    <n v="8.1999999999999993"/>
    <x v="0"/>
    <s v="SRC"/>
    <x v="13"/>
    <n v="3"/>
  </r>
  <r>
    <s v="1EH"/>
    <x v="11"/>
    <x v="9"/>
    <s v="HK4557"/>
    <x v="15"/>
    <n v="8.1999999999999993"/>
    <x v="0"/>
    <s v="SRC"/>
    <x v="13"/>
    <n v="4"/>
  </r>
  <r>
    <s v="1EH"/>
    <x v="11"/>
    <x v="9"/>
    <s v="HK4499"/>
    <x v="15"/>
    <n v="8.1999999999999993"/>
    <x v="0"/>
    <s v="SRC"/>
    <x v="13"/>
    <n v="5"/>
  </r>
  <r>
    <s v="1EH"/>
    <x v="11"/>
    <x v="9"/>
    <s v="HK4367"/>
    <x v="36"/>
    <n v="4.0999999999999996"/>
    <x v="3"/>
    <s v="SRC"/>
    <x v="13"/>
    <n v="1"/>
  </r>
  <r>
    <s v="1EH"/>
    <x v="11"/>
    <x v="9"/>
    <s v="HK4367"/>
    <x v="36"/>
    <n v="4.3"/>
    <x v="3"/>
    <s v="SRC"/>
    <x v="13"/>
    <n v="1"/>
  </r>
  <r>
    <s v="1EH"/>
    <x v="11"/>
    <x v="9"/>
    <s v="HK4109"/>
    <x v="36"/>
    <n v="8.1999999999999993"/>
    <x v="0"/>
    <s v="SRC"/>
    <x v="13"/>
    <n v="7"/>
  </r>
  <r>
    <s v="2CO"/>
    <x v="37"/>
    <x v="9"/>
    <s v="N800AV"/>
    <x v="77"/>
    <n v="8.1999999999999993"/>
    <x v="0"/>
    <s v="AVA"/>
    <x v="30"/>
    <n v="1"/>
  </r>
  <r>
    <s v="2CO"/>
    <x v="37"/>
    <x v="9"/>
    <s v="N647AV"/>
    <x v="37"/>
    <n v="8.1999999999999993"/>
    <x v="0"/>
    <s v="AVA"/>
    <x v="30"/>
    <n v="1"/>
  </r>
  <r>
    <s v="2CO"/>
    <x v="37"/>
    <x v="9"/>
    <s v="HK5407"/>
    <x v="27"/>
    <n v="8.1999999999999993"/>
    <x v="0"/>
    <s v="AVA"/>
    <x v="30"/>
    <n v="1"/>
  </r>
  <r>
    <s v="2CO"/>
    <x v="37"/>
    <x v="9"/>
    <s v="N230AC"/>
    <x v="27"/>
    <n v="8.1999999999999993"/>
    <x v="0"/>
    <s v="AVA"/>
    <x v="30"/>
    <n v="1"/>
  </r>
  <r>
    <s v="AJS"/>
    <x v="46"/>
    <x v="9"/>
    <s v="ARC104"/>
    <x v="130"/>
    <n v="8.1"/>
    <x v="0"/>
    <s v="ARC"/>
    <x v="210"/>
    <n v="1"/>
  </r>
  <r>
    <s v="AJS"/>
    <x v="46"/>
    <x v="9"/>
    <s v="FAC5727"/>
    <x v="130"/>
    <n v="8.1"/>
    <x v="0"/>
    <s v="FAC"/>
    <x v="101"/>
    <n v="1"/>
  </r>
  <r>
    <s v="2FY"/>
    <x v="63"/>
    <x v="9"/>
    <s v="HK4436"/>
    <x v="39"/>
    <n v="7"/>
    <x v="2"/>
    <s v="0CR"/>
    <x v="47"/>
    <n v="1"/>
  </r>
  <r>
    <s v="2FY"/>
    <x v="63"/>
    <x v="9"/>
    <s v="HK3779"/>
    <x v="113"/>
    <n v="7"/>
    <x v="2"/>
    <s v="2GL"/>
    <x v="173"/>
    <n v="1"/>
  </r>
  <r>
    <s v="2FY"/>
    <x v="63"/>
    <x v="9"/>
    <s v="HK5370"/>
    <x v="55"/>
    <n v="7"/>
    <x v="2"/>
    <s v="KRE"/>
    <x v="6"/>
    <n v="1"/>
  </r>
  <r>
    <s v="2FY"/>
    <x v="63"/>
    <x v="9"/>
    <s v="HK4761"/>
    <x v="71"/>
    <n v="1.1000000000000001"/>
    <x v="10"/>
    <s v="P"/>
    <x v="4"/>
    <n v="1"/>
  </r>
  <r>
    <s v="4AE"/>
    <x v="33"/>
    <x v="9"/>
    <s v="HK4814"/>
    <x v="29"/>
    <n v="8.1"/>
    <x v="0"/>
    <s v="4AE"/>
    <x v="39"/>
    <n v="3"/>
  </r>
  <r>
    <s v="4AE"/>
    <x v="33"/>
    <x v="9"/>
    <s v="HK2201"/>
    <x v="29"/>
    <n v="8.1"/>
    <x v="0"/>
    <s v="4AE"/>
    <x v="39"/>
    <n v="1"/>
  </r>
  <r>
    <s v="NSE"/>
    <x v="43"/>
    <x v="9"/>
    <s v="HK5442"/>
    <x v="24"/>
    <n v="1.2"/>
    <x v="10"/>
    <s v="NSE"/>
    <x v="15"/>
    <n v="5"/>
  </r>
  <r>
    <s v="2EK"/>
    <x v="14"/>
    <x v="9"/>
    <s v="HK5104"/>
    <x v="4"/>
    <n v="3.2"/>
    <x v="7"/>
    <s v="NSE"/>
    <x v="15"/>
    <n v="2"/>
  </r>
  <r>
    <s v="2FK"/>
    <x v="15"/>
    <x v="9"/>
    <s v="HK4101"/>
    <x v="17"/>
    <n v="8.1"/>
    <x v="0"/>
    <s v="P"/>
    <x v="4"/>
    <n v="1"/>
  </r>
  <r>
    <s v="4BV"/>
    <x v="16"/>
    <x v="9"/>
    <s v="HK5235"/>
    <x v="29"/>
    <n v="9.5"/>
    <x v="3"/>
    <s v="4BV"/>
    <x v="19"/>
    <n v="2"/>
  </r>
  <r>
    <s v="4AL"/>
    <x v="17"/>
    <x v="9"/>
    <s v="HK5007"/>
    <x v="7"/>
    <n v="8.1"/>
    <x v="0"/>
    <s v="4AL"/>
    <x v="20"/>
    <n v="2"/>
  </r>
  <r>
    <s v="2GX"/>
    <x v="19"/>
    <x v="9"/>
    <s v="HK4784"/>
    <x v="15"/>
    <n v="3.2"/>
    <x v="7"/>
    <s v="2EK"/>
    <x v="202"/>
    <n v="3"/>
  </r>
  <r>
    <s v="2GH"/>
    <x v="41"/>
    <x v="9"/>
    <s v="HK1884"/>
    <x v="47"/>
    <n v="4.3"/>
    <x v="3"/>
    <s v="P"/>
    <x v="4"/>
    <n v="1"/>
  </r>
  <r>
    <s v="2FP"/>
    <x v="21"/>
    <x v="9"/>
    <s v="HK4701"/>
    <x v="35"/>
    <n v="9.6"/>
    <x v="1"/>
    <s v="2GP"/>
    <x v="92"/>
    <n v="1"/>
  </r>
  <r>
    <s v="2FP"/>
    <x v="21"/>
    <x v="9"/>
    <s v="HK4865"/>
    <x v="67"/>
    <n v="9.6"/>
    <x v="1"/>
    <s v="0EC"/>
    <x v="2"/>
    <n v="1"/>
  </r>
  <r>
    <s v="2FP"/>
    <x v="21"/>
    <x v="9"/>
    <s v="HK2310"/>
    <x v="6"/>
    <n v="9.6"/>
    <x v="1"/>
    <s v="0AN"/>
    <x v="42"/>
    <n v="1"/>
  </r>
  <r>
    <s v="2FP"/>
    <x v="21"/>
    <x v="9"/>
    <s v="HK1476"/>
    <x v="20"/>
    <n v="6.2"/>
    <x v="1"/>
    <s v="0BR"/>
    <x v="31"/>
    <n v="2"/>
  </r>
  <r>
    <s v="2FP"/>
    <x v="21"/>
    <x v="9"/>
    <s v="HK5058"/>
    <x v="82"/>
    <n v="6.2"/>
    <x v="1"/>
    <s v="1BE"/>
    <x v="93"/>
    <n v="4"/>
  </r>
  <r>
    <s v="2FP"/>
    <x v="21"/>
    <x v="9"/>
    <s v="HK4040"/>
    <x v="9"/>
    <n v="6.1"/>
    <x v="1"/>
    <s v="0EC"/>
    <x v="2"/>
    <n v="2"/>
  </r>
  <r>
    <s v="2FP"/>
    <x v="21"/>
    <x v="9"/>
    <s v="HK1396"/>
    <x v="22"/>
    <n v="6.1"/>
    <x v="1"/>
    <s v="0CP"/>
    <x v="106"/>
    <n v="1"/>
  </r>
  <r>
    <s v="2FP"/>
    <x v="21"/>
    <x v="9"/>
    <s v="HK2208"/>
    <x v="47"/>
    <n v="3.2"/>
    <x v="7"/>
    <s v="4AE"/>
    <x v="39"/>
    <n v="1"/>
  </r>
  <r>
    <s v="1GB"/>
    <x v="77"/>
    <x v="9"/>
    <s v="HK4910"/>
    <x v="34"/>
    <n v="8"/>
    <x v="0"/>
    <s v="1GB"/>
    <x v="60"/>
    <n v="5"/>
  </r>
  <r>
    <s v="2FZ"/>
    <x v="35"/>
    <x v="9"/>
    <s v="HK5031"/>
    <x v="18"/>
    <n v="4.0999999999999996"/>
    <x v="3"/>
    <s v="2CS"/>
    <x v="62"/>
    <n v="1"/>
  </r>
  <r>
    <s v="2FZ"/>
    <x v="35"/>
    <x v="9"/>
    <s v="HK5179"/>
    <x v="29"/>
    <n v="4.3"/>
    <x v="3"/>
    <s v="4AM"/>
    <x v="35"/>
    <n v="1"/>
  </r>
  <r>
    <s v="4BU"/>
    <x v="38"/>
    <x v="9"/>
    <s v="HK4977"/>
    <x v="29"/>
    <n v="8"/>
    <x v="0"/>
    <s v="4CL"/>
    <x v="211"/>
    <n v="3"/>
  </r>
  <r>
    <s v="2EW"/>
    <x v="22"/>
    <x v="9"/>
    <s v="HK5321"/>
    <x v="25"/>
    <n v="8.1999999999999993"/>
    <x v="0"/>
    <s v="EFY"/>
    <x v="5"/>
    <n v="14"/>
  </r>
  <r>
    <s v="2EW"/>
    <x v="22"/>
    <x v="9"/>
    <s v="HK5313"/>
    <x v="25"/>
    <n v="8.1999999999999993"/>
    <x v="0"/>
    <s v="EFY"/>
    <x v="5"/>
    <n v="22"/>
  </r>
  <r>
    <s v="2FC"/>
    <x v="66"/>
    <x v="9"/>
    <s v="HK598"/>
    <x v="87"/>
    <n v="7.1"/>
    <x v="2"/>
    <s v="XXX"/>
    <x v="4"/>
    <n v="1"/>
  </r>
  <r>
    <s v="2FC"/>
    <x v="66"/>
    <x v="9"/>
    <s v="HK4249"/>
    <x v="30"/>
    <n v="7.1"/>
    <x v="2"/>
    <s v="1DW"/>
    <x v="33"/>
    <n v="1"/>
  </r>
  <r>
    <s v="2FC"/>
    <x v="66"/>
    <x v="9"/>
    <s v="HK2338"/>
    <x v="83"/>
    <n v="7.1"/>
    <x v="2"/>
    <s v="4AF"/>
    <x v="104"/>
    <n v="1"/>
  </r>
  <r>
    <s v="0EC"/>
    <x v="23"/>
    <x v="9"/>
    <s v="HK4384"/>
    <x v="9"/>
    <n v="8.1"/>
    <x v="0"/>
    <s v="0EC"/>
    <x v="2"/>
    <n v="6"/>
  </r>
  <r>
    <s v="1GQ"/>
    <x v="36"/>
    <x v="9"/>
    <s v="HK5020"/>
    <x v="9"/>
    <n v="8.1"/>
    <x v="0"/>
    <s v="0EA"/>
    <x v="26"/>
    <n v="4"/>
  </r>
  <r>
    <s v="2HO"/>
    <x v="59"/>
    <x v="9"/>
    <s v="HK5333"/>
    <x v="15"/>
    <n v="7.2"/>
    <x v="2"/>
    <s v="AAC"/>
    <x v="127"/>
    <n v="2"/>
  </r>
  <r>
    <s v="2HO"/>
    <x v="59"/>
    <x v="9"/>
    <s v="CCAWZ"/>
    <x v="27"/>
    <n v="7.2"/>
    <x v="2"/>
    <s v="JAT"/>
    <x v="105"/>
    <n v="1"/>
  </r>
  <r>
    <s v="2HO"/>
    <x v="59"/>
    <x v="9"/>
    <s v="CCDIK"/>
    <x v="27"/>
    <n v="7.2"/>
    <x v="2"/>
    <s v="JAT"/>
    <x v="105"/>
    <n v="1"/>
  </r>
  <r>
    <s v="2HK"/>
    <x v="39"/>
    <x v="9"/>
    <s v="HK3059"/>
    <x v="9"/>
    <n v="6.1"/>
    <x v="1"/>
    <s v="0EC"/>
    <x v="2"/>
    <n v="1"/>
  </r>
  <r>
    <s v="2HP"/>
    <x v="27"/>
    <x v="9"/>
    <s v="HK5317"/>
    <x v="7"/>
    <n v="9.1300000000000008"/>
    <x v="6"/>
    <s v="4CF"/>
    <x v="29"/>
    <n v="3"/>
  </r>
  <r>
    <s v="2HP"/>
    <x v="27"/>
    <x v="9"/>
    <s v="HK2432"/>
    <x v="35"/>
    <n v="9.1300000000000008"/>
    <x v="6"/>
    <s v="1EG"/>
    <x v="56"/>
    <n v="3"/>
  </r>
  <r>
    <s v="2EI"/>
    <x v="0"/>
    <x v="9"/>
    <s v="HP1832"/>
    <x v="0"/>
    <n v="8.1999999999999993"/>
    <x v="0"/>
    <s v="CMP"/>
    <x v="0"/>
    <n v="1"/>
  </r>
  <r>
    <s v="2EI"/>
    <x v="0"/>
    <x v="9"/>
    <s v="HP1532"/>
    <x v="0"/>
    <n v="8.1999999999999993"/>
    <x v="0"/>
    <s v="RPB"/>
    <x v="1"/>
    <n v="14"/>
  </r>
  <r>
    <s v="2EI"/>
    <x v="0"/>
    <x v="9"/>
    <s v="HP1523"/>
    <x v="0"/>
    <n v="8.1999999999999993"/>
    <x v="0"/>
    <s v="RPB"/>
    <x v="1"/>
    <n v="1"/>
  </r>
  <r>
    <s v="0BR"/>
    <x v="28"/>
    <x v="9"/>
    <s v="HK5428"/>
    <x v="28"/>
    <n v="8.1"/>
    <x v="0"/>
    <s v="0BR"/>
    <x v="31"/>
    <n v="1"/>
  </r>
  <r>
    <s v="0BR"/>
    <x v="28"/>
    <x v="9"/>
    <s v="HK4336"/>
    <x v="28"/>
    <n v="8.1"/>
    <x v="0"/>
    <s v="0BR"/>
    <x v="31"/>
    <n v="1"/>
  </r>
  <r>
    <s v="2BS"/>
    <x v="1"/>
    <x v="9"/>
    <s v="HK3215"/>
    <x v="2"/>
    <n v="6.2"/>
    <x v="1"/>
    <s v="1BK"/>
    <x v="176"/>
    <n v="1"/>
  </r>
  <r>
    <s v="2BS"/>
    <x v="1"/>
    <x v="9"/>
    <s v="HK4875"/>
    <x v="97"/>
    <n v="6.2"/>
    <x v="1"/>
    <s v="1GK"/>
    <x v="75"/>
    <n v="3"/>
  </r>
  <r>
    <s v="2CU"/>
    <x v="40"/>
    <x v="9"/>
    <s v="CCDIO"/>
    <x v="27"/>
    <n v="8.1999999999999993"/>
    <x v="0"/>
    <s v="JAT"/>
    <x v="105"/>
    <n v="3"/>
  </r>
  <r>
    <s v="2CI"/>
    <x v="3"/>
    <x v="9"/>
    <s v="HK5321"/>
    <x v="4"/>
    <n v="6.1"/>
    <x v="1"/>
    <s v="EFY"/>
    <x v="5"/>
    <n v="3"/>
  </r>
  <r>
    <s v="2CI"/>
    <x v="3"/>
    <x v="9"/>
    <s v="HK5314"/>
    <x v="4"/>
    <n v="7.1"/>
    <x v="2"/>
    <s v="EFY"/>
    <x v="5"/>
    <n v="1"/>
  </r>
  <r>
    <s v="2CI"/>
    <x v="3"/>
    <x v="9"/>
    <s v="HK5282"/>
    <x v="4"/>
    <n v="7.1"/>
    <x v="2"/>
    <s v="EFY"/>
    <x v="5"/>
    <n v="3"/>
  </r>
  <r>
    <s v="2CI"/>
    <x v="3"/>
    <x v="9"/>
    <s v="HK5282"/>
    <x v="4"/>
    <n v="6.1"/>
    <x v="1"/>
    <s v="EFY"/>
    <x v="5"/>
    <n v="4"/>
  </r>
  <r>
    <s v="2CI"/>
    <x v="3"/>
    <x v="9"/>
    <s v="HK5447"/>
    <x v="5"/>
    <n v="7.1"/>
    <x v="2"/>
    <s v="KRE"/>
    <x v="6"/>
    <n v="1"/>
  </r>
  <r>
    <s v="2CI"/>
    <x v="3"/>
    <x v="9"/>
    <s v="HK5216"/>
    <x v="43"/>
    <n v="6.1"/>
    <x v="1"/>
    <s v="KRE"/>
    <x v="6"/>
    <n v="8"/>
  </r>
  <r>
    <s v="2CI"/>
    <x v="3"/>
    <x v="9"/>
    <s v="CCDIK"/>
    <x v="89"/>
    <n v="7.1"/>
    <x v="2"/>
    <s v="JEC"/>
    <x v="154"/>
    <n v="4"/>
  </r>
  <r>
    <s v="2CI"/>
    <x v="3"/>
    <x v="9"/>
    <s v="CCAWX"/>
    <x v="89"/>
    <n v="7.1"/>
    <x v="2"/>
    <s v="JEC"/>
    <x v="154"/>
    <n v="4"/>
  </r>
  <r>
    <s v="2CI"/>
    <x v="3"/>
    <x v="9"/>
    <s v="HK5351"/>
    <x v="4"/>
    <n v="7.1"/>
    <x v="2"/>
    <s v="EFY"/>
    <x v="5"/>
    <n v="4"/>
  </r>
  <r>
    <s v="1BC"/>
    <x v="79"/>
    <x v="9"/>
    <s v="HK5345"/>
    <x v="64"/>
    <n v="1.2"/>
    <x v="10"/>
    <s v="1BX"/>
    <x v="212"/>
    <n v="8"/>
  </r>
  <r>
    <s v="1EE"/>
    <x v="81"/>
    <x v="9"/>
    <s v="HK5105"/>
    <x v="95"/>
    <n v="9.1300000000000008"/>
    <x v="6"/>
    <s v="1EE"/>
    <x v="87"/>
    <n v="6"/>
  </r>
  <r>
    <s v="KLM"/>
    <x v="82"/>
    <x v="9"/>
    <s v="A7BFX"/>
    <x v="125"/>
    <n v="8.1999999999999993"/>
    <x v="0"/>
    <s v="QTR"/>
    <x v="194"/>
    <n v="1"/>
  </r>
  <r>
    <s v="KLM"/>
    <x v="82"/>
    <x v="9"/>
    <s v="PHCKA"/>
    <x v="126"/>
    <n v="8.1999999999999993"/>
    <x v="0"/>
    <s v="MPH"/>
    <x v="195"/>
    <n v="7"/>
  </r>
  <r>
    <s v="KLM"/>
    <x v="82"/>
    <x v="9"/>
    <s v="A6ECQ"/>
    <x v="127"/>
    <n v="8.1999999999999993"/>
    <x v="0"/>
    <s v="UAE"/>
    <x v="197"/>
    <n v="1"/>
  </r>
  <r>
    <s v="KLM"/>
    <x v="82"/>
    <x v="9"/>
    <s v="A6ECR"/>
    <x v="127"/>
    <n v="8.1999999999999993"/>
    <x v="0"/>
    <s v="UAE"/>
    <x v="197"/>
    <n v="2"/>
  </r>
  <r>
    <s v="KLM"/>
    <x v="82"/>
    <x v="9"/>
    <s v="A6ECE"/>
    <x v="127"/>
    <n v="8.1999999999999993"/>
    <x v="0"/>
    <s v="UAE"/>
    <x v="197"/>
    <n v="6"/>
  </r>
  <r>
    <s v="KLM"/>
    <x v="82"/>
    <x v="9"/>
    <s v="A6EGE"/>
    <x v="127"/>
    <n v="8.1999999999999993"/>
    <x v="0"/>
    <s v="UAE"/>
    <x v="197"/>
    <n v="3"/>
  </r>
  <r>
    <s v="KLM"/>
    <x v="82"/>
    <x v="9"/>
    <s v="DAIHV"/>
    <x v="135"/>
    <n v="8.1999999999999993"/>
    <x v="0"/>
    <s v="DLH"/>
    <x v="207"/>
    <n v="1"/>
  </r>
  <r>
    <s v="KLM"/>
    <x v="82"/>
    <x v="9"/>
    <s v="TCLLA"/>
    <x v="128"/>
    <n v="8.1999999999999993"/>
    <x v="0"/>
    <s v="THY"/>
    <x v="198"/>
    <n v="1"/>
  </r>
  <r>
    <s v="KLM"/>
    <x v="82"/>
    <x v="9"/>
    <s v="FHTYP"/>
    <x v="129"/>
    <n v="8.1999999999999993"/>
    <x v="0"/>
    <s v="AFR"/>
    <x v="199"/>
    <n v="1"/>
  </r>
  <r>
    <s v="KLM"/>
    <x v="82"/>
    <x v="9"/>
    <s v="FHTYC"/>
    <x v="129"/>
    <n v="8.1999999999999993"/>
    <x v="0"/>
    <s v="AFR"/>
    <x v="199"/>
    <n v="2"/>
  </r>
  <r>
    <s v="KLM"/>
    <x v="82"/>
    <x v="9"/>
    <s v="PHBKL"/>
    <x v="128"/>
    <n v="8.1999999999999993"/>
    <x v="0"/>
    <s v="KLM"/>
    <x v="200"/>
    <n v="4"/>
  </r>
  <r>
    <s v="KLM"/>
    <x v="82"/>
    <x v="9"/>
    <s v="PHBKK"/>
    <x v="128"/>
    <n v="8.1999999999999993"/>
    <x v="0"/>
    <s v="KLM"/>
    <x v="200"/>
    <n v="4"/>
  </r>
  <r>
    <s v="KLM"/>
    <x v="82"/>
    <x v="9"/>
    <s v="PHBKD"/>
    <x v="128"/>
    <n v="8.1999999999999993"/>
    <x v="0"/>
    <s v="KLM"/>
    <x v="200"/>
    <n v="2"/>
  </r>
  <r>
    <s v="2CS"/>
    <x v="67"/>
    <x v="9"/>
    <s v="HK5200"/>
    <x v="46"/>
    <n v="8.1"/>
    <x v="0"/>
    <s v="P"/>
    <x v="4"/>
    <n v="1"/>
  </r>
  <r>
    <s v="2CS"/>
    <x v="67"/>
    <x v="9"/>
    <s v="HK1990"/>
    <x v="6"/>
    <n v="8.1"/>
    <x v="0"/>
    <s v="P"/>
    <x v="4"/>
    <n v="2"/>
  </r>
  <r>
    <s v="2BK"/>
    <x v="4"/>
    <x v="9"/>
    <s v="HK2521"/>
    <x v="6"/>
    <n v="4.2"/>
    <x v="3"/>
    <s v="1BR"/>
    <x v="55"/>
    <n v="1"/>
  </r>
  <r>
    <s v="2BK"/>
    <x v="4"/>
    <x v="9"/>
    <s v="HK2521"/>
    <x v="6"/>
    <n v="4.0999999999999996"/>
    <x v="3"/>
    <s v="1BR"/>
    <x v="55"/>
    <n v="1"/>
  </r>
  <r>
    <s v="2AM"/>
    <x v="5"/>
    <x v="9"/>
    <s v="HK2264"/>
    <x v="7"/>
    <n v="9.1300000000000008"/>
    <x v="6"/>
    <s v="1AS"/>
    <x v="8"/>
    <n v="2"/>
  </r>
  <r>
    <s v="2AM"/>
    <x v="5"/>
    <x v="9"/>
    <s v="HK2915"/>
    <x v="6"/>
    <n v="9.1300000000000008"/>
    <x v="6"/>
    <s v="1EQ"/>
    <x v="7"/>
    <n v="1"/>
  </r>
  <r>
    <s v="2AF"/>
    <x v="51"/>
    <x v="9"/>
    <s v="HK4773"/>
    <x v="68"/>
    <n v="5.2"/>
    <x v="4"/>
    <s v="1BE"/>
    <x v="93"/>
    <n v="1"/>
  </r>
  <r>
    <s v="2AF"/>
    <x v="51"/>
    <x v="9"/>
    <s v="HK1668"/>
    <x v="20"/>
    <n v="5.0999999999999996"/>
    <x v="4"/>
    <s v="0BH"/>
    <x v="184"/>
    <n v="1"/>
  </r>
  <r>
    <s v="ARE"/>
    <x v="62"/>
    <x v="9"/>
    <s v="N534LA"/>
    <x v="106"/>
    <n v="9.1300000000000008"/>
    <x v="6"/>
    <s v="LNE"/>
    <x v="164"/>
    <n v="4"/>
  </r>
  <r>
    <s v="ARE"/>
    <x v="62"/>
    <x v="9"/>
    <s v="CCCOE"/>
    <x v="27"/>
    <n v="8.1999999999999993"/>
    <x v="0"/>
    <s v="LAN"/>
    <x v="157"/>
    <n v="2"/>
  </r>
  <r>
    <s v="ARE"/>
    <x v="62"/>
    <x v="9"/>
    <s v="CCCOF"/>
    <x v="27"/>
    <n v="9.1300000000000008"/>
    <x v="6"/>
    <s v="ARE"/>
    <x v="125"/>
    <n v="1"/>
  </r>
  <r>
    <s v="ARE"/>
    <x v="62"/>
    <x v="9"/>
    <s v="CCCXE"/>
    <x v="106"/>
    <n v="9.1300000000000008"/>
    <x v="6"/>
    <s v="LCO"/>
    <x v="158"/>
    <n v="6"/>
  </r>
  <r>
    <s v="ARE"/>
    <x v="62"/>
    <x v="9"/>
    <s v="CCBGD"/>
    <x v="128"/>
    <n v="9.1300000000000008"/>
    <x v="6"/>
    <s v="LAN"/>
    <x v="157"/>
    <n v="1"/>
  </r>
  <r>
    <s v="ARE"/>
    <x v="62"/>
    <x v="9"/>
    <s v="CCBBF"/>
    <x v="77"/>
    <n v="8.1999999999999993"/>
    <x v="0"/>
    <s v="LAN"/>
    <x v="157"/>
    <n v="1"/>
  </r>
  <r>
    <s v="ARE"/>
    <x v="62"/>
    <x v="9"/>
    <s v="CCBFH"/>
    <x v="27"/>
    <n v="9.1300000000000008"/>
    <x v="6"/>
    <s v="LAN"/>
    <x v="157"/>
    <n v="12"/>
  </r>
  <r>
    <s v="ARE"/>
    <x v="62"/>
    <x v="9"/>
    <s v="CCBBG"/>
    <x v="77"/>
    <n v="8.1999999999999993"/>
    <x v="0"/>
    <s v="LAN"/>
    <x v="157"/>
    <n v="1"/>
  </r>
  <r>
    <s v="ARE"/>
    <x v="62"/>
    <x v="9"/>
    <s v="N540LA"/>
    <x v="106"/>
    <n v="8.1999999999999993"/>
    <x v="0"/>
    <s v="LAE"/>
    <x v="156"/>
    <n v="3"/>
  </r>
  <r>
    <s v="ARE"/>
    <x v="62"/>
    <x v="9"/>
    <s v="CCCQP"/>
    <x v="27"/>
    <n v="9.1300000000000008"/>
    <x v="6"/>
    <s v="LAN"/>
    <x v="157"/>
    <n v="27"/>
  </r>
  <r>
    <s v="ARE"/>
    <x v="62"/>
    <x v="9"/>
    <s v="CCBLN"/>
    <x v="27"/>
    <n v="9.1300000000000008"/>
    <x v="6"/>
    <s v="LAN"/>
    <x v="157"/>
    <n v="17"/>
  </r>
  <r>
    <s v="ARE"/>
    <x v="62"/>
    <x v="9"/>
    <s v="CCBAX"/>
    <x v="27"/>
    <n v="9.1300000000000008"/>
    <x v="6"/>
    <s v="ARE"/>
    <x v="125"/>
    <n v="15"/>
  </r>
  <r>
    <s v="ARE"/>
    <x v="62"/>
    <x v="9"/>
    <s v="CCCOP"/>
    <x v="27"/>
    <n v="9.1300000000000008"/>
    <x v="6"/>
    <s v="LAN"/>
    <x v="157"/>
    <n v="32"/>
  </r>
  <r>
    <s v="ARE"/>
    <x v="62"/>
    <x v="9"/>
    <s v="CCBGJ"/>
    <x v="128"/>
    <n v="9.1300000000000008"/>
    <x v="6"/>
    <s v="LAN"/>
    <x v="157"/>
    <n v="1"/>
  </r>
  <r>
    <s v="ARE"/>
    <x v="62"/>
    <x v="9"/>
    <s v="N420LA"/>
    <x v="106"/>
    <n v="9.1300000000000008"/>
    <x v="6"/>
    <s v="LCO"/>
    <x v="158"/>
    <n v="2"/>
  </r>
  <r>
    <s v="ARE"/>
    <x v="62"/>
    <x v="9"/>
    <s v="CCBFH"/>
    <x v="27"/>
    <n v="8.1999999999999993"/>
    <x v="0"/>
    <s v="LAN"/>
    <x v="157"/>
    <n v="11"/>
  </r>
  <r>
    <s v="ARE"/>
    <x v="62"/>
    <x v="9"/>
    <s v="CCBAQ"/>
    <x v="27"/>
    <n v="9.1300000000000008"/>
    <x v="6"/>
    <s v="ARE"/>
    <x v="125"/>
    <n v="19"/>
  </r>
  <r>
    <s v="ARE"/>
    <x v="62"/>
    <x v="9"/>
    <s v="CCBAF"/>
    <x v="27"/>
    <n v="8.1999999999999993"/>
    <x v="0"/>
    <s v="LAN"/>
    <x v="157"/>
    <n v="20"/>
  </r>
  <r>
    <s v="ARE"/>
    <x v="62"/>
    <x v="9"/>
    <s v="CCBLG"/>
    <x v="27"/>
    <n v="9.1300000000000008"/>
    <x v="6"/>
    <s v="ARE"/>
    <x v="125"/>
    <n v="26"/>
  </r>
  <r>
    <s v="ARE"/>
    <x v="62"/>
    <x v="9"/>
    <s v="CCBFK"/>
    <x v="27"/>
    <n v="8.1999999999999993"/>
    <x v="0"/>
    <s v="LAN"/>
    <x v="157"/>
    <n v="1"/>
  </r>
  <r>
    <s v="ARE"/>
    <x v="62"/>
    <x v="9"/>
    <s v="CCBAT"/>
    <x v="27"/>
    <n v="9.1300000000000008"/>
    <x v="6"/>
    <s v="LAN"/>
    <x v="157"/>
    <n v="16"/>
  </r>
  <r>
    <s v="ARE"/>
    <x v="62"/>
    <x v="9"/>
    <s v="CCBAW"/>
    <x v="27"/>
    <n v="8.1999999999999993"/>
    <x v="0"/>
    <s v="ARE"/>
    <x v="125"/>
    <n v="31"/>
  </r>
  <r>
    <s v="ARE"/>
    <x v="62"/>
    <x v="9"/>
    <s v="PRABD"/>
    <x v="106"/>
    <n v="9.1300000000000008"/>
    <x v="6"/>
    <s v="ARE"/>
    <x v="125"/>
    <n v="2"/>
  </r>
  <r>
    <s v="ARE"/>
    <x v="62"/>
    <x v="9"/>
    <s v="CCBBA"/>
    <x v="77"/>
    <n v="9.1300000000000008"/>
    <x v="6"/>
    <s v="LAN"/>
    <x v="157"/>
    <n v="5"/>
  </r>
  <r>
    <s v="ARE"/>
    <x v="62"/>
    <x v="9"/>
    <s v="CCBFS"/>
    <x v="27"/>
    <n v="9.1300000000000008"/>
    <x v="6"/>
    <s v="LAN"/>
    <x v="157"/>
    <n v="1"/>
  </r>
  <r>
    <s v="1CG"/>
    <x v="7"/>
    <x v="9"/>
    <s v="HK4784"/>
    <x v="16"/>
    <n v="8.1"/>
    <x v="0"/>
    <s v="P"/>
    <x v="4"/>
    <n v="1"/>
  </r>
  <r>
    <s v="1CG"/>
    <x v="7"/>
    <x v="9"/>
    <s v="HK3117"/>
    <x v="62"/>
    <n v="8.1"/>
    <x v="0"/>
    <s v="1CG"/>
    <x v="9"/>
    <n v="2"/>
  </r>
  <r>
    <s v="2BG"/>
    <x v="8"/>
    <x v="9"/>
    <s v="HK5265"/>
    <x v="29"/>
    <n v="5.0999999999999996"/>
    <x v="4"/>
    <s v="2DO"/>
    <x v="57"/>
    <n v="1"/>
  </r>
  <r>
    <s v="2BG"/>
    <x v="8"/>
    <x v="9"/>
    <s v="HK4754"/>
    <x v="9"/>
    <n v="4.0999999999999996"/>
    <x v="3"/>
    <s v="2DJ"/>
    <x v="59"/>
    <n v="1"/>
  </r>
  <r>
    <s v="2EB"/>
    <x v="42"/>
    <x v="9"/>
    <s v="HK4384"/>
    <x v="9"/>
    <n v="4.0999999999999996"/>
    <x v="3"/>
    <s v="P"/>
    <x v="4"/>
    <n v="1"/>
  </r>
  <r>
    <s v="2EB"/>
    <x v="42"/>
    <x v="9"/>
    <s v="HK5231"/>
    <x v="29"/>
    <n v="5.3"/>
    <x v="4"/>
    <s v="4AE"/>
    <x v="39"/>
    <n v="1"/>
  </r>
  <r>
    <s v="2EB"/>
    <x v="42"/>
    <x v="9"/>
    <s v="HK1131"/>
    <x v="70"/>
    <n v="5.4"/>
    <x v="4"/>
    <s v="P"/>
    <x v="4"/>
    <n v="1"/>
  </r>
  <r>
    <s v="2EB"/>
    <x v="42"/>
    <x v="9"/>
    <s v="HK517"/>
    <x v="7"/>
    <n v="6.2"/>
    <x v="1"/>
    <s v="2DH"/>
    <x v="100"/>
    <n v="1"/>
  </r>
  <r>
    <s v="HTC"/>
    <x v="76"/>
    <x v="9"/>
    <s v="HK4778"/>
    <x v="57"/>
    <n v="5.0999999999999996"/>
    <x v="4"/>
    <s v="P"/>
    <x v="4"/>
    <n v="1"/>
  </r>
  <r>
    <s v="HTC"/>
    <x v="76"/>
    <x v="9"/>
    <s v="HK5348"/>
    <x v="123"/>
    <n v="8.1"/>
    <x v="0"/>
    <s v="P"/>
    <x v="4"/>
    <n v="14"/>
  </r>
  <r>
    <s v="HTC"/>
    <x v="76"/>
    <x v="9"/>
    <s v="HK5068"/>
    <x v="120"/>
    <n v="8.1"/>
    <x v="0"/>
    <s v="P"/>
    <x v="4"/>
    <n v="4"/>
  </r>
  <r>
    <s v="HTC"/>
    <x v="76"/>
    <x v="9"/>
    <s v="HK4842"/>
    <x v="50"/>
    <n v="8.1"/>
    <x v="0"/>
    <s v="P"/>
    <x v="4"/>
    <n v="3"/>
  </r>
  <r>
    <s v="HTC"/>
    <x v="76"/>
    <x v="9"/>
    <s v="HK4841"/>
    <x v="57"/>
    <n v="8.1"/>
    <x v="0"/>
    <s v="P"/>
    <x v="4"/>
    <n v="10"/>
  </r>
  <r>
    <s v="1EH"/>
    <x v="11"/>
    <x v="9"/>
    <s v="HK4780"/>
    <x v="15"/>
    <n v="4.0999999999999996"/>
    <x v="3"/>
    <s v="SRC"/>
    <x v="13"/>
    <n v="6"/>
  </r>
  <r>
    <s v="1EH"/>
    <x v="11"/>
    <x v="9"/>
    <s v="HK4424"/>
    <x v="15"/>
    <n v="6.1"/>
    <x v="1"/>
    <s v="SRC"/>
    <x v="13"/>
    <n v="36"/>
  </r>
  <r>
    <s v="1EH"/>
    <x v="11"/>
    <x v="9"/>
    <s v="HK5448"/>
    <x v="76"/>
    <n v="4.3"/>
    <x v="3"/>
    <s v="SRC"/>
    <x v="13"/>
    <n v="1"/>
  </r>
  <r>
    <s v="1EH"/>
    <x v="11"/>
    <x v="9"/>
    <s v="HK4794"/>
    <x v="13"/>
    <n v="8.1999999999999993"/>
    <x v="0"/>
    <s v="SRC"/>
    <x v="13"/>
    <n v="2"/>
  </r>
  <r>
    <s v="1EH"/>
    <x v="11"/>
    <x v="9"/>
    <s v="HK5340"/>
    <x v="15"/>
    <n v="8.1999999999999993"/>
    <x v="0"/>
    <s v="SRC"/>
    <x v="13"/>
    <n v="5"/>
  </r>
  <r>
    <s v="1EH"/>
    <x v="11"/>
    <x v="9"/>
    <s v="HK4709"/>
    <x v="15"/>
    <n v="5.0999999999999996"/>
    <x v="4"/>
    <s v="SRC"/>
    <x v="13"/>
    <n v="3"/>
  </r>
  <r>
    <s v="1EH"/>
    <x v="11"/>
    <x v="9"/>
    <s v="HK4598"/>
    <x v="15"/>
    <n v="8.1999999999999993"/>
    <x v="0"/>
    <s v="SRC"/>
    <x v="13"/>
    <n v="5"/>
  </r>
  <r>
    <s v="1EH"/>
    <x v="11"/>
    <x v="9"/>
    <s v="HK4476"/>
    <x v="15"/>
    <n v="8.1999999999999993"/>
    <x v="0"/>
    <s v="SRC"/>
    <x v="13"/>
    <n v="3"/>
  </r>
  <r>
    <s v="1EH"/>
    <x v="11"/>
    <x v="9"/>
    <s v="HK4434"/>
    <x v="15"/>
    <n v="8.1999999999999993"/>
    <x v="0"/>
    <s v="SRC"/>
    <x v="13"/>
    <n v="4"/>
  </r>
  <r>
    <s v="1EH"/>
    <x v="11"/>
    <x v="9"/>
    <s v="HK4367"/>
    <x v="36"/>
    <n v="5.0999999999999996"/>
    <x v="4"/>
    <s v="SRC"/>
    <x v="13"/>
    <n v="3"/>
  </r>
  <r>
    <s v="2CO"/>
    <x v="37"/>
    <x v="9"/>
    <s v="HK5421"/>
    <x v="27"/>
    <n v="8.1999999999999993"/>
    <x v="0"/>
    <s v="AVA"/>
    <x v="30"/>
    <n v="1"/>
  </r>
  <r>
    <s v="2CO"/>
    <x v="37"/>
    <x v="9"/>
    <s v="N411AE"/>
    <x v="27"/>
    <n v="8.1999999999999993"/>
    <x v="0"/>
    <s v="AVA"/>
    <x v="30"/>
    <n v="1"/>
  </r>
  <r>
    <s v="2BJ"/>
    <x v="31"/>
    <x v="9"/>
    <s v="HK4551"/>
    <x v="33"/>
    <n v="6.2"/>
    <x v="1"/>
    <s v="EFY"/>
    <x v="5"/>
    <n v="2"/>
  </r>
  <r>
    <s v="2FL"/>
    <x v="32"/>
    <x v="9"/>
    <s v="HK4729"/>
    <x v="53"/>
    <n v="9.1300000000000008"/>
    <x v="6"/>
    <s v="ACL"/>
    <x v="38"/>
    <n v="31"/>
  </r>
  <r>
    <s v="AJS"/>
    <x v="46"/>
    <x v="9"/>
    <s v="FAC1260"/>
    <x v="136"/>
    <n v="8.1"/>
    <x v="0"/>
    <s v="FAC"/>
    <x v="101"/>
    <n v="1"/>
  </r>
  <r>
    <s v="AJS"/>
    <x v="46"/>
    <x v="9"/>
    <s v="N354MJ"/>
    <x v="130"/>
    <n v="8.1"/>
    <x v="0"/>
    <s v="PRV"/>
    <x v="4"/>
    <n v="1"/>
  </r>
  <r>
    <s v="AJS"/>
    <x v="46"/>
    <x v="9"/>
    <s v="ARC411"/>
    <x v="6"/>
    <n v="8.1"/>
    <x v="0"/>
    <s v="ARC"/>
    <x v="210"/>
    <n v="1"/>
  </r>
  <r>
    <s v="2FY"/>
    <x v="63"/>
    <x v="9"/>
    <s v="HK4862"/>
    <x v="4"/>
    <n v="7"/>
    <x v="2"/>
    <s v="NSE"/>
    <x v="15"/>
    <n v="3"/>
  </r>
  <r>
    <s v="2FY"/>
    <x v="63"/>
    <x v="9"/>
    <s v="HK2522"/>
    <x v="17"/>
    <n v="7"/>
    <x v="2"/>
    <s v="1GR"/>
    <x v="108"/>
    <n v="1"/>
  </r>
  <r>
    <s v="2FY"/>
    <x v="63"/>
    <x v="9"/>
    <s v="HK5197"/>
    <x v="5"/>
    <n v="7"/>
    <x v="2"/>
    <s v="ACL"/>
    <x v="38"/>
    <n v="1"/>
  </r>
  <r>
    <s v="2FY"/>
    <x v="63"/>
    <x v="9"/>
    <s v="HK5447"/>
    <x v="5"/>
    <n v="7"/>
    <x v="2"/>
    <s v="KRE"/>
    <x v="6"/>
    <n v="2"/>
  </r>
  <r>
    <s v="2FY"/>
    <x v="63"/>
    <x v="9"/>
    <s v="HK4436"/>
    <x v="39"/>
    <n v="1.1000000000000001"/>
    <x v="10"/>
    <s v="0CR"/>
    <x v="47"/>
    <n v="1"/>
  </r>
  <r>
    <s v="1BP"/>
    <x v="56"/>
    <x v="9"/>
    <s v="HK1480"/>
    <x v="7"/>
    <n v="8.1"/>
    <x v="0"/>
    <s v="1BP"/>
    <x v="54"/>
    <n v="1"/>
  </r>
  <r>
    <s v="2EK"/>
    <x v="14"/>
    <x v="9"/>
    <s v="HK3631"/>
    <x v="20"/>
    <n v="6.1"/>
    <x v="1"/>
    <s v="0BR"/>
    <x v="31"/>
    <n v="2"/>
  </r>
  <r>
    <s v="2FK"/>
    <x v="15"/>
    <x v="9"/>
    <s v="HK5055"/>
    <x v="18"/>
    <n v="8.1"/>
    <x v="0"/>
    <s v="P"/>
    <x v="4"/>
    <n v="1"/>
  </r>
  <r>
    <s v="2FK"/>
    <x v="15"/>
    <x v="9"/>
    <s v="HK5097"/>
    <x v="34"/>
    <n v="8.1"/>
    <x v="0"/>
    <s v="P"/>
    <x v="4"/>
    <n v="2"/>
  </r>
  <r>
    <s v="2FK"/>
    <x v="15"/>
    <x v="9"/>
    <s v="HK4595"/>
    <x v="9"/>
    <n v="8.1"/>
    <x v="0"/>
    <s v="P"/>
    <x v="4"/>
    <n v="1"/>
  </r>
  <r>
    <s v="4BV"/>
    <x v="16"/>
    <x v="9"/>
    <s v="HK5235"/>
    <x v="29"/>
    <n v="8.1"/>
    <x v="0"/>
    <s v="4BV"/>
    <x v="19"/>
    <n v="2"/>
  </r>
  <r>
    <s v="4BV"/>
    <x v="16"/>
    <x v="9"/>
    <s v="HK5086"/>
    <x v="29"/>
    <n v="8.1"/>
    <x v="0"/>
    <s v="4BV"/>
    <x v="19"/>
    <n v="4"/>
  </r>
  <r>
    <s v="4AC"/>
    <x v="69"/>
    <x v="9"/>
    <s v="HK5100"/>
    <x v="7"/>
    <n v="8.1"/>
    <x v="0"/>
    <s v="4AC"/>
    <x v="23"/>
    <n v="1"/>
  </r>
  <r>
    <s v="2GQ"/>
    <x v="52"/>
    <x v="9"/>
    <s v="HK2140"/>
    <x v="47"/>
    <n v="1"/>
    <x v="10"/>
    <s v="P"/>
    <x v="4"/>
    <n v="1"/>
  </r>
  <r>
    <s v="4AL"/>
    <x v="17"/>
    <x v="9"/>
    <s v="HK4919"/>
    <x v="7"/>
    <n v="8.1"/>
    <x v="0"/>
    <s v="4AL"/>
    <x v="20"/>
    <n v="5"/>
  </r>
  <r>
    <s v="2GP"/>
    <x v="64"/>
    <x v="9"/>
    <s v="HK5091"/>
    <x v="7"/>
    <n v="8.1"/>
    <x v="0"/>
    <s v="P"/>
    <x v="4"/>
    <n v="1"/>
  </r>
  <r>
    <s v="TPA"/>
    <x v="50"/>
    <x v="9"/>
    <s v="N800AV"/>
    <x v="77"/>
    <n v="8.1999999999999993"/>
    <x v="0"/>
    <s v="AVA"/>
    <x v="30"/>
    <n v="1"/>
  </r>
  <r>
    <s v="2GX"/>
    <x v="19"/>
    <x v="9"/>
    <s v="HK4263"/>
    <x v="68"/>
    <n v="3.2"/>
    <x v="7"/>
    <s v="2DJ"/>
    <x v="59"/>
    <n v="1"/>
  </r>
  <r>
    <s v="2GX"/>
    <x v="19"/>
    <x v="9"/>
    <s v="HK4537"/>
    <x v="15"/>
    <n v="3.2"/>
    <x v="7"/>
    <s v="1EH"/>
    <x v="13"/>
    <n v="1"/>
  </r>
  <r>
    <s v="2GX"/>
    <x v="19"/>
    <x v="9"/>
    <s v="HK2367"/>
    <x v="21"/>
    <n v="3.2"/>
    <x v="7"/>
    <s v="2GJ"/>
    <x v="99"/>
    <n v="1"/>
  </r>
  <r>
    <s v="2GF"/>
    <x v="20"/>
    <x v="9"/>
    <s v="HK4958"/>
    <x v="18"/>
    <n v="8.1999999999999993"/>
    <x v="0"/>
    <s v="P"/>
    <x v="4"/>
    <n v="1"/>
  </r>
  <r>
    <s v="2GF"/>
    <x v="20"/>
    <x v="9"/>
    <s v="HK4991"/>
    <x v="34"/>
    <n v="8.1999999999999993"/>
    <x v="0"/>
    <s v="1CP"/>
    <x v="24"/>
    <n v="6"/>
  </r>
  <r>
    <s v="2FP"/>
    <x v="21"/>
    <x v="9"/>
    <s v="HK2171"/>
    <x v="20"/>
    <n v="9.6"/>
    <x v="1"/>
    <s v="0BH"/>
    <x v="184"/>
    <n v="1"/>
  </r>
  <r>
    <s v="2FP"/>
    <x v="21"/>
    <x v="9"/>
    <s v="HK4460"/>
    <x v="16"/>
    <n v="6.2"/>
    <x v="1"/>
    <s v="0EC"/>
    <x v="2"/>
    <n v="1"/>
  </r>
  <r>
    <s v="2FP"/>
    <x v="21"/>
    <x v="9"/>
    <s v="HK1865"/>
    <x v="29"/>
    <n v="6.2"/>
    <x v="1"/>
    <s v="2FM"/>
    <x v="213"/>
    <n v="2"/>
  </r>
  <r>
    <s v="2FP"/>
    <x v="21"/>
    <x v="9"/>
    <s v="HK5309"/>
    <x v="29"/>
    <n v="6.2"/>
    <x v="1"/>
    <s v="4AF"/>
    <x v="104"/>
    <n v="2"/>
  </r>
  <r>
    <s v="2FP"/>
    <x v="21"/>
    <x v="9"/>
    <s v="HK2714"/>
    <x v="9"/>
    <n v="6.2"/>
    <x v="1"/>
    <s v="0EA"/>
    <x v="26"/>
    <n v="2"/>
  </r>
  <r>
    <s v="2FP"/>
    <x v="21"/>
    <x v="9"/>
    <s v="HK4614"/>
    <x v="115"/>
    <n v="6.2"/>
    <x v="1"/>
    <s v="2CS"/>
    <x v="62"/>
    <n v="1"/>
  </r>
  <r>
    <s v="2FP"/>
    <x v="21"/>
    <x v="9"/>
    <s v="HK1396"/>
    <x v="22"/>
    <n v="6.2"/>
    <x v="1"/>
    <s v="0CP"/>
    <x v="106"/>
    <n v="2"/>
  </r>
  <r>
    <s v="2FP"/>
    <x v="21"/>
    <x v="9"/>
    <s v="HK4691"/>
    <x v="9"/>
    <n v="6.1"/>
    <x v="1"/>
    <s v="1CP"/>
    <x v="24"/>
    <n v="1"/>
  </r>
  <r>
    <s v="2FP"/>
    <x v="21"/>
    <x v="9"/>
    <s v="HK1108"/>
    <x v="82"/>
    <n v="6.1"/>
    <x v="1"/>
    <s v="1BE"/>
    <x v="93"/>
    <n v="1"/>
  </r>
  <r>
    <s v="2FP"/>
    <x v="21"/>
    <x v="9"/>
    <s v="HK4570"/>
    <x v="9"/>
    <n v="2.1"/>
    <x v="9"/>
    <s v="1DY"/>
    <x v="79"/>
    <n v="1"/>
  </r>
  <r>
    <s v="2FT"/>
    <x v="44"/>
    <x v="9"/>
    <s v="HK4644"/>
    <x v="28"/>
    <n v="4.0999999999999996"/>
    <x v="3"/>
    <s v="0BR"/>
    <x v="31"/>
    <n v="1"/>
  </r>
  <r>
    <s v="2FZ"/>
    <x v="35"/>
    <x v="9"/>
    <s v="HK4701"/>
    <x v="35"/>
    <n v="5.0999999999999996"/>
    <x v="4"/>
    <s v="2GP"/>
    <x v="92"/>
    <n v="1"/>
  </r>
  <r>
    <s v="2FZ"/>
    <x v="35"/>
    <x v="9"/>
    <s v="HK4991"/>
    <x v="34"/>
    <n v="4.0999999999999996"/>
    <x v="3"/>
    <s v="1CP"/>
    <x v="24"/>
    <n v="4"/>
  </r>
  <r>
    <s v="2FZ"/>
    <x v="35"/>
    <x v="9"/>
    <s v="HK3773"/>
    <x v="18"/>
    <n v="4.0999999999999996"/>
    <x v="3"/>
    <s v="1CP"/>
    <x v="24"/>
    <n v="1"/>
  </r>
  <r>
    <s v="2FZ"/>
    <x v="35"/>
    <x v="9"/>
    <s v="HK3216"/>
    <x v="41"/>
    <n v="4.0999999999999996"/>
    <x v="3"/>
    <s v="1CP"/>
    <x v="24"/>
    <n v="1"/>
  </r>
  <r>
    <s v="2FZ"/>
    <x v="35"/>
    <x v="9"/>
    <s v="HK1479"/>
    <x v="7"/>
    <n v="4.0999999999999996"/>
    <x v="3"/>
    <s v="4AC"/>
    <x v="23"/>
    <n v="3"/>
  </r>
  <r>
    <s v="2EW"/>
    <x v="22"/>
    <x v="9"/>
    <s v="HK5322"/>
    <x v="24"/>
    <n v="8.1999999999999993"/>
    <x v="0"/>
    <s v="EFY"/>
    <x v="5"/>
    <n v="24"/>
  </r>
  <r>
    <s v="2EW"/>
    <x v="22"/>
    <x v="9"/>
    <s v="HK5314"/>
    <x v="25"/>
    <n v="8.1999999999999993"/>
    <x v="0"/>
    <s v="EFY"/>
    <x v="5"/>
    <n v="13"/>
  </r>
  <r>
    <s v="2FC"/>
    <x v="66"/>
    <x v="9"/>
    <s v="HK4303"/>
    <x v="9"/>
    <n v="7.1"/>
    <x v="2"/>
    <s v="1GP"/>
    <x v="71"/>
    <n v="1"/>
  </r>
  <r>
    <s v="2FC"/>
    <x v="66"/>
    <x v="9"/>
    <s v="HK5349"/>
    <x v="4"/>
    <n v="7.1"/>
    <x v="2"/>
    <s v="EFY"/>
    <x v="5"/>
    <n v="1"/>
  </r>
  <r>
    <s v="2FC"/>
    <x v="66"/>
    <x v="9"/>
    <s v="HK2835"/>
    <x v="9"/>
    <n v="7.1"/>
    <x v="2"/>
    <s v="XXX"/>
    <x v="4"/>
    <n v="2"/>
  </r>
  <r>
    <s v="2FC"/>
    <x v="66"/>
    <x v="9"/>
    <s v="HK4667"/>
    <x v="9"/>
    <n v="7.1"/>
    <x v="2"/>
    <s v="XXX"/>
    <x v="4"/>
    <n v="1"/>
  </r>
  <r>
    <s v="2FC"/>
    <x v="66"/>
    <x v="9"/>
    <s v="HK1789"/>
    <x v="29"/>
    <n v="7.1"/>
    <x v="2"/>
    <s v="4AM"/>
    <x v="35"/>
    <n v="1"/>
  </r>
  <r>
    <s v="2FC"/>
    <x v="66"/>
    <x v="9"/>
    <s v="HK4691"/>
    <x v="9"/>
    <n v="7.1"/>
    <x v="2"/>
    <s v="XXX"/>
    <x v="4"/>
    <n v="1"/>
  </r>
  <r>
    <s v="2FC"/>
    <x v="66"/>
    <x v="9"/>
    <s v="HK5331"/>
    <x v="4"/>
    <n v="7.1"/>
    <x v="2"/>
    <s v="EFY"/>
    <x v="5"/>
    <n v="1"/>
  </r>
  <r>
    <s v="2FC"/>
    <x v="66"/>
    <x v="9"/>
    <s v="HK4303"/>
    <x v="9"/>
    <n v="2.1"/>
    <x v="9"/>
    <s v="1GP"/>
    <x v="71"/>
    <n v="1"/>
  </r>
  <r>
    <s v="0EC"/>
    <x v="23"/>
    <x v="9"/>
    <s v="HK4717"/>
    <x v="6"/>
    <n v="8.1"/>
    <x v="0"/>
    <s v="0EC"/>
    <x v="2"/>
    <n v="2"/>
  </r>
  <r>
    <s v="2HO"/>
    <x v="59"/>
    <x v="9"/>
    <s v="HK5052"/>
    <x v="15"/>
    <n v="7.2"/>
    <x v="2"/>
    <s v="AAC"/>
    <x v="127"/>
    <n v="1"/>
  </r>
  <r>
    <s v="2EI"/>
    <x v="0"/>
    <x v="9"/>
    <s v="N411AV"/>
    <x v="27"/>
    <n v="8.1999999999999993"/>
    <x v="0"/>
    <s v="AVA"/>
    <x v="30"/>
    <n v="2"/>
  </r>
  <r>
    <s v="2EI"/>
    <x v="0"/>
    <x v="9"/>
    <s v="HP1835"/>
    <x v="0"/>
    <n v="8.1999999999999993"/>
    <x v="0"/>
    <s v="CMP"/>
    <x v="0"/>
    <n v="2"/>
  </r>
  <r>
    <s v="2EI"/>
    <x v="0"/>
    <x v="9"/>
    <s v="HP1826"/>
    <x v="0"/>
    <n v="8.1999999999999993"/>
    <x v="0"/>
    <s v="CMP"/>
    <x v="0"/>
    <n v="1"/>
  </r>
  <r>
    <s v="2EI"/>
    <x v="0"/>
    <x v="9"/>
    <s v="HP1714"/>
    <x v="0"/>
    <n v="8.1999999999999993"/>
    <x v="0"/>
    <s v="RPB"/>
    <x v="1"/>
    <n v="10"/>
  </r>
  <r>
    <s v="2EI"/>
    <x v="0"/>
    <x v="9"/>
    <s v="HP1526"/>
    <x v="0"/>
    <n v="8.1999999999999993"/>
    <x v="0"/>
    <s v="CMP"/>
    <x v="0"/>
    <n v="1"/>
  </r>
  <r>
    <s v="2EI"/>
    <x v="0"/>
    <x v="9"/>
    <s v="HP1524"/>
    <x v="0"/>
    <n v="8.1999999999999993"/>
    <x v="0"/>
    <s v="CMP"/>
    <x v="0"/>
    <n v="8"/>
  </r>
  <r>
    <s v="2EI"/>
    <x v="0"/>
    <x v="9"/>
    <s v="HP1378"/>
    <x v="0"/>
    <n v="8.1999999999999993"/>
    <x v="0"/>
    <s v="CMP"/>
    <x v="0"/>
    <n v="10"/>
  </r>
  <r>
    <s v="2EI"/>
    <x v="0"/>
    <x v="9"/>
    <s v="HK5273"/>
    <x v="27"/>
    <n v="8.1999999999999993"/>
    <x v="0"/>
    <s v="AVA"/>
    <x v="30"/>
    <n v="1"/>
  </r>
  <r>
    <s v="0BR"/>
    <x v="28"/>
    <x v="9"/>
    <s v="HK5300"/>
    <x v="28"/>
    <n v="8.1"/>
    <x v="0"/>
    <s v="0BR"/>
    <x v="31"/>
    <n v="2"/>
  </r>
  <r>
    <s v="0BR"/>
    <x v="28"/>
    <x v="9"/>
    <s v="HK5167"/>
    <x v="28"/>
    <n v="9.1300000000000008"/>
    <x v="6"/>
    <s v="0BR"/>
    <x v="31"/>
    <n v="1"/>
  </r>
  <r>
    <s v="0BR"/>
    <x v="28"/>
    <x v="9"/>
    <s v="HK4542"/>
    <x v="28"/>
    <n v="8.1"/>
    <x v="0"/>
    <s v="0BR"/>
    <x v="31"/>
    <n v="1"/>
  </r>
  <r>
    <s v="2BS"/>
    <x v="1"/>
    <x v="9"/>
    <s v="HK5163"/>
    <x v="29"/>
    <n v="6.2"/>
    <x v="1"/>
    <s v="4AG"/>
    <x v="61"/>
    <n v="1"/>
  </r>
  <r>
    <s v="2BS"/>
    <x v="1"/>
    <x v="9"/>
    <s v="HK5088"/>
    <x v="18"/>
    <n v="6.2"/>
    <x v="1"/>
    <s v="1GK"/>
    <x v="75"/>
    <n v="1"/>
  </r>
  <r>
    <s v="2CU"/>
    <x v="40"/>
    <x v="9"/>
    <s v="FAC1280"/>
    <x v="75"/>
    <n v="7.2"/>
    <x v="2"/>
    <s v="FAC"/>
    <x v="101"/>
    <n v="1"/>
  </r>
  <r>
    <s v="2CU"/>
    <x v="40"/>
    <x v="9"/>
    <s v="CCAWZ"/>
    <x v="27"/>
    <n v="7.2"/>
    <x v="2"/>
    <s v="JAT"/>
    <x v="105"/>
    <n v="6"/>
  </r>
  <r>
    <s v="2CU"/>
    <x v="40"/>
    <x v="9"/>
    <s v="HK1771"/>
    <x v="40"/>
    <n v="8.1"/>
    <x v="0"/>
    <s v="P"/>
    <x v="4"/>
    <n v="27"/>
  </r>
  <r>
    <s v="2CI"/>
    <x v="3"/>
    <x v="9"/>
    <s v="HK5315"/>
    <x v="4"/>
    <n v="7.1"/>
    <x v="2"/>
    <s v="EFY"/>
    <x v="5"/>
    <n v="2"/>
  </r>
  <r>
    <s v="2CI"/>
    <x v="3"/>
    <x v="9"/>
    <s v="HK5292"/>
    <x v="24"/>
    <n v="6.1"/>
    <x v="1"/>
    <s v="EFY"/>
    <x v="5"/>
    <n v="3"/>
  </r>
  <r>
    <s v="2CI"/>
    <x v="3"/>
    <x v="9"/>
    <s v="CCDIL"/>
    <x v="89"/>
    <n v="6.1"/>
    <x v="1"/>
    <s v="JEC"/>
    <x v="154"/>
    <n v="6"/>
  </r>
  <r>
    <s v="2CI"/>
    <x v="3"/>
    <x v="9"/>
    <s v="CCDIH"/>
    <x v="89"/>
    <n v="7.1"/>
    <x v="2"/>
    <s v="JEC"/>
    <x v="154"/>
    <n v="5"/>
  </r>
  <r>
    <s v="2CI"/>
    <x v="3"/>
    <x v="9"/>
    <s v="CCAWV"/>
    <x v="89"/>
    <n v="7.1"/>
    <x v="2"/>
    <s v="JEC"/>
    <x v="154"/>
    <n v="3"/>
  </r>
  <r>
    <s v="2CI"/>
    <x v="3"/>
    <x v="9"/>
    <s v="HK5391"/>
    <x v="4"/>
    <n v="6.1"/>
    <x v="1"/>
    <s v="EFY"/>
    <x v="5"/>
    <n v="3"/>
  </r>
  <r>
    <s v="2CI"/>
    <x v="3"/>
    <x v="9"/>
    <s v="HK5349"/>
    <x v="4"/>
    <n v="6.1"/>
    <x v="1"/>
    <s v="EFY"/>
    <x v="5"/>
    <n v="4"/>
  </r>
  <r>
    <s v="2DP"/>
    <x v="61"/>
    <x v="9"/>
    <s v="HK5177"/>
    <x v="39"/>
    <n v="8.1"/>
    <x v="0"/>
    <s v="0CR"/>
    <x v="47"/>
    <n v="1"/>
  </r>
  <r>
    <s v="1DW"/>
    <x v="29"/>
    <x v="9"/>
    <s v="HK1934"/>
    <x v="44"/>
    <n v="8.1"/>
    <x v="0"/>
    <s v="1DW"/>
    <x v="33"/>
    <n v="3"/>
  </r>
  <r>
    <s v="1EE"/>
    <x v="81"/>
    <x v="9"/>
    <s v="HK4809"/>
    <x v="41"/>
    <n v="9.1999999999999993"/>
    <x v="11"/>
    <s v="1HB"/>
    <x v="124"/>
    <n v="8"/>
  </r>
  <r>
    <s v="1EE"/>
    <x v="81"/>
    <x v="9"/>
    <s v="HK4653"/>
    <x v="41"/>
    <n v="9.1300000000000008"/>
    <x v="6"/>
    <s v="1EE"/>
    <x v="87"/>
    <n v="4"/>
  </r>
  <r>
    <s v="KLM"/>
    <x v="82"/>
    <x v="9"/>
    <s v="A7BFW"/>
    <x v="125"/>
    <n v="8.1999999999999993"/>
    <x v="0"/>
    <s v="QTR"/>
    <x v="194"/>
    <n v="1"/>
  </r>
  <r>
    <s v="KLM"/>
    <x v="82"/>
    <x v="9"/>
    <s v="N856GT"/>
    <x v="126"/>
    <n v="8.1999999999999993"/>
    <x v="0"/>
    <s v="GTI"/>
    <x v="196"/>
    <n v="1"/>
  </r>
  <r>
    <s v="KLM"/>
    <x v="82"/>
    <x v="9"/>
    <s v="N1511A"/>
    <x v="106"/>
    <n v="8.1999999999999993"/>
    <x v="0"/>
    <s v="GTI"/>
    <x v="196"/>
    <n v="1"/>
  </r>
  <r>
    <s v="KLM"/>
    <x v="82"/>
    <x v="9"/>
    <s v="N649GT"/>
    <x v="106"/>
    <n v="8.1999999999999993"/>
    <x v="0"/>
    <s v="GTI"/>
    <x v="196"/>
    <n v="10"/>
  </r>
  <r>
    <s v="KLM"/>
    <x v="82"/>
    <x v="9"/>
    <s v="A6ECI"/>
    <x v="127"/>
    <n v="8.1999999999999993"/>
    <x v="0"/>
    <s v="UAE"/>
    <x v="197"/>
    <n v="1"/>
  </r>
  <r>
    <s v="KLM"/>
    <x v="82"/>
    <x v="9"/>
    <s v="A6ECW"/>
    <x v="127"/>
    <n v="8.1999999999999993"/>
    <x v="0"/>
    <s v="UAE"/>
    <x v="197"/>
    <n v="3"/>
  </r>
  <r>
    <s v="KLM"/>
    <x v="82"/>
    <x v="9"/>
    <s v="DABPC"/>
    <x v="128"/>
    <n v="8.1999999999999993"/>
    <x v="0"/>
    <s v="DLH"/>
    <x v="207"/>
    <n v="1"/>
  </r>
  <r>
    <s v="KLM"/>
    <x v="82"/>
    <x v="9"/>
    <s v="DABPA"/>
    <x v="128"/>
    <n v="8.1999999999999993"/>
    <x v="0"/>
    <s v="DLH"/>
    <x v="207"/>
    <n v="1"/>
  </r>
  <r>
    <s v="KLM"/>
    <x v="82"/>
    <x v="9"/>
    <s v="DAIHX"/>
    <x v="135"/>
    <n v="8.1999999999999993"/>
    <x v="0"/>
    <s v="DLH"/>
    <x v="207"/>
    <n v="1"/>
  </r>
  <r>
    <s v="KLM"/>
    <x v="82"/>
    <x v="9"/>
    <s v="DAIHW"/>
    <x v="135"/>
    <n v="8.1999999999999993"/>
    <x v="0"/>
    <s v="DLH"/>
    <x v="207"/>
    <n v="3"/>
  </r>
  <r>
    <s v="KLM"/>
    <x v="82"/>
    <x v="9"/>
    <s v="FHTYM"/>
    <x v="129"/>
    <n v="8.1999999999999993"/>
    <x v="0"/>
    <s v="AFR"/>
    <x v="199"/>
    <n v="1"/>
  </r>
  <r>
    <s v="KLM"/>
    <x v="82"/>
    <x v="9"/>
    <s v="FHTYE"/>
    <x v="129"/>
    <n v="8.1999999999999993"/>
    <x v="0"/>
    <s v="AFR"/>
    <x v="199"/>
    <n v="1"/>
  </r>
  <r>
    <s v="KLM"/>
    <x v="82"/>
    <x v="9"/>
    <s v="PHBKH"/>
    <x v="128"/>
    <n v="8.1999999999999993"/>
    <x v="0"/>
    <s v="KLM"/>
    <x v="200"/>
    <n v="6"/>
  </r>
  <r>
    <s v="KLM"/>
    <x v="82"/>
    <x v="9"/>
    <s v="PHBHC"/>
    <x v="128"/>
    <n v="8.1999999999999993"/>
    <x v="0"/>
    <s v="KLM"/>
    <x v="200"/>
    <n v="2"/>
  </r>
  <r>
    <s v="2CS"/>
    <x v="67"/>
    <x v="9"/>
    <s v="HK5272"/>
    <x v="29"/>
    <n v="8.1"/>
    <x v="0"/>
    <s v="P"/>
    <x v="4"/>
    <n v="1"/>
  </r>
  <r>
    <s v="2AF"/>
    <x v="51"/>
    <x v="9"/>
    <s v="HK4912"/>
    <x v="68"/>
    <n v="5.0999999999999996"/>
    <x v="4"/>
    <s v="1BB"/>
    <x v="3"/>
    <n v="1"/>
  </r>
  <r>
    <s v="2AF"/>
    <x v="51"/>
    <x v="9"/>
    <s v="HK1108"/>
    <x v="82"/>
    <n v="5.0999999999999996"/>
    <x v="4"/>
    <s v="1BE"/>
    <x v="93"/>
    <n v="2"/>
  </r>
  <r>
    <s v="2AF"/>
    <x v="51"/>
    <x v="9"/>
    <s v="HK1227"/>
    <x v="6"/>
    <n v="5.0999999999999996"/>
    <x v="4"/>
    <s v="ABP"/>
    <x v="214"/>
    <n v="1"/>
  </r>
  <r>
    <s v="2AF"/>
    <x v="51"/>
    <x v="9"/>
    <s v="HK2521"/>
    <x v="6"/>
    <n v="5.0999999999999996"/>
    <x v="4"/>
    <s v="1BR"/>
    <x v="55"/>
    <n v="5"/>
  </r>
  <r>
    <s v="ARE"/>
    <x v="62"/>
    <x v="9"/>
    <s v="CCBGN"/>
    <x v="128"/>
    <n v="9.1300000000000008"/>
    <x v="6"/>
    <s v="LAN"/>
    <x v="157"/>
    <n v="3"/>
  </r>
  <r>
    <s v="ARE"/>
    <x v="62"/>
    <x v="9"/>
    <s v="CCBBA"/>
    <x v="77"/>
    <n v="8.1999999999999993"/>
    <x v="0"/>
    <s v="LAN"/>
    <x v="157"/>
    <n v="3"/>
  </r>
  <r>
    <s v="ARE"/>
    <x v="62"/>
    <x v="9"/>
    <s v="CCBBB"/>
    <x v="77"/>
    <n v="9.1300000000000008"/>
    <x v="6"/>
    <s v="LAN"/>
    <x v="157"/>
    <n v="3"/>
  </r>
  <r>
    <s v="ARE"/>
    <x v="62"/>
    <x v="9"/>
    <s v="CCCOU"/>
    <x v="27"/>
    <n v="9.1300000000000008"/>
    <x v="6"/>
    <s v="LNE"/>
    <x v="164"/>
    <n v="1"/>
  </r>
  <r>
    <s v="ARE"/>
    <x v="62"/>
    <x v="9"/>
    <s v="CCCOQ"/>
    <x v="27"/>
    <n v="8.1999999999999993"/>
    <x v="0"/>
    <s v="LAN"/>
    <x v="157"/>
    <n v="29"/>
  </r>
  <r>
    <s v="ARE"/>
    <x v="62"/>
    <x v="9"/>
    <s v="CCCXJ"/>
    <x v="106"/>
    <n v="9.1300000000000008"/>
    <x v="6"/>
    <s v="LAN"/>
    <x v="157"/>
    <n v="3"/>
  </r>
  <r>
    <s v="ARE"/>
    <x v="62"/>
    <x v="9"/>
    <s v="CCBGM"/>
    <x v="128"/>
    <n v="9.1300000000000008"/>
    <x v="6"/>
    <s v="LAN"/>
    <x v="157"/>
    <n v="3"/>
  </r>
  <r>
    <s v="ARE"/>
    <x v="62"/>
    <x v="9"/>
    <s v="CCBAS"/>
    <x v="27"/>
    <n v="9.1300000000000008"/>
    <x v="6"/>
    <s v="ARE"/>
    <x v="125"/>
    <n v="20"/>
  </r>
  <r>
    <s v="ARE"/>
    <x v="62"/>
    <x v="9"/>
    <s v="CCBLN"/>
    <x v="27"/>
    <n v="8.1999999999999993"/>
    <x v="0"/>
    <s v="LAN"/>
    <x v="157"/>
    <n v="27"/>
  </r>
  <r>
    <s v="ARE"/>
    <x v="62"/>
    <x v="9"/>
    <s v="CCBLB"/>
    <x v="27"/>
    <n v="8.1999999999999993"/>
    <x v="0"/>
    <s v="LAN"/>
    <x v="157"/>
    <n v="31"/>
  </r>
  <r>
    <s v="ARE"/>
    <x v="62"/>
    <x v="9"/>
    <s v="CCBAU"/>
    <x v="27"/>
    <n v="8.1999999999999993"/>
    <x v="0"/>
    <s v="LAN"/>
    <x v="157"/>
    <n v="33"/>
  </r>
  <r>
    <s v="ARE"/>
    <x v="62"/>
    <x v="9"/>
    <s v="CCBLO"/>
    <x v="27"/>
    <n v="8.1999999999999993"/>
    <x v="0"/>
    <s v="ARE"/>
    <x v="125"/>
    <n v="29"/>
  </r>
  <r>
    <s v="ARE"/>
    <x v="62"/>
    <x v="9"/>
    <s v="N568LA"/>
    <x v="106"/>
    <n v="9.1300000000000008"/>
    <x v="6"/>
    <s v="LAE"/>
    <x v="156"/>
    <n v="14"/>
  </r>
  <r>
    <s v="ARE"/>
    <x v="62"/>
    <x v="9"/>
    <s v="CCBLA"/>
    <x v="27"/>
    <n v="9.1300000000000008"/>
    <x v="6"/>
    <s v="LAN"/>
    <x v="157"/>
    <n v="1"/>
  </r>
  <r>
    <s v="ARE"/>
    <x v="62"/>
    <x v="9"/>
    <s v="CCBAQ"/>
    <x v="27"/>
    <n v="8.1999999999999993"/>
    <x v="0"/>
    <s v="ARE"/>
    <x v="125"/>
    <n v="28"/>
  </r>
  <r>
    <s v="ARE"/>
    <x v="62"/>
    <x v="9"/>
    <s v="CCBBH"/>
    <x v="77"/>
    <n v="9.1300000000000008"/>
    <x v="6"/>
    <s v="LAN"/>
    <x v="157"/>
    <n v="11"/>
  </r>
  <r>
    <s v="ARE"/>
    <x v="62"/>
    <x v="9"/>
    <s v="CCBFO"/>
    <x v="27"/>
    <n v="9.1300000000000008"/>
    <x v="6"/>
    <s v="LAN"/>
    <x v="157"/>
    <n v="1"/>
  </r>
  <r>
    <s v="ARE"/>
    <x v="62"/>
    <x v="9"/>
    <s v="CCBAR"/>
    <x v="27"/>
    <n v="9.1300000000000008"/>
    <x v="6"/>
    <s v="ARE"/>
    <x v="125"/>
    <n v="22"/>
  </r>
  <r>
    <s v="ARE"/>
    <x v="62"/>
    <x v="9"/>
    <s v="CCBLB"/>
    <x v="27"/>
    <n v="9.1300000000000008"/>
    <x v="6"/>
    <s v="LAN"/>
    <x v="157"/>
    <n v="34"/>
  </r>
  <r>
    <s v="ARE"/>
    <x v="62"/>
    <x v="9"/>
    <s v="CCBAW"/>
    <x v="27"/>
    <n v="9.1300000000000008"/>
    <x v="6"/>
    <s v="ARE"/>
    <x v="125"/>
    <n v="17"/>
  </r>
  <r>
    <s v="ARE"/>
    <x v="62"/>
    <x v="9"/>
    <s v="CCCOD"/>
    <x v="27"/>
    <n v="9.1300000000000008"/>
    <x v="6"/>
    <s v="LAN"/>
    <x v="157"/>
    <n v="32"/>
  </r>
  <r>
    <s v="ARE"/>
    <x v="62"/>
    <x v="9"/>
    <s v="CCBFE"/>
    <x v="27"/>
    <n v="9.1300000000000008"/>
    <x v="6"/>
    <s v="LAN"/>
    <x v="157"/>
    <n v="13"/>
  </r>
  <r>
    <s v="ARE"/>
    <x v="62"/>
    <x v="9"/>
    <s v="CCBLI"/>
    <x v="27"/>
    <n v="9.1300000000000008"/>
    <x v="6"/>
    <s v="ARE"/>
    <x v="125"/>
    <n v="22"/>
  </r>
  <r>
    <s v="1CG"/>
    <x v="7"/>
    <x v="9"/>
    <s v="HK4761"/>
    <x v="71"/>
    <n v="8.1"/>
    <x v="0"/>
    <s v="P"/>
    <x v="4"/>
    <n v="2"/>
  </r>
  <r>
    <s v="2BG"/>
    <x v="8"/>
    <x v="9"/>
    <s v="HK4928"/>
    <x v="6"/>
    <n v="4.0999999999999996"/>
    <x v="3"/>
    <s v="1HB"/>
    <x v="124"/>
    <n v="1"/>
  </r>
  <r>
    <s v="2BG"/>
    <x v="8"/>
    <x v="9"/>
    <s v="HK5363"/>
    <x v="63"/>
    <n v="5.0999999999999996"/>
    <x v="4"/>
    <s v="OEQ"/>
    <x v="208"/>
    <n v="1"/>
  </r>
  <r>
    <s v="2EB"/>
    <x v="42"/>
    <x v="9"/>
    <s v="HK5297"/>
    <x v="29"/>
    <n v="5.3"/>
    <x v="4"/>
    <s v="4AE"/>
    <x v="39"/>
    <n v="1"/>
  </r>
  <r>
    <s v="2EB"/>
    <x v="42"/>
    <x v="9"/>
    <s v="HK660"/>
    <x v="20"/>
    <n v="5.0999999999999996"/>
    <x v="4"/>
    <s v="0BR"/>
    <x v="31"/>
    <n v="1"/>
  </r>
  <r>
    <s v="2EB"/>
    <x v="42"/>
    <x v="9"/>
    <s v="HK5245"/>
    <x v="17"/>
    <n v="6.2"/>
    <x v="1"/>
    <s v="1FR"/>
    <x v="18"/>
    <n v="1"/>
  </r>
  <r>
    <s v="2EB"/>
    <x v="42"/>
    <x v="9"/>
    <s v="HK5021"/>
    <x v="17"/>
    <n v="6.2"/>
    <x v="1"/>
    <s v="1GR"/>
    <x v="108"/>
    <n v="1"/>
  </r>
  <r>
    <s v="HTC"/>
    <x v="76"/>
    <x v="9"/>
    <s v="HK4841"/>
    <x v="57"/>
    <n v="6.2"/>
    <x v="1"/>
    <s v="P"/>
    <x v="4"/>
    <n v="2"/>
  </r>
  <r>
    <s v="HTC"/>
    <x v="76"/>
    <x v="9"/>
    <s v="HK4516"/>
    <x v="50"/>
    <n v="6.1"/>
    <x v="1"/>
    <s v="P"/>
    <x v="4"/>
    <n v="1"/>
  </r>
  <r>
    <s v="HTC"/>
    <x v="76"/>
    <x v="9"/>
    <s v="HK5443"/>
    <x v="123"/>
    <n v="8.1"/>
    <x v="0"/>
    <s v="P"/>
    <x v="4"/>
    <n v="6"/>
  </r>
  <r>
    <s v="HTC"/>
    <x v="76"/>
    <x v="9"/>
    <s v="HK5080"/>
    <x v="113"/>
    <n v="8.1"/>
    <x v="0"/>
    <s v="P"/>
    <x v="4"/>
    <n v="7"/>
  </r>
  <r>
    <s v="HTC"/>
    <x v="76"/>
    <x v="9"/>
    <s v="HK4997"/>
    <x v="57"/>
    <n v="8.1"/>
    <x v="0"/>
    <s v="P"/>
    <x v="4"/>
    <n v="7"/>
  </r>
  <r>
    <s v="HTC"/>
    <x v="76"/>
    <x v="9"/>
    <s v="HK3780"/>
    <x v="113"/>
    <n v="8.1"/>
    <x v="0"/>
    <s v="P"/>
    <x v="4"/>
    <n v="11"/>
  </r>
  <r>
    <s v="4AM"/>
    <x v="9"/>
    <x v="9"/>
    <s v="HK5179"/>
    <x v="29"/>
    <n v="7.1"/>
    <x v="2"/>
    <s v="4AM"/>
    <x v="35"/>
    <n v="2"/>
  </r>
  <r>
    <s v="4AM"/>
    <x v="9"/>
    <x v="9"/>
    <s v="HK4998"/>
    <x v="29"/>
    <n v="9.1300000000000008"/>
    <x v="6"/>
    <s v="4AM"/>
    <x v="35"/>
    <n v="1"/>
  </r>
  <r>
    <s v="1EH"/>
    <x v="11"/>
    <x v="9"/>
    <s v="CP3121"/>
    <x v="15"/>
    <n v="5.0999999999999996"/>
    <x v="4"/>
    <s v="SRC"/>
    <x v="13"/>
    <n v="3"/>
  </r>
  <r>
    <s v="1EH"/>
    <x v="11"/>
    <x v="9"/>
    <s v="HK4645"/>
    <x v="13"/>
    <n v="8.1999999999999993"/>
    <x v="0"/>
    <s v="SRC"/>
    <x v="13"/>
    <n v="4"/>
  </r>
  <r>
    <s v="1EH"/>
    <x v="11"/>
    <x v="9"/>
    <s v="HK4709"/>
    <x v="15"/>
    <n v="8.1999999999999993"/>
    <x v="0"/>
    <s v="SRC"/>
    <x v="13"/>
    <n v="8"/>
  </r>
  <r>
    <s v="1EH"/>
    <x v="11"/>
    <x v="9"/>
    <s v="HK4673"/>
    <x v="15"/>
    <n v="8.1999999999999993"/>
    <x v="0"/>
    <s v="SRC"/>
    <x v="13"/>
    <n v="4"/>
  </r>
  <r>
    <s v="1EH"/>
    <x v="11"/>
    <x v="9"/>
    <s v="HK4424"/>
    <x v="15"/>
    <n v="8.1999999999999993"/>
    <x v="0"/>
    <s v="SRC"/>
    <x v="13"/>
    <n v="3"/>
  </r>
  <r>
    <s v="2CO"/>
    <x v="37"/>
    <x v="9"/>
    <s v="HCCSF"/>
    <x v="27"/>
    <n v="8.1999999999999993"/>
    <x v="0"/>
    <s v="GLG"/>
    <x v="68"/>
    <n v="1"/>
  </r>
  <r>
    <s v="2CO"/>
    <x v="37"/>
    <x v="9"/>
    <s v="N331QT"/>
    <x v="52"/>
    <n v="8.1999999999999993"/>
    <x v="0"/>
    <s v="TPA"/>
    <x v="69"/>
    <n v="1"/>
  </r>
  <r>
    <s v="2CO"/>
    <x v="37"/>
    <x v="9"/>
    <s v="N335QT"/>
    <x v="52"/>
    <n v="8.1999999999999993"/>
    <x v="0"/>
    <s v="TPA"/>
    <x v="69"/>
    <n v="1"/>
  </r>
  <r>
    <s v="2CO"/>
    <x v="37"/>
    <x v="9"/>
    <s v="N785AV"/>
    <x v="77"/>
    <n v="8.1999999999999993"/>
    <x v="0"/>
    <s v="AVA"/>
    <x v="30"/>
    <n v="1"/>
  </r>
  <r>
    <s v="2BJ"/>
    <x v="31"/>
    <x v="9"/>
    <s v="HK4503"/>
    <x v="33"/>
    <n v="6.2"/>
    <x v="1"/>
    <s v="EFY"/>
    <x v="5"/>
    <n v="1"/>
  </r>
  <r>
    <s v="AJS"/>
    <x v="46"/>
    <x v="9"/>
    <s v="HCDAC"/>
    <x v="130"/>
    <n v="8.1"/>
    <x v="0"/>
    <s v="PRV"/>
    <x v="4"/>
    <n v="1"/>
  </r>
  <r>
    <s v="AJS"/>
    <x v="46"/>
    <x v="9"/>
    <s v="FAC5069"/>
    <x v="34"/>
    <n v="8.1"/>
    <x v="0"/>
    <s v="FAC"/>
    <x v="101"/>
    <n v="1"/>
  </r>
  <r>
    <s v="AJS"/>
    <x v="46"/>
    <x v="9"/>
    <s v="HK3554"/>
    <x v="71"/>
    <n v="8.1"/>
    <x v="0"/>
    <s v="PRV"/>
    <x v="4"/>
    <n v="3"/>
  </r>
  <r>
    <s v="AJS"/>
    <x v="46"/>
    <x v="9"/>
    <s v="N8104L"/>
    <x v="16"/>
    <n v="8.1"/>
    <x v="0"/>
    <s v="PRV"/>
    <x v="4"/>
    <n v="1"/>
  </r>
  <r>
    <s v="2FY"/>
    <x v="63"/>
    <x v="9"/>
    <s v="HK4732"/>
    <x v="15"/>
    <n v="6.2"/>
    <x v="1"/>
    <s v="1EH"/>
    <x v="13"/>
    <n v="1"/>
  </r>
  <r>
    <s v="2FY"/>
    <x v="63"/>
    <x v="9"/>
    <s v="HK4820"/>
    <x v="12"/>
    <n v="7"/>
    <x v="2"/>
    <s v="3CA"/>
    <x v="28"/>
    <n v="2"/>
  </r>
  <r>
    <s v="4AE"/>
    <x v="33"/>
    <x v="9"/>
    <s v="HK1798"/>
    <x v="29"/>
    <n v="8.1"/>
    <x v="0"/>
    <s v="4AE"/>
    <x v="39"/>
    <n v="5"/>
  </r>
  <r>
    <s v="NSE"/>
    <x v="43"/>
    <x v="9"/>
    <s v="HK5129"/>
    <x v="4"/>
    <n v="1.2"/>
    <x v="10"/>
    <s v="NSE"/>
    <x v="15"/>
    <n v="7"/>
  </r>
  <r>
    <s v="NSE"/>
    <x v="43"/>
    <x v="9"/>
    <s v="HK5114"/>
    <x v="4"/>
    <n v="1.2"/>
    <x v="10"/>
    <s v="NSE"/>
    <x v="15"/>
    <n v="5"/>
  </r>
  <r>
    <s v="2EK"/>
    <x v="14"/>
    <x v="9"/>
    <s v="HK5130"/>
    <x v="4"/>
    <n v="3.2"/>
    <x v="7"/>
    <s v="NSE"/>
    <x v="15"/>
    <n v="1"/>
  </r>
  <r>
    <s v="2EK"/>
    <x v="14"/>
    <x v="9"/>
    <s v="HK2265"/>
    <x v="35"/>
    <n v="6.1"/>
    <x v="1"/>
    <s v="4BI"/>
    <x v="185"/>
    <n v="1"/>
  </r>
  <r>
    <s v="2EK"/>
    <x v="14"/>
    <x v="9"/>
    <s v="HK5002"/>
    <x v="16"/>
    <n v="3.2"/>
    <x v="7"/>
    <s v="P"/>
    <x v="4"/>
    <n v="1"/>
  </r>
  <r>
    <s v="2FK"/>
    <x v="15"/>
    <x v="9"/>
    <s v="HK3109"/>
    <x v="17"/>
    <n v="8.1"/>
    <x v="0"/>
    <s v="P"/>
    <x v="4"/>
    <n v="1"/>
  </r>
  <r>
    <s v="2FK"/>
    <x v="15"/>
    <x v="9"/>
    <s v="HK5124"/>
    <x v="18"/>
    <n v="8.1"/>
    <x v="0"/>
    <s v="OAA"/>
    <x v="88"/>
    <n v="2"/>
  </r>
  <r>
    <s v="4BV"/>
    <x v="16"/>
    <x v="9"/>
    <s v="HK4845"/>
    <x v="7"/>
    <n v="8.1"/>
    <x v="0"/>
    <s v="4BV"/>
    <x v="19"/>
    <n v="5"/>
  </r>
  <r>
    <s v="4AC"/>
    <x v="69"/>
    <x v="9"/>
    <s v="HK1479"/>
    <x v="7"/>
    <n v="8.1"/>
    <x v="0"/>
    <s v="4AC"/>
    <x v="23"/>
    <n v="3"/>
  </r>
  <r>
    <s v="4AC"/>
    <x v="69"/>
    <x v="9"/>
    <s v="HK5019"/>
    <x v="29"/>
    <n v="8.1"/>
    <x v="0"/>
    <s v="4AC"/>
    <x v="23"/>
    <n v="1"/>
  </r>
  <r>
    <s v="4BD"/>
    <x v="57"/>
    <x v="9"/>
    <s v="HK2084"/>
    <x v="9"/>
    <n v="8.1"/>
    <x v="0"/>
    <s v="OEF"/>
    <x v="132"/>
    <n v="1"/>
  </r>
  <r>
    <s v="2GJ"/>
    <x v="18"/>
    <x v="9"/>
    <s v="HK630"/>
    <x v="42"/>
    <n v="8.1"/>
    <x v="0"/>
    <s v="4BC"/>
    <x v="21"/>
    <n v="1"/>
  </r>
  <r>
    <s v="2GX"/>
    <x v="19"/>
    <x v="9"/>
    <s v="HK3121"/>
    <x v="15"/>
    <n v="3.2"/>
    <x v="7"/>
    <s v="1EH"/>
    <x v="13"/>
    <n v="1"/>
  </r>
  <r>
    <s v="2GF"/>
    <x v="20"/>
    <x v="9"/>
    <s v="HK3404"/>
    <x v="9"/>
    <n v="8.1999999999999993"/>
    <x v="0"/>
    <s v="1CP"/>
    <x v="24"/>
    <n v="2"/>
  </r>
  <r>
    <s v="2GF"/>
    <x v="20"/>
    <x v="9"/>
    <s v="HK4478"/>
    <x v="9"/>
    <n v="8.1999999999999993"/>
    <x v="0"/>
    <s v="P"/>
    <x v="4"/>
    <n v="1"/>
  </r>
  <r>
    <s v="2GF"/>
    <x v="20"/>
    <x v="9"/>
    <s v="HK641"/>
    <x v="6"/>
    <n v="8.1999999999999993"/>
    <x v="0"/>
    <s v="1CP"/>
    <x v="24"/>
    <n v="1"/>
  </r>
  <r>
    <s v="2GF"/>
    <x v="20"/>
    <x v="9"/>
    <s v="HK3090"/>
    <x v="41"/>
    <n v="8.1999999999999993"/>
    <x v="0"/>
    <s v="1CP"/>
    <x v="24"/>
    <n v="1"/>
  </r>
  <r>
    <s v="2GF"/>
    <x v="20"/>
    <x v="9"/>
    <s v="HK3039"/>
    <x v="41"/>
    <n v="8.1999999999999993"/>
    <x v="0"/>
    <s v="1CP"/>
    <x v="24"/>
    <n v="3"/>
  </r>
  <r>
    <s v="2GE"/>
    <x v="48"/>
    <x v="9"/>
    <s v="N901AG"/>
    <x v="74"/>
    <n v="8.1999999999999993"/>
    <x v="0"/>
    <s v="2GE"/>
    <x v="97"/>
    <n v="1"/>
  </r>
  <r>
    <s v="2GH"/>
    <x v="41"/>
    <x v="9"/>
    <s v="HK4781"/>
    <x v="35"/>
    <n v="4.3"/>
    <x v="3"/>
    <s v="P"/>
    <x v="4"/>
    <n v="1"/>
  </r>
  <r>
    <s v="2FP"/>
    <x v="21"/>
    <x v="9"/>
    <s v="HK2208"/>
    <x v="47"/>
    <n v="6.2"/>
    <x v="1"/>
    <s v="4AF"/>
    <x v="104"/>
    <n v="2"/>
  </r>
  <r>
    <s v="2FP"/>
    <x v="21"/>
    <x v="9"/>
    <s v="HK4943"/>
    <x v="31"/>
    <n v="6.2"/>
    <x v="1"/>
    <s v="4AF"/>
    <x v="104"/>
    <n v="4"/>
  </r>
  <r>
    <s v="2FP"/>
    <x v="21"/>
    <x v="9"/>
    <s v="HK4416"/>
    <x v="28"/>
    <n v="6.2"/>
    <x v="1"/>
    <s v="0BR"/>
    <x v="31"/>
    <n v="1"/>
  </r>
  <r>
    <s v="2FP"/>
    <x v="21"/>
    <x v="9"/>
    <s v="HK2308"/>
    <x v="87"/>
    <n v="6.2"/>
    <x v="1"/>
    <s v="4AF"/>
    <x v="104"/>
    <n v="1"/>
  </r>
  <r>
    <s v="1GB"/>
    <x v="77"/>
    <x v="9"/>
    <s v="HK5116"/>
    <x v="34"/>
    <n v="9.1300000000000008"/>
    <x v="6"/>
    <s v="1GB"/>
    <x v="60"/>
    <n v="3"/>
  </r>
  <r>
    <s v="2FT"/>
    <x v="44"/>
    <x v="9"/>
    <s v="HK4336"/>
    <x v="28"/>
    <n v="4.0999999999999996"/>
    <x v="3"/>
    <s v="0BR"/>
    <x v="31"/>
    <n v="1"/>
  </r>
  <r>
    <s v="2GL"/>
    <x v="83"/>
    <x v="9"/>
    <s v="HK3779"/>
    <x v="113"/>
    <n v="8.1"/>
    <x v="0"/>
    <s v="SIS"/>
    <x v="203"/>
    <n v="4"/>
  </r>
  <r>
    <s v="2FZ"/>
    <x v="35"/>
    <x v="9"/>
    <s v="HK4101"/>
    <x v="73"/>
    <n v="5.0999999999999996"/>
    <x v="4"/>
    <s v="2FK"/>
    <x v="80"/>
    <n v="3"/>
  </r>
  <r>
    <s v="2FZ"/>
    <x v="35"/>
    <x v="9"/>
    <s v="HK4795"/>
    <x v="59"/>
    <n v="4.0999999999999996"/>
    <x v="3"/>
    <s v="1CP"/>
    <x v="24"/>
    <n v="1"/>
  </r>
  <r>
    <s v="2EW"/>
    <x v="22"/>
    <x v="9"/>
    <s v="HK5351"/>
    <x v="25"/>
    <n v="8.1999999999999993"/>
    <x v="0"/>
    <s v="EFY"/>
    <x v="5"/>
    <n v="13"/>
  </r>
  <r>
    <s v="2FC"/>
    <x v="66"/>
    <x v="9"/>
    <s v="HK2126"/>
    <x v="7"/>
    <n v="7.1"/>
    <x v="2"/>
    <s v="XXX"/>
    <x v="4"/>
    <n v="1"/>
  </r>
  <r>
    <s v="2FC"/>
    <x v="66"/>
    <x v="9"/>
    <s v="HK1685"/>
    <x v="29"/>
    <n v="7.1"/>
    <x v="2"/>
    <s v="4AF"/>
    <x v="104"/>
    <n v="1"/>
  </r>
  <r>
    <s v="2FC"/>
    <x v="66"/>
    <x v="9"/>
    <s v="HK4679"/>
    <x v="9"/>
    <n v="7.1"/>
    <x v="2"/>
    <s v="XXX"/>
    <x v="4"/>
    <n v="4"/>
  </r>
  <r>
    <s v="1GQ"/>
    <x v="36"/>
    <x v="9"/>
    <s v="HK4787"/>
    <x v="6"/>
    <n v="8.1"/>
    <x v="0"/>
    <s v="1GQ"/>
    <x v="37"/>
    <n v="3"/>
  </r>
  <r>
    <s v="2HM"/>
    <x v="85"/>
    <x v="9"/>
    <s v="HK5434"/>
    <x v="5"/>
    <n v="6.3"/>
    <x v="5"/>
    <s v="KRE"/>
    <x v="6"/>
    <n v="1"/>
  </r>
  <r>
    <s v="2HM"/>
    <x v="85"/>
    <x v="9"/>
    <s v="HK5216"/>
    <x v="43"/>
    <n v="6.3"/>
    <x v="5"/>
    <s v="KRE"/>
    <x v="6"/>
    <n v="1"/>
  </r>
  <r>
    <s v="2HO"/>
    <x v="59"/>
    <x v="9"/>
    <s v="N120PE"/>
    <x v="137"/>
    <n v="7.2"/>
    <x v="2"/>
    <s v="SYL"/>
    <x v="215"/>
    <n v="2"/>
  </r>
  <r>
    <s v="2HP"/>
    <x v="27"/>
    <x v="9"/>
    <s v="HK2140"/>
    <x v="47"/>
    <n v="9.1300000000000008"/>
    <x v="6"/>
    <s v="GAV"/>
    <x v="181"/>
    <n v="1"/>
  </r>
  <r>
    <s v="2HN"/>
    <x v="58"/>
    <x v="9"/>
    <s v="HP1713"/>
    <x v="0"/>
    <n v="9.1300000000000008"/>
    <x v="6"/>
    <s v="RPB"/>
    <x v="1"/>
    <n v="2"/>
  </r>
  <r>
    <s v="2HN"/>
    <x v="58"/>
    <x v="9"/>
    <s v="HP1536"/>
    <x v="0"/>
    <n v="9.1300000000000008"/>
    <x v="6"/>
    <s v="RPB"/>
    <x v="1"/>
    <n v="1"/>
  </r>
  <r>
    <s v="2EI"/>
    <x v="0"/>
    <x v="9"/>
    <s v="HP1847"/>
    <x v="0"/>
    <n v="8.1999999999999993"/>
    <x v="0"/>
    <s v="CMP"/>
    <x v="0"/>
    <n v="1"/>
  </r>
  <r>
    <s v="2EI"/>
    <x v="0"/>
    <x v="9"/>
    <s v="HP1713"/>
    <x v="0"/>
    <n v="8.1999999999999993"/>
    <x v="0"/>
    <s v="RPB"/>
    <x v="1"/>
    <n v="13"/>
  </r>
  <r>
    <s v="2EI"/>
    <x v="0"/>
    <x v="9"/>
    <s v="HP1535"/>
    <x v="0"/>
    <n v="8.1999999999999993"/>
    <x v="0"/>
    <s v="RPB"/>
    <x v="1"/>
    <n v="10"/>
  </r>
  <r>
    <s v="2EI"/>
    <x v="0"/>
    <x v="9"/>
    <s v="HP1531"/>
    <x v="0"/>
    <n v="8.1999999999999993"/>
    <x v="0"/>
    <s v="CMP"/>
    <x v="0"/>
    <n v="9"/>
  </r>
  <r>
    <s v="2EI"/>
    <x v="0"/>
    <x v="9"/>
    <s v="HP1530"/>
    <x v="0"/>
    <n v="8.1999999999999993"/>
    <x v="0"/>
    <s v="CMP"/>
    <x v="0"/>
    <n v="8"/>
  </r>
  <r>
    <s v="2EI"/>
    <x v="0"/>
    <x v="9"/>
    <s v="HP1521"/>
    <x v="0"/>
    <n v="8.1999999999999993"/>
    <x v="0"/>
    <s v="CMP"/>
    <x v="0"/>
    <n v="4"/>
  </r>
  <r>
    <s v="0BR"/>
    <x v="28"/>
    <x v="9"/>
    <s v="HK3631"/>
    <x v="20"/>
    <n v="8.1"/>
    <x v="0"/>
    <s v="0BR"/>
    <x v="31"/>
    <n v="4"/>
  </r>
  <r>
    <s v="0BR"/>
    <x v="28"/>
    <x v="9"/>
    <s v="HK1767"/>
    <x v="20"/>
    <n v="9.1300000000000008"/>
    <x v="6"/>
    <s v="0BR"/>
    <x v="31"/>
    <n v="1"/>
  </r>
  <r>
    <s v="0BR"/>
    <x v="28"/>
    <x v="9"/>
    <s v="HK1767"/>
    <x v="20"/>
    <n v="8.1"/>
    <x v="0"/>
    <s v="0BR"/>
    <x v="31"/>
    <n v="2"/>
  </r>
  <r>
    <s v="0BR"/>
    <x v="28"/>
    <x v="9"/>
    <s v="HK660"/>
    <x v="20"/>
    <n v="9.1300000000000008"/>
    <x v="6"/>
    <s v="0BR"/>
    <x v="31"/>
    <n v="1"/>
  </r>
  <r>
    <s v="0BR"/>
    <x v="28"/>
    <x v="9"/>
    <s v="HK4939"/>
    <x v="28"/>
    <n v="9.1300000000000008"/>
    <x v="6"/>
    <s v="0BR"/>
    <x v="31"/>
    <n v="1"/>
  </r>
  <r>
    <s v="0BR"/>
    <x v="28"/>
    <x v="9"/>
    <s v="HK4704"/>
    <x v="28"/>
    <n v="8.1"/>
    <x v="0"/>
    <s v="0BR"/>
    <x v="31"/>
    <n v="1"/>
  </r>
  <r>
    <s v="0BR"/>
    <x v="28"/>
    <x v="9"/>
    <s v="HK4416"/>
    <x v="28"/>
    <n v="9.1300000000000008"/>
    <x v="6"/>
    <s v="0BR"/>
    <x v="31"/>
    <n v="1"/>
  </r>
  <r>
    <s v="0BR"/>
    <x v="28"/>
    <x v="9"/>
    <s v="HK4336"/>
    <x v="28"/>
    <n v="9.1300000000000008"/>
    <x v="6"/>
    <s v="0BR"/>
    <x v="31"/>
    <n v="1"/>
  </r>
  <r>
    <s v="2BS"/>
    <x v="1"/>
    <x v="9"/>
    <s v="HK1994"/>
    <x v="20"/>
    <n v="6.2"/>
    <x v="1"/>
    <s v="0BN"/>
    <x v="142"/>
    <n v="2"/>
  </r>
  <r>
    <s v="5AD"/>
    <x v="2"/>
    <x v="9"/>
    <s v="HK1059"/>
    <x v="101"/>
    <n v="8.1"/>
    <x v="0"/>
    <s v="P"/>
    <x v="4"/>
    <n v="1"/>
  </r>
  <r>
    <s v="2CU"/>
    <x v="40"/>
    <x v="9"/>
    <s v="ARC703"/>
    <x v="48"/>
    <n v="7.2"/>
    <x v="2"/>
    <s v="ARC"/>
    <x v="210"/>
    <n v="2"/>
  </r>
  <r>
    <s v="2CU"/>
    <x v="40"/>
    <x v="9"/>
    <s v="PNC0271"/>
    <x v="4"/>
    <n v="8.1999999999999993"/>
    <x v="0"/>
    <s v="PNC"/>
    <x v="63"/>
    <n v="2"/>
  </r>
  <r>
    <s v="2CU"/>
    <x v="40"/>
    <x v="9"/>
    <s v="CCAWZ"/>
    <x v="27"/>
    <n v="8.1999999999999993"/>
    <x v="0"/>
    <s v="JAT"/>
    <x v="105"/>
    <n v="21"/>
  </r>
  <r>
    <s v="2CI"/>
    <x v="3"/>
    <x v="9"/>
    <s v="HK5322"/>
    <x v="24"/>
    <n v="7.1"/>
    <x v="2"/>
    <s v="EFY"/>
    <x v="5"/>
    <n v="3"/>
  </r>
  <r>
    <s v="2CI"/>
    <x v="3"/>
    <x v="9"/>
    <s v="HK5315"/>
    <x v="4"/>
    <n v="6.1"/>
    <x v="1"/>
    <s v="EFY"/>
    <x v="5"/>
    <n v="2"/>
  </r>
  <r>
    <s v="2CI"/>
    <x v="3"/>
    <x v="9"/>
    <s v="HK5292"/>
    <x v="24"/>
    <n v="7.1"/>
    <x v="2"/>
    <s v="EFY"/>
    <x v="5"/>
    <n v="3"/>
  </r>
  <r>
    <s v="2CI"/>
    <x v="3"/>
    <x v="9"/>
    <s v="HK5447"/>
    <x v="5"/>
    <n v="6.1"/>
    <x v="1"/>
    <s v="KRE"/>
    <x v="6"/>
    <n v="1"/>
  </r>
  <r>
    <s v="2CI"/>
    <x v="3"/>
    <x v="9"/>
    <s v="HK5439"/>
    <x v="55"/>
    <n v="6.1"/>
    <x v="1"/>
    <s v="KRE"/>
    <x v="6"/>
    <n v="4"/>
  </r>
  <r>
    <s v="2CI"/>
    <x v="3"/>
    <x v="9"/>
    <s v="HK5434"/>
    <x v="5"/>
    <n v="7.1"/>
    <x v="2"/>
    <s v="KRE"/>
    <x v="6"/>
    <n v="7"/>
  </r>
  <r>
    <s v="2CI"/>
    <x v="3"/>
    <x v="9"/>
    <s v="HK5370"/>
    <x v="55"/>
    <n v="6.1"/>
    <x v="1"/>
    <s v="KRE"/>
    <x v="6"/>
    <n v="2"/>
  </r>
  <r>
    <s v="2CI"/>
    <x v="3"/>
    <x v="9"/>
    <s v="CCDIA"/>
    <x v="89"/>
    <n v="7.1"/>
    <x v="2"/>
    <s v="JEC"/>
    <x v="154"/>
    <n v="3"/>
  </r>
  <r>
    <s v="2CI"/>
    <x v="3"/>
    <x v="9"/>
    <s v="CCAWZ"/>
    <x v="89"/>
    <n v="7.1"/>
    <x v="2"/>
    <s v="JEC"/>
    <x v="154"/>
    <n v="8"/>
  </r>
  <r>
    <s v="2CI"/>
    <x v="3"/>
    <x v="9"/>
    <s v="HK5391"/>
    <x v="4"/>
    <n v="7.1"/>
    <x v="2"/>
    <s v="EFY"/>
    <x v="5"/>
    <n v="3"/>
  </r>
  <r>
    <s v="2CI"/>
    <x v="3"/>
    <x v="9"/>
    <s v="HK5354"/>
    <x v="4"/>
    <n v="7.1"/>
    <x v="2"/>
    <s v="EFY"/>
    <x v="5"/>
    <n v="1"/>
  </r>
  <r>
    <s v="2DP"/>
    <x v="61"/>
    <x v="9"/>
    <s v="HK2140"/>
    <x v="47"/>
    <n v="7.1"/>
    <x v="2"/>
    <s v="PRV"/>
    <x v="4"/>
    <n v="1"/>
  </r>
  <r>
    <s v="1DW"/>
    <x v="29"/>
    <x v="9"/>
    <s v="HK5015"/>
    <x v="57"/>
    <n v="8.1999999999999993"/>
    <x v="0"/>
    <s v="1DW"/>
    <x v="33"/>
    <n v="3"/>
  </r>
  <r>
    <s v="1BC"/>
    <x v="79"/>
    <x v="9"/>
    <s v="HK5355"/>
    <x v="100"/>
    <n v="1.2"/>
    <x v="10"/>
    <s v="1BC"/>
    <x v="83"/>
    <n v="9"/>
  </r>
  <r>
    <s v="1EE"/>
    <x v="81"/>
    <x v="9"/>
    <s v="HK4306"/>
    <x v="41"/>
    <n v="9.1300000000000008"/>
    <x v="6"/>
    <s v="1HB"/>
    <x v="124"/>
    <n v="5"/>
  </r>
  <r>
    <s v="KLM"/>
    <x v="82"/>
    <x v="9"/>
    <s v="N498MC"/>
    <x v="126"/>
    <n v="8.1999999999999993"/>
    <x v="0"/>
    <s v="GTI"/>
    <x v="196"/>
    <n v="1"/>
  </r>
  <r>
    <s v="KLM"/>
    <x v="82"/>
    <x v="9"/>
    <s v="N1619A"/>
    <x v="106"/>
    <n v="8.1999999999999993"/>
    <x v="0"/>
    <s v="GTI"/>
    <x v="196"/>
    <n v="1"/>
  </r>
  <r>
    <s v="KLM"/>
    <x v="82"/>
    <x v="9"/>
    <s v="A6EGF"/>
    <x v="127"/>
    <n v="8.1999999999999993"/>
    <x v="0"/>
    <s v="UAE"/>
    <x v="197"/>
    <n v="2"/>
  </r>
  <r>
    <s v="KLM"/>
    <x v="82"/>
    <x v="9"/>
    <s v="DAIHT"/>
    <x v="135"/>
    <n v="8.1999999999999993"/>
    <x v="0"/>
    <s v="DLH"/>
    <x v="207"/>
    <n v="2"/>
  </r>
  <r>
    <s v="KLM"/>
    <x v="82"/>
    <x v="9"/>
    <s v="TCLLY"/>
    <x v="128"/>
    <n v="8.1999999999999993"/>
    <x v="0"/>
    <s v="THY"/>
    <x v="198"/>
    <n v="2"/>
  </r>
  <r>
    <s v="KLM"/>
    <x v="82"/>
    <x v="9"/>
    <s v="TCLLK"/>
    <x v="128"/>
    <n v="8.1999999999999993"/>
    <x v="0"/>
    <s v="THY"/>
    <x v="198"/>
    <n v="2"/>
  </r>
  <r>
    <s v="KLM"/>
    <x v="82"/>
    <x v="9"/>
    <s v="TCLLI"/>
    <x v="128"/>
    <n v="8.1999999999999993"/>
    <x v="0"/>
    <s v="THY"/>
    <x v="198"/>
    <n v="1"/>
  </r>
  <r>
    <s v="KLM"/>
    <x v="82"/>
    <x v="9"/>
    <s v="TCLJR"/>
    <x v="125"/>
    <n v="8.1999999999999993"/>
    <x v="0"/>
    <s v="THY"/>
    <x v="198"/>
    <n v="1"/>
  </r>
  <r>
    <s v="KLM"/>
    <x v="82"/>
    <x v="9"/>
    <s v="FHTYR"/>
    <x v="129"/>
    <n v="8.1999999999999993"/>
    <x v="0"/>
    <s v="AFR"/>
    <x v="199"/>
    <n v="2"/>
  </r>
  <r>
    <s v="KLM"/>
    <x v="82"/>
    <x v="9"/>
    <s v="FHTYQ"/>
    <x v="129"/>
    <n v="8.1999999999999993"/>
    <x v="0"/>
    <s v="AFR"/>
    <x v="199"/>
    <n v="3"/>
  </r>
  <r>
    <s v="KLM"/>
    <x v="82"/>
    <x v="9"/>
    <s v="FHTYH"/>
    <x v="129"/>
    <n v="8.1999999999999993"/>
    <x v="0"/>
    <s v="AFR"/>
    <x v="199"/>
    <n v="1"/>
  </r>
  <r>
    <s v="KLM"/>
    <x v="82"/>
    <x v="9"/>
    <s v="PHBKM"/>
    <x v="128"/>
    <n v="8.1999999999999993"/>
    <x v="0"/>
    <s v="KLM"/>
    <x v="200"/>
    <n v="6"/>
  </r>
  <r>
    <s v="KLM"/>
    <x v="82"/>
    <x v="9"/>
    <s v="PHBKC"/>
    <x v="128"/>
    <n v="8.1999999999999993"/>
    <x v="0"/>
    <s v="KLM"/>
    <x v="200"/>
    <n v="4"/>
  </r>
  <r>
    <s v="KLM"/>
    <x v="82"/>
    <x v="9"/>
    <s v="PHBHH"/>
    <x v="128"/>
    <n v="8.1999999999999993"/>
    <x v="0"/>
    <s v="KLM"/>
    <x v="200"/>
    <n v="2"/>
  </r>
  <r>
    <s v="KLM"/>
    <x v="82"/>
    <x v="9"/>
    <s v="PHBHG"/>
    <x v="128"/>
    <n v="8.1999999999999993"/>
    <x v="0"/>
    <s v="KLM"/>
    <x v="200"/>
    <n v="2"/>
  </r>
  <r>
    <s v="2CS"/>
    <x v="67"/>
    <x v="9"/>
    <s v="HK5271"/>
    <x v="29"/>
    <n v="8.1"/>
    <x v="0"/>
    <s v="P"/>
    <x v="4"/>
    <n v="1"/>
  </r>
  <r>
    <s v="2CS"/>
    <x v="67"/>
    <x v="9"/>
    <s v="HK5042"/>
    <x v="46"/>
    <n v="8.1"/>
    <x v="0"/>
    <s v="P"/>
    <x v="4"/>
    <n v="1"/>
  </r>
  <r>
    <s v="2CS"/>
    <x v="67"/>
    <x v="9"/>
    <s v="HK2555"/>
    <x v="73"/>
    <n v="8.1"/>
    <x v="0"/>
    <s v="P"/>
    <x v="4"/>
    <n v="1"/>
  </r>
  <r>
    <s v="2BK"/>
    <x v="4"/>
    <x v="9"/>
    <s v="HK2327"/>
    <x v="6"/>
    <n v="4.2"/>
    <x v="3"/>
    <s v="1BR"/>
    <x v="55"/>
    <n v="2"/>
  </r>
  <r>
    <s v="2BK"/>
    <x v="4"/>
    <x v="9"/>
    <s v="HK2327"/>
    <x v="6"/>
    <n v="4.0999999999999996"/>
    <x v="3"/>
    <s v="1BR"/>
    <x v="55"/>
    <n v="4"/>
  </r>
  <r>
    <s v="2BK"/>
    <x v="4"/>
    <x v="9"/>
    <s v="HK1227"/>
    <x v="6"/>
    <n v="4.0999999999999996"/>
    <x v="3"/>
    <s v="1BP"/>
    <x v="54"/>
    <n v="1"/>
  </r>
  <r>
    <s v="2AF"/>
    <x v="51"/>
    <x v="9"/>
    <s v="HK1739"/>
    <x v="20"/>
    <n v="5.0999999999999996"/>
    <x v="4"/>
    <s v="0DU"/>
    <x v="112"/>
    <n v="1"/>
  </r>
  <r>
    <s v="2AH"/>
    <x v="6"/>
    <x v="9"/>
    <s v="HK5326"/>
    <x v="49"/>
    <n v="8.1"/>
    <x v="0"/>
    <s v="PRV"/>
    <x v="4"/>
    <n v="12"/>
  </r>
  <r>
    <s v="2AH"/>
    <x v="6"/>
    <x v="9"/>
    <s v="HK4213"/>
    <x v="110"/>
    <n v="8.1"/>
    <x v="0"/>
    <s v="PRV"/>
    <x v="4"/>
    <n v="9"/>
  </r>
  <r>
    <s v="ARE"/>
    <x v="62"/>
    <x v="9"/>
    <s v="CCCOF"/>
    <x v="27"/>
    <n v="9.9"/>
    <x v="12"/>
    <s v="ARE"/>
    <x v="125"/>
    <n v="40"/>
  </r>
  <r>
    <s v="ARE"/>
    <x v="62"/>
    <x v="9"/>
    <s v="CCCXD"/>
    <x v="106"/>
    <n v="9.1300000000000008"/>
    <x v="6"/>
    <s v="LCO"/>
    <x v="158"/>
    <n v="5"/>
  </r>
  <r>
    <s v="ARE"/>
    <x v="62"/>
    <x v="9"/>
    <s v="N536LA"/>
    <x v="106"/>
    <n v="9.1300000000000008"/>
    <x v="6"/>
    <s v="LAE"/>
    <x v="156"/>
    <n v="5"/>
  </r>
  <r>
    <s v="ARE"/>
    <x v="62"/>
    <x v="9"/>
    <s v="N538LA"/>
    <x v="106"/>
    <n v="8.1999999999999993"/>
    <x v="0"/>
    <s v="LAE"/>
    <x v="156"/>
    <n v="2"/>
  </r>
  <r>
    <s v="ARE"/>
    <x v="62"/>
    <x v="9"/>
    <s v="CCBFE"/>
    <x v="27"/>
    <n v="8.1999999999999993"/>
    <x v="0"/>
    <s v="LAN"/>
    <x v="157"/>
    <n v="28"/>
  </r>
  <r>
    <s v="ARE"/>
    <x v="62"/>
    <x v="9"/>
    <s v="CCCQP"/>
    <x v="27"/>
    <n v="8.1999999999999993"/>
    <x v="0"/>
    <s v="LAN"/>
    <x v="157"/>
    <n v="37"/>
  </r>
  <r>
    <s v="ARE"/>
    <x v="62"/>
    <x v="9"/>
    <s v="CCBBD"/>
    <x v="77"/>
    <n v="9.1300000000000008"/>
    <x v="6"/>
    <s v="LAN"/>
    <x v="157"/>
    <n v="2"/>
  </r>
  <r>
    <s v="ARE"/>
    <x v="62"/>
    <x v="9"/>
    <s v="CCBLK"/>
    <x v="27"/>
    <n v="9.1300000000000008"/>
    <x v="6"/>
    <s v="LAN"/>
    <x v="157"/>
    <n v="18"/>
  </r>
  <r>
    <s v="ARE"/>
    <x v="62"/>
    <x v="9"/>
    <s v="CCBLM"/>
    <x v="27"/>
    <n v="8.1999999999999993"/>
    <x v="0"/>
    <s v="LAN"/>
    <x v="157"/>
    <n v="30"/>
  </r>
  <r>
    <s v="ARE"/>
    <x v="62"/>
    <x v="9"/>
    <s v="N564LA"/>
    <x v="106"/>
    <n v="9.1300000000000008"/>
    <x v="6"/>
    <s v="LAE"/>
    <x v="156"/>
    <n v="15"/>
  </r>
  <r>
    <s v="ARE"/>
    <x v="62"/>
    <x v="9"/>
    <s v="CCBAS"/>
    <x v="27"/>
    <n v="8.1999999999999993"/>
    <x v="0"/>
    <s v="ARE"/>
    <x v="125"/>
    <n v="32"/>
  </r>
  <r>
    <s v="2BG"/>
    <x v="8"/>
    <x v="9"/>
    <s v="HK4306"/>
    <x v="6"/>
    <n v="4.3"/>
    <x v="3"/>
    <s v="1HB"/>
    <x v="124"/>
    <n v="1"/>
  </r>
  <r>
    <s v="2BG"/>
    <x v="8"/>
    <x v="9"/>
    <s v="HK3978"/>
    <x v="6"/>
    <n v="4.0999999999999996"/>
    <x v="3"/>
    <s v="1GM"/>
    <x v="109"/>
    <n v="1"/>
  </r>
  <r>
    <s v="2BG"/>
    <x v="8"/>
    <x v="9"/>
    <s v="HK5254"/>
    <x v="19"/>
    <n v="6.2"/>
    <x v="1"/>
    <s v="2GJ"/>
    <x v="99"/>
    <n v="4"/>
  </r>
  <r>
    <s v="2BG"/>
    <x v="8"/>
    <x v="9"/>
    <s v="HK5416"/>
    <x v="17"/>
    <n v="5.0999999999999996"/>
    <x v="4"/>
    <s v="0EX"/>
    <x v="102"/>
    <n v="1"/>
  </r>
  <r>
    <s v="2BG"/>
    <x v="8"/>
    <x v="9"/>
    <s v="HK5346"/>
    <x v="29"/>
    <n v="5.3"/>
    <x v="4"/>
    <s v="0EW"/>
    <x v="209"/>
    <n v="1"/>
  </r>
  <r>
    <s v="2BG"/>
    <x v="8"/>
    <x v="9"/>
    <s v="HK2981"/>
    <x v="29"/>
    <n v="4.0999999999999996"/>
    <x v="3"/>
    <s v="2DO"/>
    <x v="57"/>
    <n v="1"/>
  </r>
  <r>
    <s v="2BG"/>
    <x v="8"/>
    <x v="9"/>
    <s v="HK2981"/>
    <x v="29"/>
    <n v="5.0999999999999996"/>
    <x v="4"/>
    <s v="2DO"/>
    <x v="57"/>
    <n v="1"/>
  </r>
  <r>
    <s v="2EB"/>
    <x v="42"/>
    <x v="9"/>
    <s v="HK5231"/>
    <x v="29"/>
    <n v="4.0999999999999996"/>
    <x v="3"/>
    <s v="4AE"/>
    <x v="39"/>
    <n v="1"/>
  </r>
  <r>
    <s v="2EB"/>
    <x v="42"/>
    <x v="9"/>
    <s v="HK5012"/>
    <x v="17"/>
    <n v="6.2"/>
    <x v="1"/>
    <s v="1GU"/>
    <x v="51"/>
    <n v="2"/>
  </r>
  <r>
    <s v="2EB"/>
    <x v="42"/>
    <x v="9"/>
    <s v="HK4384"/>
    <x v="9"/>
    <n v="6.2"/>
    <x v="1"/>
    <s v="P"/>
    <x v="4"/>
    <n v="3"/>
  </r>
  <r>
    <s v="HTC"/>
    <x v="76"/>
    <x v="9"/>
    <s v="HK4516"/>
    <x v="50"/>
    <n v="6.2"/>
    <x v="1"/>
    <s v="P"/>
    <x v="4"/>
    <n v="1"/>
  </r>
  <r>
    <s v="HTC"/>
    <x v="76"/>
    <x v="9"/>
    <s v="HK4556"/>
    <x v="50"/>
    <n v="4.0999999999999996"/>
    <x v="3"/>
    <s v="P"/>
    <x v="4"/>
    <n v="1"/>
  </r>
  <r>
    <s v="HTC"/>
    <x v="76"/>
    <x v="9"/>
    <s v="HK4603"/>
    <x v="32"/>
    <n v="8.1"/>
    <x v="0"/>
    <s v="P"/>
    <x v="4"/>
    <n v="2"/>
  </r>
  <r>
    <s v="HTC"/>
    <x v="76"/>
    <x v="9"/>
    <s v="HK4574"/>
    <x v="113"/>
    <n v="8.1"/>
    <x v="0"/>
    <s v="P"/>
    <x v="4"/>
    <n v="12"/>
  </r>
  <r>
    <s v="HTC"/>
    <x v="76"/>
    <x v="9"/>
    <s v="HK4556"/>
    <x v="50"/>
    <n v="8.1"/>
    <x v="0"/>
    <s v="P"/>
    <x v="4"/>
    <n v="2"/>
  </r>
  <r>
    <s v="HTC"/>
    <x v="76"/>
    <x v="9"/>
    <s v="HK4160"/>
    <x v="113"/>
    <n v="8.1"/>
    <x v="0"/>
    <s v="P"/>
    <x v="4"/>
    <n v="3"/>
  </r>
  <r>
    <s v="4AM"/>
    <x v="9"/>
    <x v="9"/>
    <s v="HK4665"/>
    <x v="29"/>
    <n v="8.1"/>
    <x v="0"/>
    <s v="4AM"/>
    <x v="35"/>
    <n v="1"/>
  </r>
  <r>
    <s v="1EH"/>
    <x v="11"/>
    <x v="9"/>
    <s v="HK5350"/>
    <x v="15"/>
    <n v="8.1999999999999993"/>
    <x v="0"/>
    <s v="SRC"/>
    <x v="13"/>
    <n v="3"/>
  </r>
  <r>
    <s v="1EH"/>
    <x v="11"/>
    <x v="9"/>
    <s v="HK4630"/>
    <x v="15"/>
    <n v="8.1999999999999993"/>
    <x v="0"/>
    <s v="SRC"/>
    <x v="13"/>
    <n v="4"/>
  </r>
  <r>
    <s v="1EH"/>
    <x v="11"/>
    <x v="9"/>
    <s v="HK4563"/>
    <x v="15"/>
    <n v="8.1999999999999993"/>
    <x v="0"/>
    <s v="SRC"/>
    <x v="13"/>
    <n v="4"/>
  </r>
  <r>
    <s v="2FL"/>
    <x v="32"/>
    <x v="9"/>
    <s v="HK5197"/>
    <x v="5"/>
    <n v="6.1"/>
    <x v="1"/>
    <s v="ACL"/>
    <x v="38"/>
    <n v="1"/>
  </r>
  <r>
    <s v="2FL"/>
    <x v="32"/>
    <x v="9"/>
    <s v="HK5139"/>
    <x v="5"/>
    <n v="9.1300000000000008"/>
    <x v="6"/>
    <s v="ACL"/>
    <x v="38"/>
    <n v="42"/>
  </r>
  <r>
    <s v="AJS"/>
    <x v="46"/>
    <x v="9"/>
    <s v="FAC5748"/>
    <x v="130"/>
    <n v="8.1"/>
    <x v="0"/>
    <s v="FAC"/>
    <x v="101"/>
    <n v="1"/>
  </r>
  <r>
    <s v="AJS"/>
    <x v="46"/>
    <x v="9"/>
    <s v="FAC5746"/>
    <x v="130"/>
    <n v="8.1"/>
    <x v="0"/>
    <s v="FAC"/>
    <x v="101"/>
    <n v="1"/>
  </r>
  <r>
    <s v="AJS"/>
    <x v="46"/>
    <x v="9"/>
    <s v="N261AH"/>
    <x v="138"/>
    <n v="8.1"/>
    <x v="0"/>
    <s v="PRV"/>
    <x v="4"/>
    <n v="1"/>
  </r>
  <r>
    <s v="2FY"/>
    <x v="63"/>
    <x v="9"/>
    <s v="HK1755"/>
    <x v="17"/>
    <n v="1.1000000000000001"/>
    <x v="10"/>
    <s v="5AD"/>
    <x v="43"/>
    <n v="1"/>
  </r>
  <r>
    <s v="2FY"/>
    <x v="63"/>
    <x v="9"/>
    <s v="HK4563"/>
    <x v="15"/>
    <n v="7"/>
    <x v="2"/>
    <s v="1EH"/>
    <x v="13"/>
    <n v="1"/>
  </r>
  <r>
    <s v="2FY"/>
    <x v="63"/>
    <x v="9"/>
    <s v="HK5105"/>
    <x v="95"/>
    <n v="7"/>
    <x v="2"/>
    <s v="1EE"/>
    <x v="87"/>
    <n v="1"/>
  </r>
  <r>
    <s v="2FY"/>
    <x v="63"/>
    <x v="9"/>
    <s v="HK5312"/>
    <x v="55"/>
    <n v="7"/>
    <x v="2"/>
    <s v="ACL"/>
    <x v="38"/>
    <n v="1"/>
  </r>
  <r>
    <s v="2FY"/>
    <x v="63"/>
    <x v="9"/>
    <s v="HK5026"/>
    <x v="56"/>
    <n v="7"/>
    <x v="2"/>
    <s v="KRE"/>
    <x v="6"/>
    <n v="1"/>
  </r>
  <r>
    <s v="2FY"/>
    <x v="63"/>
    <x v="9"/>
    <s v="HK5439"/>
    <x v="55"/>
    <n v="7"/>
    <x v="2"/>
    <s v="KRE"/>
    <x v="6"/>
    <n v="2"/>
  </r>
  <r>
    <s v="2FY"/>
    <x v="63"/>
    <x v="9"/>
    <s v="HK5239"/>
    <x v="43"/>
    <n v="1.2"/>
    <x v="10"/>
    <s v="KRE"/>
    <x v="6"/>
    <n v="1"/>
  </r>
  <r>
    <s v="2FY"/>
    <x v="63"/>
    <x v="9"/>
    <s v="HK4457"/>
    <x v="54"/>
    <n v="1.1000000000000001"/>
    <x v="10"/>
    <s v="0BE"/>
    <x v="70"/>
    <n v="1"/>
  </r>
  <r>
    <s v="NSE"/>
    <x v="43"/>
    <x v="9"/>
    <s v="HK5104"/>
    <x v="4"/>
    <n v="1.2"/>
    <x v="10"/>
    <s v="NSE"/>
    <x v="15"/>
    <n v="5"/>
  </r>
  <r>
    <s v="NSE"/>
    <x v="43"/>
    <x v="9"/>
    <s v="HK4979"/>
    <x v="4"/>
    <n v="1.2"/>
    <x v="10"/>
    <s v="NSE"/>
    <x v="15"/>
    <n v="8"/>
  </r>
  <r>
    <s v="2EK"/>
    <x v="14"/>
    <x v="9"/>
    <s v="HK5231"/>
    <x v="29"/>
    <n v="3.1"/>
    <x v="7"/>
    <s v="4AE"/>
    <x v="39"/>
    <n v="1"/>
  </r>
  <r>
    <s v="2FK"/>
    <x v="15"/>
    <x v="9"/>
    <s v="HK4933"/>
    <x v="17"/>
    <n v="8.1"/>
    <x v="0"/>
    <s v="P"/>
    <x v="4"/>
    <n v="1"/>
  </r>
  <r>
    <s v="4BV"/>
    <x v="16"/>
    <x v="9"/>
    <s v="HK4845"/>
    <x v="7"/>
    <n v="9.5"/>
    <x v="3"/>
    <s v="4BV"/>
    <x v="19"/>
    <n v="2"/>
  </r>
  <r>
    <s v="4BV"/>
    <x v="16"/>
    <x v="9"/>
    <s v="HK5213"/>
    <x v="29"/>
    <n v="8.1"/>
    <x v="0"/>
    <s v="4BV"/>
    <x v="19"/>
    <n v="4"/>
  </r>
  <r>
    <s v="4AC"/>
    <x v="69"/>
    <x v="9"/>
    <s v="HK1479"/>
    <x v="7"/>
    <n v="9.14"/>
    <x v="5"/>
    <s v="4AC"/>
    <x v="23"/>
    <n v="1"/>
  </r>
  <r>
    <s v="4AC"/>
    <x v="69"/>
    <x v="9"/>
    <s v="HK5019"/>
    <x v="29"/>
    <n v="9.14"/>
    <x v="5"/>
    <s v="4AC"/>
    <x v="23"/>
    <n v="3"/>
  </r>
  <r>
    <s v="4AL"/>
    <x v="17"/>
    <x v="9"/>
    <s v="HK5165"/>
    <x v="7"/>
    <n v="8.1"/>
    <x v="0"/>
    <s v="4AL"/>
    <x v="20"/>
    <n v="3"/>
  </r>
  <r>
    <s v="2GP"/>
    <x v="64"/>
    <x v="9"/>
    <s v="HK4781"/>
    <x v="35"/>
    <n v="8.1"/>
    <x v="0"/>
    <s v="0DW"/>
    <x v="116"/>
    <n v="1"/>
  </r>
  <r>
    <s v="TPA"/>
    <x v="50"/>
    <x v="9"/>
    <s v="N785AV"/>
    <x v="77"/>
    <n v="8.1999999999999993"/>
    <x v="0"/>
    <s v="AVA"/>
    <x v="30"/>
    <n v="1"/>
  </r>
  <r>
    <s v="2GX"/>
    <x v="19"/>
    <x v="9"/>
    <s v="HK4709"/>
    <x v="15"/>
    <n v="3.2"/>
    <x v="7"/>
    <s v="1EH"/>
    <x v="13"/>
    <n v="1"/>
  </r>
  <r>
    <s v="2FP"/>
    <x v="21"/>
    <x v="9"/>
    <s v="HK4708"/>
    <x v="9"/>
    <n v="9.6"/>
    <x v="1"/>
    <s v="2DJ"/>
    <x v="59"/>
    <n v="1"/>
  </r>
  <r>
    <s v="2FP"/>
    <x v="21"/>
    <x v="9"/>
    <s v="HK4570"/>
    <x v="9"/>
    <n v="9.6"/>
    <x v="1"/>
    <s v="1DY"/>
    <x v="79"/>
    <n v="1"/>
  </r>
  <r>
    <s v="2FP"/>
    <x v="21"/>
    <x v="9"/>
    <s v="HK2130"/>
    <x v="7"/>
    <n v="9.6"/>
    <x v="1"/>
    <s v="0AN"/>
    <x v="42"/>
    <n v="1"/>
  </r>
  <r>
    <s v="2FP"/>
    <x v="21"/>
    <x v="9"/>
    <s v="HK5058"/>
    <x v="82"/>
    <n v="6.1"/>
    <x v="1"/>
    <s v="1BE"/>
    <x v="93"/>
    <n v="3"/>
  </r>
  <r>
    <s v="2FP"/>
    <x v="21"/>
    <x v="9"/>
    <s v="HK4708"/>
    <x v="9"/>
    <n v="6.1"/>
    <x v="1"/>
    <s v="2DJ"/>
    <x v="59"/>
    <n v="2"/>
  </r>
  <r>
    <s v="2FP"/>
    <x v="21"/>
    <x v="9"/>
    <s v="HK4714"/>
    <x v="23"/>
    <n v="6.1"/>
    <x v="1"/>
    <s v="0EA"/>
    <x v="26"/>
    <n v="1"/>
  </r>
  <r>
    <s v="2FP"/>
    <x v="21"/>
    <x v="9"/>
    <s v="HK5020"/>
    <x v="9"/>
    <n v="6.1"/>
    <x v="1"/>
    <s v="0EA"/>
    <x v="26"/>
    <n v="2"/>
  </r>
  <r>
    <s v="2FP"/>
    <x v="21"/>
    <x v="9"/>
    <s v="HK1684"/>
    <x v="22"/>
    <n v="3.2"/>
    <x v="7"/>
    <s v="0DR"/>
    <x v="123"/>
    <n v="1"/>
  </r>
  <r>
    <s v="1GB"/>
    <x v="77"/>
    <x v="9"/>
    <s v="HK4901"/>
    <x v="17"/>
    <n v="8"/>
    <x v="0"/>
    <s v="1GB"/>
    <x v="60"/>
    <n v="3"/>
  </r>
  <r>
    <s v="2FT"/>
    <x v="44"/>
    <x v="9"/>
    <s v="HK1059"/>
    <x v="101"/>
    <n v="4.0999999999999996"/>
    <x v="3"/>
    <s v="2AC"/>
    <x v="96"/>
    <n v="1"/>
  </r>
  <r>
    <s v="2GL"/>
    <x v="83"/>
    <x v="9"/>
    <s v="HK4692"/>
    <x v="113"/>
    <n v="8.1"/>
    <x v="0"/>
    <s v="SIS"/>
    <x v="203"/>
    <n v="3"/>
  </r>
  <r>
    <s v="2FZ"/>
    <x v="35"/>
    <x v="9"/>
    <s v="HK4927"/>
    <x v="18"/>
    <n v="5.0999999999999996"/>
    <x v="4"/>
    <s v="1CP"/>
    <x v="24"/>
    <n v="2"/>
  </r>
  <r>
    <s v="2EW"/>
    <x v="22"/>
    <x v="9"/>
    <s v="FAC1216"/>
    <x v="124"/>
    <n v="8.1999999999999993"/>
    <x v="0"/>
    <s v="FAC"/>
    <x v="101"/>
    <n v="1"/>
  </r>
  <r>
    <s v="2EW"/>
    <x v="22"/>
    <x v="9"/>
    <s v="HK5404"/>
    <x v="24"/>
    <n v="8.1999999999999993"/>
    <x v="0"/>
    <s v="EFY"/>
    <x v="5"/>
    <n v="22"/>
  </r>
  <r>
    <s v="2FC"/>
    <x v="66"/>
    <x v="9"/>
    <s v="HK1823"/>
    <x v="20"/>
    <n v="7.1"/>
    <x v="2"/>
    <s v="XXX"/>
    <x v="4"/>
    <n v="1"/>
  </r>
  <r>
    <s v="2FC"/>
    <x v="66"/>
    <x v="9"/>
    <s v="HK5354"/>
    <x v="4"/>
    <n v="7.1"/>
    <x v="2"/>
    <s v="EFY"/>
    <x v="5"/>
    <n v="1"/>
  </r>
  <r>
    <s v="2FC"/>
    <x v="66"/>
    <x v="9"/>
    <s v="HK5020"/>
    <x v="9"/>
    <n v="7.1"/>
    <x v="2"/>
    <s v="XXX"/>
    <x v="4"/>
    <n v="1"/>
  </r>
  <r>
    <s v="2FC"/>
    <x v="66"/>
    <x v="9"/>
    <s v="HK5347"/>
    <x v="24"/>
    <n v="7.1"/>
    <x v="2"/>
    <s v="EFY"/>
    <x v="5"/>
    <n v="1"/>
  </r>
  <r>
    <s v="2FC"/>
    <x v="66"/>
    <x v="9"/>
    <s v="HK5293"/>
    <x v="24"/>
    <n v="7.1"/>
    <x v="2"/>
    <s v="EFY"/>
    <x v="5"/>
    <n v="1"/>
  </r>
  <r>
    <s v="2FC"/>
    <x v="66"/>
    <x v="9"/>
    <s v="HK4714"/>
    <x v="23"/>
    <n v="7.1"/>
    <x v="2"/>
    <s v="XXX"/>
    <x v="4"/>
    <n v="1"/>
  </r>
  <r>
    <s v="2FC"/>
    <x v="66"/>
    <x v="9"/>
    <s v="HK1823"/>
    <x v="20"/>
    <n v="2.1"/>
    <x v="9"/>
    <s v="XXX"/>
    <x v="4"/>
    <n v="1"/>
  </r>
  <r>
    <s v="2HO"/>
    <x v="59"/>
    <x v="9"/>
    <s v="HK5123"/>
    <x v="15"/>
    <n v="7.2"/>
    <x v="2"/>
    <s v="AAC"/>
    <x v="127"/>
    <n v="4"/>
  </r>
  <r>
    <s v="2HO"/>
    <x v="59"/>
    <x v="9"/>
    <s v="CCDIH"/>
    <x v="27"/>
    <n v="7.2"/>
    <x v="2"/>
    <s v="JAT"/>
    <x v="105"/>
    <n v="2"/>
  </r>
  <r>
    <s v="2HP"/>
    <x v="27"/>
    <x v="9"/>
    <s v="HK2503"/>
    <x v="18"/>
    <n v="9.1300000000000008"/>
    <x v="6"/>
    <s v="1BT"/>
    <x v="27"/>
    <n v="1"/>
  </r>
  <r>
    <s v="2HP"/>
    <x v="27"/>
    <x v="9"/>
    <s v="HK5392"/>
    <x v="26"/>
    <n v="9.1300000000000008"/>
    <x v="6"/>
    <s v="4CF"/>
    <x v="29"/>
    <n v="3"/>
  </r>
  <r>
    <s v="2HP"/>
    <x v="27"/>
    <x v="9"/>
    <s v="HK2464"/>
    <x v="7"/>
    <n v="9.1300000000000008"/>
    <x v="6"/>
    <s v="1EG"/>
    <x v="56"/>
    <n v="2"/>
  </r>
  <r>
    <s v="2HN"/>
    <x v="58"/>
    <x v="9"/>
    <s v="HP1535"/>
    <x v="0"/>
    <n v="9.1300000000000008"/>
    <x v="6"/>
    <s v="RPB"/>
    <x v="1"/>
    <n v="3"/>
  </r>
  <r>
    <s v="2HN"/>
    <x v="58"/>
    <x v="9"/>
    <s v="HP1523"/>
    <x v="0"/>
    <n v="9.1300000000000008"/>
    <x v="6"/>
    <s v="RPB"/>
    <x v="1"/>
    <n v="1"/>
  </r>
  <r>
    <s v="2EI"/>
    <x v="0"/>
    <x v="9"/>
    <s v="N411AE"/>
    <x v="27"/>
    <n v="8.1999999999999993"/>
    <x v="0"/>
    <s v="AVA"/>
    <x v="30"/>
    <n v="4"/>
  </r>
  <r>
    <s v="2EI"/>
    <x v="0"/>
    <x v="9"/>
    <s v="HP1851"/>
    <x v="0"/>
    <n v="8.1999999999999993"/>
    <x v="0"/>
    <s v="CMP"/>
    <x v="0"/>
    <n v="1"/>
  </r>
  <r>
    <s v="2EI"/>
    <x v="0"/>
    <x v="9"/>
    <s v="HP1726"/>
    <x v="0"/>
    <n v="8.1999999999999993"/>
    <x v="0"/>
    <s v="CMP"/>
    <x v="0"/>
    <n v="4"/>
  </r>
  <r>
    <s v="2EI"/>
    <x v="0"/>
    <x v="9"/>
    <s v="HP1722"/>
    <x v="0"/>
    <n v="8.1999999999999993"/>
    <x v="0"/>
    <s v="CMP"/>
    <x v="0"/>
    <n v="2"/>
  </r>
  <r>
    <s v="2EI"/>
    <x v="0"/>
    <x v="9"/>
    <s v="HP1719"/>
    <x v="0"/>
    <n v="8.1999999999999993"/>
    <x v="0"/>
    <s v="CMP"/>
    <x v="0"/>
    <n v="1"/>
  </r>
  <r>
    <s v="2EI"/>
    <x v="0"/>
    <x v="9"/>
    <s v="HP1536"/>
    <x v="0"/>
    <n v="8.1999999999999993"/>
    <x v="0"/>
    <s v="RPB"/>
    <x v="1"/>
    <n v="16"/>
  </r>
  <r>
    <s v="2EI"/>
    <x v="0"/>
    <x v="9"/>
    <s v="CGOKG"/>
    <x v="80"/>
    <n v="8.1999999999999993"/>
    <x v="0"/>
    <s v="TSC"/>
    <x v="111"/>
    <n v="1"/>
  </r>
  <r>
    <s v="0BR"/>
    <x v="28"/>
    <x v="9"/>
    <s v="HK690"/>
    <x v="42"/>
    <n v="9.1300000000000008"/>
    <x v="6"/>
    <s v="0BR"/>
    <x v="31"/>
    <n v="1"/>
  </r>
  <r>
    <s v="0BR"/>
    <x v="28"/>
    <x v="9"/>
    <s v="HK5300"/>
    <x v="28"/>
    <n v="9.1300000000000008"/>
    <x v="6"/>
    <s v="0BR"/>
    <x v="31"/>
    <n v="1"/>
  </r>
  <r>
    <s v="0BR"/>
    <x v="28"/>
    <x v="9"/>
    <s v="HK5113"/>
    <x v="28"/>
    <n v="9.1300000000000008"/>
    <x v="6"/>
    <s v="0BR"/>
    <x v="31"/>
    <n v="1"/>
  </r>
  <r>
    <s v="0BR"/>
    <x v="28"/>
    <x v="9"/>
    <s v="HK4644"/>
    <x v="28"/>
    <n v="9.1300000000000008"/>
    <x v="6"/>
    <s v="0BR"/>
    <x v="31"/>
    <n v="1"/>
  </r>
  <r>
    <s v="2BS"/>
    <x v="1"/>
    <x v="9"/>
    <s v="HK5072"/>
    <x v="82"/>
    <n v="6.2"/>
    <x v="1"/>
    <s v="0EC"/>
    <x v="2"/>
    <n v="1"/>
  </r>
  <r>
    <s v="2BS"/>
    <x v="1"/>
    <x v="9"/>
    <s v="HK1738"/>
    <x v="20"/>
    <n v="6.2"/>
    <x v="1"/>
    <s v="ODV"/>
    <x v="183"/>
    <n v="2"/>
  </r>
  <r>
    <s v="2BS"/>
    <x v="1"/>
    <x v="9"/>
    <s v="HK1648"/>
    <x v="20"/>
    <n v="6.2"/>
    <x v="1"/>
    <s v="0BN"/>
    <x v="142"/>
    <n v="2"/>
  </r>
  <r>
    <s v="2BS"/>
    <x v="1"/>
    <x v="9"/>
    <s v="HK2316"/>
    <x v="7"/>
    <n v="6.2"/>
    <x v="1"/>
    <s v="2GT"/>
    <x v="32"/>
    <n v="5"/>
  </r>
  <r>
    <s v="2CU"/>
    <x v="40"/>
    <x v="9"/>
    <s v="CCDIA"/>
    <x v="27"/>
    <n v="8.1999999999999993"/>
    <x v="0"/>
    <s v="JAT"/>
    <x v="105"/>
    <n v="4"/>
  </r>
  <r>
    <s v="2CU"/>
    <x v="40"/>
    <x v="9"/>
    <s v="CCAWV"/>
    <x v="27"/>
    <n v="8.1999999999999993"/>
    <x v="0"/>
    <s v="JAT"/>
    <x v="105"/>
    <n v="19"/>
  </r>
  <r>
    <s v="2CI"/>
    <x v="3"/>
    <x v="9"/>
    <s v="HK5347"/>
    <x v="4"/>
    <n v="6.1"/>
    <x v="1"/>
    <s v="EFY"/>
    <x v="5"/>
    <n v="3"/>
  </r>
  <r>
    <s v="2CI"/>
    <x v="3"/>
    <x v="9"/>
    <s v="HK5341"/>
    <x v="4"/>
    <n v="7.1"/>
    <x v="2"/>
    <s v="EFY"/>
    <x v="5"/>
    <n v="3"/>
  </r>
  <r>
    <s v="2CI"/>
    <x v="3"/>
    <x v="9"/>
    <s v="CCDIL"/>
    <x v="89"/>
    <n v="7.1"/>
    <x v="2"/>
    <s v="JEC"/>
    <x v="154"/>
    <n v="6"/>
  </r>
  <r>
    <s v="2CI"/>
    <x v="3"/>
    <x v="9"/>
    <s v="CCDIA"/>
    <x v="89"/>
    <n v="6.1"/>
    <x v="1"/>
    <s v="JEC"/>
    <x v="154"/>
    <n v="3"/>
  </r>
  <r>
    <s v="2CI"/>
    <x v="3"/>
    <x v="9"/>
    <s v="CCAWX"/>
    <x v="89"/>
    <n v="6.1"/>
    <x v="1"/>
    <s v="JEC"/>
    <x v="154"/>
    <n v="4"/>
  </r>
  <r>
    <s v="2CI"/>
    <x v="3"/>
    <x v="9"/>
    <s v="HK5351"/>
    <x v="4"/>
    <n v="6.1"/>
    <x v="1"/>
    <s v="EFY"/>
    <x v="5"/>
    <n v="4"/>
  </r>
  <r>
    <s v="1DW"/>
    <x v="29"/>
    <x v="9"/>
    <s v="P4POL"/>
    <x v="41"/>
    <n v="8.1"/>
    <x v="0"/>
    <s v="1DW"/>
    <x v="33"/>
    <n v="1"/>
  </r>
  <r>
    <s v="1DW"/>
    <x v="29"/>
    <x v="9"/>
    <s v="HK5211"/>
    <x v="30"/>
    <n v="8.1"/>
    <x v="0"/>
    <s v="1DW"/>
    <x v="33"/>
    <n v="3"/>
  </r>
  <r>
    <s v="1BC"/>
    <x v="79"/>
    <x v="9"/>
    <s v="HK5186"/>
    <x v="64"/>
    <n v="1.2"/>
    <x v="10"/>
    <s v="1BC"/>
    <x v="83"/>
    <n v="6"/>
  </r>
  <r>
    <s v="1EE"/>
    <x v="81"/>
    <x v="9"/>
    <s v="HK4928"/>
    <x v="41"/>
    <n v="9.1300000000000008"/>
    <x v="6"/>
    <s v="1HB"/>
    <x v="124"/>
    <n v="7"/>
  </r>
  <r>
    <s v="1EE"/>
    <x v="81"/>
    <x v="9"/>
    <s v="HK4223"/>
    <x v="41"/>
    <n v="9.1300000000000008"/>
    <x v="6"/>
    <s v="1EE"/>
    <x v="87"/>
    <n v="5"/>
  </r>
  <r>
    <s v="KLM"/>
    <x v="82"/>
    <x v="9"/>
    <s v="A7BFD"/>
    <x v="125"/>
    <n v="8.1999999999999993"/>
    <x v="0"/>
    <s v="QTR"/>
    <x v="194"/>
    <n v="1"/>
  </r>
  <r>
    <s v="KLM"/>
    <x v="82"/>
    <x v="9"/>
    <s v="A7BFK"/>
    <x v="125"/>
    <n v="8.1999999999999993"/>
    <x v="0"/>
    <s v="QTR"/>
    <x v="194"/>
    <n v="1"/>
  </r>
  <r>
    <s v="KLM"/>
    <x v="82"/>
    <x v="9"/>
    <s v="PHCKC"/>
    <x v="126"/>
    <n v="8.1999999999999993"/>
    <x v="0"/>
    <s v="MPH"/>
    <x v="195"/>
    <n v="2"/>
  </r>
  <r>
    <s v="KLM"/>
    <x v="82"/>
    <x v="9"/>
    <s v="N453PA"/>
    <x v="126"/>
    <n v="8.1999999999999993"/>
    <x v="0"/>
    <s v="GTI"/>
    <x v="196"/>
    <n v="2"/>
  </r>
  <r>
    <s v="KLM"/>
    <x v="82"/>
    <x v="9"/>
    <s v="A6EGB"/>
    <x v="127"/>
    <n v="8.1999999999999993"/>
    <x v="0"/>
    <s v="UAE"/>
    <x v="197"/>
    <n v="2"/>
  </r>
  <r>
    <s v="KLM"/>
    <x v="82"/>
    <x v="9"/>
    <s v="A6ECU"/>
    <x v="127"/>
    <n v="8.1999999999999993"/>
    <x v="0"/>
    <s v="UAE"/>
    <x v="197"/>
    <n v="1"/>
  </r>
  <r>
    <s v="KLM"/>
    <x v="82"/>
    <x v="9"/>
    <s v="A6ECJ"/>
    <x v="127"/>
    <n v="8.1999999999999993"/>
    <x v="0"/>
    <s v="UAE"/>
    <x v="197"/>
    <n v="2"/>
  </r>
  <r>
    <s v="KLM"/>
    <x v="82"/>
    <x v="9"/>
    <s v="TCLMB"/>
    <x v="128"/>
    <n v="8.1999999999999993"/>
    <x v="0"/>
    <s v="THY"/>
    <x v="198"/>
    <n v="2"/>
  </r>
  <r>
    <s v="KLM"/>
    <x v="82"/>
    <x v="9"/>
    <s v="FHTYK"/>
    <x v="129"/>
    <n v="8.1999999999999993"/>
    <x v="0"/>
    <s v="AFR"/>
    <x v="199"/>
    <n v="2"/>
  </r>
  <r>
    <s v="KLM"/>
    <x v="82"/>
    <x v="9"/>
    <s v="PHBHP"/>
    <x v="128"/>
    <n v="8.1999999999999993"/>
    <x v="0"/>
    <s v="KLM"/>
    <x v="200"/>
    <n v="2"/>
  </r>
  <r>
    <s v="KLM"/>
    <x v="82"/>
    <x v="9"/>
    <s v="PHBHN"/>
    <x v="128"/>
    <n v="8.1999999999999993"/>
    <x v="0"/>
    <s v="KLM"/>
    <x v="200"/>
    <n v="2"/>
  </r>
  <r>
    <s v="2CS"/>
    <x v="67"/>
    <x v="9"/>
    <s v="HK2434"/>
    <x v="35"/>
    <n v="8.1"/>
    <x v="0"/>
    <s v="P"/>
    <x v="4"/>
    <n v="3"/>
  </r>
  <r>
    <s v="2AM"/>
    <x v="5"/>
    <x v="9"/>
    <s v="HK1960"/>
    <x v="7"/>
    <n v="9.1300000000000008"/>
    <x v="6"/>
    <s v="1AS"/>
    <x v="8"/>
    <n v="1"/>
  </r>
  <r>
    <s v="2AF"/>
    <x v="51"/>
    <x v="9"/>
    <s v="HK1526"/>
    <x v="6"/>
    <n v="5.2"/>
    <x v="4"/>
    <s v="1BT"/>
    <x v="27"/>
    <n v="1"/>
  </r>
  <r>
    <s v="ARE"/>
    <x v="62"/>
    <x v="9"/>
    <s v="CCBFC"/>
    <x v="27"/>
    <n v="8.1999999999999993"/>
    <x v="0"/>
    <s v="LAN"/>
    <x v="157"/>
    <n v="8"/>
  </r>
  <r>
    <s v="ARE"/>
    <x v="62"/>
    <x v="9"/>
    <s v="CCCOI"/>
    <x v="27"/>
    <n v="8.1999999999999993"/>
    <x v="0"/>
    <s v="LAN"/>
    <x v="157"/>
    <n v="26"/>
  </r>
  <r>
    <s v="ARE"/>
    <x v="62"/>
    <x v="9"/>
    <s v="CCBLH"/>
    <x v="27"/>
    <n v="8.1999999999999993"/>
    <x v="0"/>
    <s v="ARE"/>
    <x v="125"/>
    <n v="23"/>
  </r>
  <r>
    <s v="ARE"/>
    <x v="62"/>
    <x v="9"/>
    <s v="CCBFV"/>
    <x v="27"/>
    <n v="9.1300000000000008"/>
    <x v="6"/>
    <s v="LAN"/>
    <x v="157"/>
    <n v="1"/>
  </r>
  <r>
    <s v="ARE"/>
    <x v="62"/>
    <x v="9"/>
    <s v="CCBBF"/>
    <x v="77"/>
    <n v="9.1300000000000008"/>
    <x v="6"/>
    <s v="LAN"/>
    <x v="157"/>
    <n v="6"/>
  </r>
  <r>
    <s v="ARE"/>
    <x v="62"/>
    <x v="9"/>
    <s v="CCBBE"/>
    <x v="77"/>
    <n v="9.1300000000000008"/>
    <x v="6"/>
    <s v="LAN"/>
    <x v="157"/>
    <n v="11"/>
  </r>
  <r>
    <s v="ARE"/>
    <x v="62"/>
    <x v="9"/>
    <s v="HCCPY"/>
    <x v="27"/>
    <n v="9.1300000000000008"/>
    <x v="6"/>
    <s v="LNE"/>
    <x v="164"/>
    <n v="1"/>
  </r>
  <r>
    <s v="ARE"/>
    <x v="62"/>
    <x v="9"/>
    <s v="CCBFA"/>
    <x v="27"/>
    <n v="8.1999999999999993"/>
    <x v="0"/>
    <s v="ARE"/>
    <x v="125"/>
    <n v="24"/>
  </r>
  <r>
    <s v="ARE"/>
    <x v="62"/>
    <x v="9"/>
    <s v="CCCXG"/>
    <x v="106"/>
    <n v="9.1300000000000008"/>
    <x v="6"/>
    <s v="LAN"/>
    <x v="157"/>
    <n v="2"/>
  </r>
  <r>
    <s v="ARE"/>
    <x v="62"/>
    <x v="9"/>
    <s v="CCBAG"/>
    <x v="27"/>
    <n v="9.1300000000000008"/>
    <x v="6"/>
    <s v="LAN"/>
    <x v="157"/>
    <n v="5"/>
  </r>
  <r>
    <s v="ARE"/>
    <x v="62"/>
    <x v="9"/>
    <s v="CCCXF"/>
    <x v="106"/>
    <n v="9.1300000000000008"/>
    <x v="6"/>
    <s v="LAN"/>
    <x v="157"/>
    <n v="2"/>
  </r>
  <r>
    <s v="ARE"/>
    <x v="62"/>
    <x v="9"/>
    <s v="CCBLP"/>
    <x v="27"/>
    <n v="8.1999999999999993"/>
    <x v="0"/>
    <s v="LAN"/>
    <x v="157"/>
    <n v="27"/>
  </r>
  <r>
    <s v="ARE"/>
    <x v="62"/>
    <x v="9"/>
    <s v="CCBGY"/>
    <x v="128"/>
    <n v="9.1300000000000008"/>
    <x v="6"/>
    <s v="LAN"/>
    <x v="157"/>
    <n v="2"/>
  </r>
  <r>
    <s v="ARE"/>
    <x v="62"/>
    <x v="9"/>
    <s v="CCBFC"/>
    <x v="27"/>
    <n v="9.1300000000000008"/>
    <x v="6"/>
    <s v="LAN"/>
    <x v="157"/>
    <n v="7"/>
  </r>
  <r>
    <s v="ARE"/>
    <x v="62"/>
    <x v="9"/>
    <s v="CCCXH"/>
    <x v="106"/>
    <n v="9.1300000000000008"/>
    <x v="6"/>
    <s v="LNE"/>
    <x v="164"/>
    <n v="3"/>
  </r>
  <r>
    <s v="ARE"/>
    <x v="62"/>
    <x v="9"/>
    <s v="CCBAR"/>
    <x v="27"/>
    <n v="8.1999999999999993"/>
    <x v="0"/>
    <s v="ARE"/>
    <x v="125"/>
    <n v="27"/>
  </r>
  <r>
    <s v="ARE"/>
    <x v="62"/>
    <x v="9"/>
    <s v="CCBBG"/>
    <x v="77"/>
    <n v="9.1300000000000008"/>
    <x v="6"/>
    <s v="LAN"/>
    <x v="157"/>
    <n v="16"/>
  </r>
  <r>
    <s v="ARE"/>
    <x v="62"/>
    <x v="9"/>
    <s v="CCCQN"/>
    <x v="27"/>
    <n v="8.1999999999999993"/>
    <x v="0"/>
    <s v="LAN"/>
    <x v="157"/>
    <n v="30"/>
  </r>
  <r>
    <s v="2BG"/>
    <x v="8"/>
    <x v="9"/>
    <s v="HK4944"/>
    <x v="18"/>
    <n v="6.2"/>
    <x v="1"/>
    <s v="OEF"/>
    <x v="132"/>
    <n v="2"/>
  </r>
  <r>
    <s v="2BG"/>
    <x v="8"/>
    <x v="9"/>
    <s v="HK2033"/>
    <x v="26"/>
    <n v="6.2"/>
    <x v="1"/>
    <s v="2DO"/>
    <x v="57"/>
    <n v="2"/>
  </r>
  <r>
    <s v="2BG"/>
    <x v="8"/>
    <x v="9"/>
    <s v="HK4944"/>
    <x v="18"/>
    <n v="5.0999999999999996"/>
    <x v="4"/>
    <s v="OEF"/>
    <x v="132"/>
    <n v="1"/>
  </r>
  <r>
    <s v="HTC"/>
    <x v="76"/>
    <x v="9"/>
    <s v="HK4847"/>
    <x v="57"/>
    <n v="6.2"/>
    <x v="1"/>
    <s v="P"/>
    <x v="4"/>
    <n v="1"/>
  </r>
  <r>
    <s v="HTC"/>
    <x v="76"/>
    <x v="9"/>
    <s v="HK4779"/>
    <x v="50"/>
    <n v="6.2"/>
    <x v="1"/>
    <s v="P"/>
    <x v="4"/>
    <n v="1"/>
  </r>
  <r>
    <s v="HTC"/>
    <x v="76"/>
    <x v="9"/>
    <s v="HK3780"/>
    <x v="113"/>
    <n v="2.2999999999999998"/>
    <x v="9"/>
    <s v="P"/>
    <x v="4"/>
    <n v="1"/>
  </r>
  <r>
    <s v="HTC"/>
    <x v="76"/>
    <x v="9"/>
    <s v="HK5244"/>
    <x v="113"/>
    <n v="8.1"/>
    <x v="0"/>
    <s v="P"/>
    <x v="4"/>
    <n v="2"/>
  </r>
  <r>
    <s v="HTC"/>
    <x v="76"/>
    <x v="9"/>
    <s v="HK5081"/>
    <x v="113"/>
    <n v="8.1"/>
    <x v="0"/>
    <s v="P"/>
    <x v="4"/>
    <n v="17"/>
  </r>
  <r>
    <s v="HTC"/>
    <x v="76"/>
    <x v="9"/>
    <s v="HK4824"/>
    <x v="113"/>
    <n v="8.1"/>
    <x v="0"/>
    <s v="P"/>
    <x v="4"/>
    <n v="5"/>
  </r>
  <r>
    <s v="HTC"/>
    <x v="76"/>
    <x v="9"/>
    <s v="HK4819"/>
    <x v="57"/>
    <n v="8.1"/>
    <x v="0"/>
    <s v="P"/>
    <x v="4"/>
    <n v="11"/>
  </r>
  <r>
    <s v="HTC"/>
    <x v="76"/>
    <x v="9"/>
    <s v="HK4758"/>
    <x v="74"/>
    <n v="8.1"/>
    <x v="0"/>
    <s v="P"/>
    <x v="4"/>
    <n v="4"/>
  </r>
  <r>
    <s v="HTC"/>
    <x v="76"/>
    <x v="9"/>
    <s v="HK5431"/>
    <x v="19"/>
    <n v="8.1"/>
    <x v="0"/>
    <s v="P"/>
    <x v="4"/>
    <n v="1"/>
  </r>
  <r>
    <s v="4AM"/>
    <x v="9"/>
    <x v="9"/>
    <s v="HK5217"/>
    <x v="29"/>
    <n v="8.1"/>
    <x v="0"/>
    <s v="4AM"/>
    <x v="35"/>
    <n v="1"/>
  </r>
  <r>
    <s v="4AM"/>
    <x v="9"/>
    <x v="9"/>
    <s v="HK4998"/>
    <x v="29"/>
    <n v="8.1"/>
    <x v="0"/>
    <s v="4AM"/>
    <x v="35"/>
    <n v="1"/>
  </r>
  <r>
    <s v="1EH"/>
    <x v="11"/>
    <x v="9"/>
    <s v="CP3121"/>
    <x v="15"/>
    <n v="4.3"/>
    <x v="3"/>
    <s v="SRC"/>
    <x v="13"/>
    <n v="1"/>
  </r>
  <r>
    <s v="1EH"/>
    <x v="11"/>
    <x v="9"/>
    <s v="HK4846"/>
    <x v="16"/>
    <n v="8.1"/>
    <x v="0"/>
    <s v="1GT"/>
    <x v="36"/>
    <n v="3"/>
  </r>
  <r>
    <s v="1EH"/>
    <x v="11"/>
    <x v="9"/>
    <s v="HK4989"/>
    <x v="71"/>
    <n v="8.1"/>
    <x v="0"/>
    <s v="P"/>
    <x v="4"/>
    <n v="1"/>
  </r>
  <r>
    <s v="1EH"/>
    <x v="11"/>
    <x v="9"/>
    <s v="HK5448"/>
    <x v="76"/>
    <n v="8.1999999999999993"/>
    <x v="0"/>
    <s v="SRC"/>
    <x v="13"/>
    <n v="2"/>
  </r>
  <r>
    <s v="1EH"/>
    <x v="11"/>
    <x v="9"/>
    <s v="HK4756"/>
    <x v="13"/>
    <n v="8.1999999999999993"/>
    <x v="0"/>
    <s v="SRC"/>
    <x v="13"/>
    <n v="3"/>
  </r>
  <r>
    <s v="1EH"/>
    <x v="11"/>
    <x v="9"/>
    <s v="HK4732"/>
    <x v="15"/>
    <n v="8.1999999999999993"/>
    <x v="0"/>
    <s v="SRC"/>
    <x v="13"/>
    <n v="5"/>
  </r>
  <r>
    <s v="1EH"/>
    <x v="11"/>
    <x v="9"/>
    <s v="HK4600"/>
    <x v="15"/>
    <n v="8.1999999999999993"/>
    <x v="0"/>
    <s v="SRC"/>
    <x v="13"/>
    <n v="5"/>
  </r>
  <r>
    <s v="1EH"/>
    <x v="11"/>
    <x v="9"/>
    <s v="HK4013"/>
    <x v="36"/>
    <n v="8.1999999999999993"/>
    <x v="0"/>
    <s v="SRC"/>
    <x v="13"/>
    <n v="6"/>
  </r>
  <r>
    <s v="2BJ"/>
    <x v="31"/>
    <x v="9"/>
    <s v="HK4501"/>
    <x v="33"/>
    <n v="6.2"/>
    <x v="1"/>
    <s v="EFY"/>
    <x v="5"/>
    <n v="1"/>
  </r>
  <r>
    <s v="2FL"/>
    <x v="32"/>
    <x v="9"/>
    <s v="HK5357"/>
    <x v="5"/>
    <n v="8.1"/>
    <x v="0"/>
    <s v="ACL"/>
    <x v="38"/>
    <n v="2"/>
  </r>
  <r>
    <s v="2FL"/>
    <x v="32"/>
    <x v="9"/>
    <s v="HK4730"/>
    <x v="53"/>
    <n v="8.1"/>
    <x v="0"/>
    <s v="ACL"/>
    <x v="38"/>
    <n v="2"/>
  </r>
  <r>
    <s v="2FY"/>
    <x v="63"/>
    <x v="9"/>
    <s v="HK1990"/>
    <x v="6"/>
    <n v="6.2"/>
    <x v="1"/>
    <s v="2FY"/>
    <x v="166"/>
    <n v="1"/>
  </r>
  <r>
    <s v="2FY"/>
    <x v="63"/>
    <x v="9"/>
    <s v="HK4979"/>
    <x v="4"/>
    <n v="7"/>
    <x v="2"/>
    <s v="NSE"/>
    <x v="15"/>
    <n v="4"/>
  </r>
  <r>
    <s v="2FY"/>
    <x v="63"/>
    <x v="9"/>
    <s v="HK4761"/>
    <x v="15"/>
    <n v="7"/>
    <x v="2"/>
    <s v="P"/>
    <x v="4"/>
    <n v="1"/>
  </r>
  <r>
    <s v="2FY"/>
    <x v="63"/>
    <x v="9"/>
    <s v="HK5139"/>
    <x v="5"/>
    <n v="7"/>
    <x v="2"/>
    <s v="ACL"/>
    <x v="38"/>
    <n v="1"/>
  </r>
  <r>
    <s v="2FY"/>
    <x v="63"/>
    <x v="9"/>
    <s v="HK732"/>
    <x v="22"/>
    <n v="1.1000000000000001"/>
    <x v="10"/>
    <s v="0DD"/>
    <x v="25"/>
    <n v="2"/>
  </r>
  <r>
    <s v="2FY"/>
    <x v="63"/>
    <x v="9"/>
    <s v="HK5172"/>
    <x v="54"/>
    <n v="1.1000000000000001"/>
    <x v="10"/>
    <s v="0BE"/>
    <x v="70"/>
    <n v="1"/>
  </r>
  <r>
    <s v="1GM"/>
    <x v="84"/>
    <x v="9"/>
    <s v="HK3978"/>
    <x v="41"/>
    <n v="6.1"/>
    <x v="1"/>
    <s v="1GM"/>
    <x v="109"/>
    <n v="3"/>
  </r>
  <r>
    <s v="NSE"/>
    <x v="43"/>
    <x v="9"/>
    <s v="HK5399"/>
    <x v="24"/>
    <n v="1.2"/>
    <x v="10"/>
    <s v="NSE"/>
    <x v="15"/>
    <n v="5"/>
  </r>
  <r>
    <s v="NSE"/>
    <x v="43"/>
    <x v="9"/>
    <s v="HK4525"/>
    <x v="11"/>
    <n v="1.2"/>
    <x v="10"/>
    <s v="NSE"/>
    <x v="15"/>
    <n v="4"/>
  </r>
  <r>
    <s v="2EK"/>
    <x v="14"/>
    <x v="9"/>
    <s v="HK4854"/>
    <x v="12"/>
    <n v="7.1"/>
    <x v="2"/>
    <s v="3CA"/>
    <x v="28"/>
    <n v="1"/>
  </r>
  <r>
    <s v="2EK"/>
    <x v="14"/>
    <x v="9"/>
    <s v="HK5187"/>
    <x v="7"/>
    <n v="3.1"/>
    <x v="7"/>
    <s v="P"/>
    <x v="4"/>
    <n v="1"/>
  </r>
  <r>
    <s v="4BV"/>
    <x v="16"/>
    <x v="9"/>
    <s v="HK4845"/>
    <x v="7"/>
    <n v="6.2"/>
    <x v="1"/>
    <s v="4BV"/>
    <x v="19"/>
    <n v="2"/>
  </r>
  <r>
    <s v="2GP"/>
    <x v="64"/>
    <x v="9"/>
    <s v="HK2127"/>
    <x v="35"/>
    <n v="8.1"/>
    <x v="0"/>
    <s v="0AC"/>
    <x v="121"/>
    <n v="1"/>
  </r>
  <r>
    <s v="2GX"/>
    <x v="19"/>
    <x v="9"/>
    <s v="HK3704"/>
    <x v="15"/>
    <n v="3.2"/>
    <x v="7"/>
    <s v="1DW"/>
    <x v="33"/>
    <n v="1"/>
  </r>
  <r>
    <s v="2GX"/>
    <x v="19"/>
    <x v="9"/>
    <s v="HK5298"/>
    <x v="29"/>
    <n v="3.1"/>
    <x v="7"/>
    <s v="4AF"/>
    <x v="104"/>
    <n v="1"/>
  </r>
  <r>
    <s v="2GX"/>
    <x v="19"/>
    <x v="9"/>
    <s v="HK5167"/>
    <x v="45"/>
    <n v="3.2"/>
    <x v="7"/>
    <s v="0BR"/>
    <x v="31"/>
    <n v="1"/>
  </r>
  <r>
    <s v="2GF"/>
    <x v="20"/>
    <x v="9"/>
    <s v="HK4795"/>
    <x v="59"/>
    <n v="8.1999999999999993"/>
    <x v="0"/>
    <s v="1CP"/>
    <x v="24"/>
    <n v="3"/>
  </r>
  <r>
    <s v="2FP"/>
    <x v="21"/>
    <x v="9"/>
    <s v="HK3216"/>
    <x v="41"/>
    <n v="6.2"/>
    <x v="1"/>
    <s v="1CP"/>
    <x v="24"/>
    <n v="1"/>
  </r>
  <r>
    <s v="2FP"/>
    <x v="21"/>
    <x v="9"/>
    <s v="HK5021"/>
    <x v="6"/>
    <n v="6.1"/>
    <x v="1"/>
    <s v="1BE"/>
    <x v="93"/>
    <n v="1"/>
  </r>
  <r>
    <s v="2FP"/>
    <x v="21"/>
    <x v="9"/>
    <s v="HK4679"/>
    <x v="9"/>
    <n v="6.1"/>
    <x v="1"/>
    <s v="0EA"/>
    <x v="26"/>
    <n v="1"/>
  </r>
  <r>
    <s v="2FP"/>
    <x v="21"/>
    <x v="9"/>
    <s v="HK4865"/>
    <x v="67"/>
    <n v="2.1"/>
    <x v="9"/>
    <s v="0EC"/>
    <x v="2"/>
    <n v="1"/>
  </r>
  <r>
    <s v="1GB"/>
    <x v="77"/>
    <x v="9"/>
    <s v="HK5062"/>
    <x v="17"/>
    <n v="8"/>
    <x v="0"/>
    <s v="1GB"/>
    <x v="60"/>
    <n v="7"/>
  </r>
  <r>
    <s v="2FT"/>
    <x v="44"/>
    <x v="9"/>
    <s v="HK1059"/>
    <x v="101"/>
    <n v="4.3"/>
    <x v="3"/>
    <s v="2AC"/>
    <x v="96"/>
    <n v="1"/>
  </r>
  <r>
    <s v="2FT"/>
    <x v="44"/>
    <x v="9"/>
    <s v="HK2955"/>
    <x v="6"/>
    <n v="4.3"/>
    <x v="3"/>
    <s v="1AE"/>
    <x v="84"/>
    <n v="1"/>
  </r>
  <r>
    <s v="2FZ"/>
    <x v="35"/>
    <x v="9"/>
    <s v="HK4494"/>
    <x v="18"/>
    <n v="5.0999999999999996"/>
    <x v="4"/>
    <s v="2CS"/>
    <x v="62"/>
    <n v="4"/>
  </r>
  <r>
    <s v="2FZ"/>
    <x v="35"/>
    <x v="9"/>
    <s v="HK1685"/>
    <x v="29"/>
    <n v="5.0999999999999996"/>
    <x v="4"/>
    <s v="4AF"/>
    <x v="104"/>
    <n v="1"/>
  </r>
  <r>
    <s v="2EW"/>
    <x v="22"/>
    <x v="9"/>
    <s v="HK5354"/>
    <x v="25"/>
    <n v="8.1999999999999993"/>
    <x v="0"/>
    <s v="EFY"/>
    <x v="5"/>
    <n v="23"/>
  </r>
  <r>
    <s v="2EW"/>
    <x v="22"/>
    <x v="9"/>
    <s v="HK5292"/>
    <x v="24"/>
    <n v="8.1999999999999993"/>
    <x v="0"/>
    <s v="EFY"/>
    <x v="5"/>
    <n v="25"/>
  </r>
  <r>
    <s v="2FC"/>
    <x v="66"/>
    <x v="9"/>
    <s v="HK4525"/>
    <x v="11"/>
    <n v="7.1"/>
    <x v="2"/>
    <s v="NSE"/>
    <x v="15"/>
    <n v="1"/>
  </r>
  <r>
    <s v="2FC"/>
    <x v="66"/>
    <x v="9"/>
    <s v="HK4457"/>
    <x v="54"/>
    <n v="7.1"/>
    <x v="2"/>
    <s v="0BE"/>
    <x v="70"/>
    <n v="1"/>
  </r>
  <r>
    <s v="2FC"/>
    <x v="66"/>
    <x v="9"/>
    <s v="HK4733"/>
    <x v="22"/>
    <n v="7.1"/>
    <x v="2"/>
    <s v="0BP"/>
    <x v="114"/>
    <n v="1"/>
  </r>
  <r>
    <s v="2FC"/>
    <x v="66"/>
    <x v="9"/>
    <s v="HK5322"/>
    <x v="24"/>
    <n v="7.1"/>
    <x v="2"/>
    <s v="EFY"/>
    <x v="5"/>
    <n v="1"/>
  </r>
  <r>
    <s v="2FC"/>
    <x v="66"/>
    <x v="9"/>
    <s v="HK2978"/>
    <x v="29"/>
    <n v="7.1"/>
    <x v="2"/>
    <s v="4AF"/>
    <x v="104"/>
    <n v="1"/>
  </r>
  <r>
    <s v="2FC"/>
    <x v="66"/>
    <x v="9"/>
    <s v="HK5391"/>
    <x v="4"/>
    <n v="7.1"/>
    <x v="2"/>
    <s v="EFY"/>
    <x v="5"/>
    <n v="1"/>
  </r>
  <r>
    <s v="0EC"/>
    <x v="23"/>
    <x v="9"/>
    <s v="HK5084"/>
    <x v="6"/>
    <n v="8.1"/>
    <x v="0"/>
    <s v="0EC"/>
    <x v="2"/>
    <n v="1"/>
  </r>
  <r>
    <s v="2FV"/>
    <x v="25"/>
    <x v="9"/>
    <s v="HK4846"/>
    <x v="16"/>
    <n v="1.1000000000000001"/>
    <x v="10"/>
    <s v="P"/>
    <x v="4"/>
    <n v="1"/>
  </r>
  <r>
    <s v="2HP"/>
    <x v="27"/>
    <x v="9"/>
    <s v="HK2790"/>
    <x v="6"/>
    <n v="9.1300000000000008"/>
    <x v="6"/>
    <s v="GAV"/>
    <x v="181"/>
    <n v="1"/>
  </r>
  <r>
    <s v="2HN"/>
    <x v="58"/>
    <x v="9"/>
    <s v="HP1855"/>
    <x v="0"/>
    <n v="9.1300000000000008"/>
    <x v="6"/>
    <s v="CMP"/>
    <x v="0"/>
    <n v="1"/>
  </r>
  <r>
    <s v="2HN"/>
    <x v="58"/>
    <x v="9"/>
    <s v="HP1829"/>
    <x v="0"/>
    <n v="9.1300000000000008"/>
    <x v="6"/>
    <s v="CMP"/>
    <x v="0"/>
    <n v="1"/>
  </r>
  <r>
    <s v="2HN"/>
    <x v="58"/>
    <x v="9"/>
    <s v="HP1711"/>
    <x v="0"/>
    <n v="9.1300000000000008"/>
    <x v="6"/>
    <s v="RPB"/>
    <x v="1"/>
    <n v="5"/>
  </r>
  <r>
    <s v="2HN"/>
    <x v="58"/>
    <x v="9"/>
    <s v="HP1537"/>
    <x v="0"/>
    <n v="9.1300000000000008"/>
    <x v="6"/>
    <s v="RPB"/>
    <x v="1"/>
    <n v="3"/>
  </r>
  <r>
    <s v="2EI"/>
    <x v="0"/>
    <x v="10"/>
    <s v="N454AV"/>
    <x v="27"/>
    <n v="8.1999999999999993"/>
    <x v="0"/>
    <s v="AVA"/>
    <x v="30"/>
    <n v="1"/>
  </r>
  <r>
    <s v="2EI"/>
    <x v="0"/>
    <x v="10"/>
    <s v="HP1856"/>
    <x v="0"/>
    <n v="8.1999999999999993"/>
    <x v="0"/>
    <s v="CMP"/>
    <x v="0"/>
    <n v="5"/>
  </r>
  <r>
    <s v="2EI"/>
    <x v="0"/>
    <x v="10"/>
    <s v="HP1855"/>
    <x v="0"/>
    <n v="8.1999999999999993"/>
    <x v="0"/>
    <s v="CMP"/>
    <x v="0"/>
    <n v="3"/>
  </r>
  <r>
    <s v="2EI"/>
    <x v="0"/>
    <x v="10"/>
    <s v="HP1849"/>
    <x v="0"/>
    <n v="8.1999999999999993"/>
    <x v="0"/>
    <s v="CMP"/>
    <x v="0"/>
    <n v="1"/>
  </r>
  <r>
    <s v="2EI"/>
    <x v="0"/>
    <x v="10"/>
    <s v="HP1834"/>
    <x v="0"/>
    <n v="8.1999999999999993"/>
    <x v="0"/>
    <s v="CMP"/>
    <x v="0"/>
    <n v="4"/>
  </r>
  <r>
    <s v="2EI"/>
    <x v="0"/>
    <x v="10"/>
    <s v="HP1722"/>
    <x v="0"/>
    <n v="8.1999999999999993"/>
    <x v="0"/>
    <s v="CMP"/>
    <x v="0"/>
    <n v="2"/>
  </r>
  <r>
    <s v="2EI"/>
    <x v="0"/>
    <x v="10"/>
    <s v="HP1533"/>
    <x v="0"/>
    <n v="8.1999999999999993"/>
    <x v="0"/>
    <s v="CMP"/>
    <x v="0"/>
    <n v="1"/>
  </r>
  <r>
    <s v="0BR"/>
    <x v="28"/>
    <x v="10"/>
    <s v="HK5428"/>
    <x v="28"/>
    <n v="9.1300000000000008"/>
    <x v="6"/>
    <s v="0BR"/>
    <x v="31"/>
    <n v="1"/>
  </r>
  <r>
    <s v="0BR"/>
    <x v="28"/>
    <x v="10"/>
    <s v="HK5167"/>
    <x v="28"/>
    <n v="9.1300000000000008"/>
    <x v="6"/>
    <s v="0BR"/>
    <x v="31"/>
    <n v="1"/>
  </r>
  <r>
    <s v="0BR"/>
    <x v="28"/>
    <x v="10"/>
    <s v="HK4939"/>
    <x v="28"/>
    <n v="9.1300000000000008"/>
    <x v="6"/>
    <s v="0BR"/>
    <x v="31"/>
    <n v="1"/>
  </r>
  <r>
    <s v="0BR"/>
    <x v="28"/>
    <x v="10"/>
    <s v="HK4542"/>
    <x v="28"/>
    <n v="9.1300000000000008"/>
    <x v="6"/>
    <s v="0BR"/>
    <x v="31"/>
    <n v="1"/>
  </r>
  <r>
    <s v="0BR"/>
    <x v="28"/>
    <x v="10"/>
    <s v="HK2892"/>
    <x v="28"/>
    <n v="9.1300000000000008"/>
    <x v="6"/>
    <s v="0BR"/>
    <x v="31"/>
    <n v="1"/>
  </r>
  <r>
    <s v="2BS"/>
    <x v="1"/>
    <x v="10"/>
    <s v="HK2432"/>
    <x v="35"/>
    <n v="6.2"/>
    <x v="1"/>
    <s v="1EG"/>
    <x v="56"/>
    <n v="2"/>
  </r>
  <r>
    <s v="2BS"/>
    <x v="1"/>
    <x v="10"/>
    <s v="HK1054"/>
    <x v="22"/>
    <n v="6.2"/>
    <x v="1"/>
    <s v="0DR"/>
    <x v="123"/>
    <n v="1"/>
  </r>
  <r>
    <s v="2BS"/>
    <x v="1"/>
    <x v="10"/>
    <s v="HK4228"/>
    <x v="6"/>
    <n v="6.2"/>
    <x v="1"/>
    <s v="1BR"/>
    <x v="55"/>
    <n v="2"/>
  </r>
  <r>
    <s v="2CU"/>
    <x v="40"/>
    <x v="10"/>
    <s v="FAC1262"/>
    <x v="136"/>
    <n v="8.1999999999999993"/>
    <x v="0"/>
    <s v="FAC"/>
    <x v="101"/>
    <n v="1"/>
  </r>
  <r>
    <s v="2CU"/>
    <x v="40"/>
    <x v="10"/>
    <s v="FAC1280"/>
    <x v="75"/>
    <n v="8.1999999999999993"/>
    <x v="0"/>
    <s v="FAC"/>
    <x v="101"/>
    <n v="2"/>
  </r>
  <r>
    <s v="2CI"/>
    <x v="3"/>
    <x v="10"/>
    <s v="CCDID"/>
    <x v="89"/>
    <n v="7.1"/>
    <x v="2"/>
    <s v="JEC"/>
    <x v="154"/>
    <n v="6"/>
  </r>
  <r>
    <s v="2CI"/>
    <x v="3"/>
    <x v="10"/>
    <s v="CCAWV"/>
    <x v="89"/>
    <n v="6.1"/>
    <x v="1"/>
    <s v="JEC"/>
    <x v="154"/>
    <n v="7"/>
  </r>
  <r>
    <s v="2CI"/>
    <x v="3"/>
    <x v="10"/>
    <s v="HK4891"/>
    <x v="104"/>
    <n v="7.1"/>
    <x v="2"/>
    <s v="0DZ"/>
    <x v="150"/>
    <n v="1"/>
  </r>
  <r>
    <s v="2CI"/>
    <x v="3"/>
    <x v="10"/>
    <s v="HK5391"/>
    <x v="4"/>
    <n v="6.1"/>
    <x v="1"/>
    <s v="EFY"/>
    <x v="5"/>
    <n v="1"/>
  </r>
  <r>
    <s v="2CI"/>
    <x v="3"/>
    <x v="10"/>
    <s v="HK5351"/>
    <x v="4"/>
    <n v="6.1"/>
    <x v="1"/>
    <s v="EFY"/>
    <x v="5"/>
    <n v="1"/>
  </r>
  <r>
    <s v="2CI"/>
    <x v="3"/>
    <x v="10"/>
    <s v="HK5315"/>
    <x v="4"/>
    <n v="7.1"/>
    <x v="2"/>
    <s v="EFY"/>
    <x v="5"/>
    <n v="1"/>
  </r>
  <r>
    <s v="2CI"/>
    <x v="3"/>
    <x v="10"/>
    <s v="HK5282"/>
    <x v="4"/>
    <n v="7.1"/>
    <x v="2"/>
    <s v="EFY"/>
    <x v="5"/>
    <n v="1"/>
  </r>
  <r>
    <s v="2DP"/>
    <x v="61"/>
    <x v="10"/>
    <s v="HK2171"/>
    <x v="20"/>
    <n v="7.1"/>
    <x v="2"/>
    <s v="0BH"/>
    <x v="184"/>
    <n v="1"/>
  </r>
  <r>
    <s v="2DP"/>
    <x v="61"/>
    <x v="10"/>
    <s v="HK2690"/>
    <x v="7"/>
    <n v="7.1"/>
    <x v="2"/>
    <s v="PRV"/>
    <x v="4"/>
    <n v="1"/>
  </r>
  <r>
    <s v="1DW"/>
    <x v="29"/>
    <x v="10"/>
    <s v="HK4412"/>
    <x v="41"/>
    <n v="8.1"/>
    <x v="0"/>
    <s v="1DW"/>
    <x v="33"/>
    <n v="3"/>
  </r>
  <r>
    <s v="2DH"/>
    <x v="80"/>
    <x v="10"/>
    <s v="HK1634"/>
    <x v="35"/>
    <n v="1.1000000000000001"/>
    <x v="10"/>
    <s v="4CZ"/>
    <x v="66"/>
    <n v="1"/>
  </r>
  <r>
    <s v="1EE"/>
    <x v="81"/>
    <x v="10"/>
    <s v="HK4223"/>
    <x v="41"/>
    <n v="9.6"/>
    <x v="1"/>
    <s v="1EE"/>
    <x v="87"/>
    <n v="1"/>
  </r>
  <r>
    <s v="KLM"/>
    <x v="82"/>
    <x v="10"/>
    <s v="TCLLJ"/>
    <x v="128"/>
    <n v="8.1999999999999993"/>
    <x v="0"/>
    <s v="THY"/>
    <x v="198"/>
    <n v="3"/>
  </r>
  <r>
    <s v="KLM"/>
    <x v="82"/>
    <x v="10"/>
    <s v="TCLLY"/>
    <x v="128"/>
    <n v="8.1999999999999993"/>
    <x v="0"/>
    <s v="THY"/>
    <x v="198"/>
    <n v="2"/>
  </r>
  <r>
    <s v="KLM"/>
    <x v="82"/>
    <x v="10"/>
    <s v="TCLLD"/>
    <x v="128"/>
    <n v="8.1999999999999993"/>
    <x v="0"/>
    <s v="THY"/>
    <x v="198"/>
    <n v="2"/>
  </r>
  <r>
    <s v="KLM"/>
    <x v="82"/>
    <x v="10"/>
    <s v="TCLJT"/>
    <x v="125"/>
    <n v="8.1999999999999993"/>
    <x v="0"/>
    <s v="THY"/>
    <x v="198"/>
    <n v="1"/>
  </r>
  <r>
    <s v="KLM"/>
    <x v="82"/>
    <x v="10"/>
    <s v="FHTYQ"/>
    <x v="129"/>
    <n v="8.1999999999999993"/>
    <x v="0"/>
    <s v="AFR"/>
    <x v="199"/>
    <n v="1"/>
  </r>
  <r>
    <s v="KLM"/>
    <x v="82"/>
    <x v="10"/>
    <s v="FHTYN"/>
    <x v="129"/>
    <n v="8.1999999999999993"/>
    <x v="0"/>
    <s v="AFR"/>
    <x v="199"/>
    <n v="2"/>
  </r>
  <r>
    <s v="KLM"/>
    <x v="82"/>
    <x v="10"/>
    <s v="PHBHC"/>
    <x v="128"/>
    <n v="8.1999999999999993"/>
    <x v="0"/>
    <s v="KLM"/>
    <x v="200"/>
    <n v="2"/>
  </r>
  <r>
    <s v="KLM"/>
    <x v="82"/>
    <x v="10"/>
    <s v="A7BFW"/>
    <x v="125"/>
    <n v="8.1999999999999993"/>
    <x v="0"/>
    <s v="QTR"/>
    <x v="194"/>
    <n v="1"/>
  </r>
  <r>
    <s v="KLM"/>
    <x v="82"/>
    <x v="10"/>
    <s v="A7BFU"/>
    <x v="125"/>
    <n v="8.1999999999999993"/>
    <x v="0"/>
    <s v="QTR"/>
    <x v="194"/>
    <n v="2"/>
  </r>
  <r>
    <s v="KLM"/>
    <x v="82"/>
    <x v="10"/>
    <s v="PHCKC"/>
    <x v="139"/>
    <n v="8.1999999999999993"/>
    <x v="0"/>
    <s v="MPH"/>
    <x v="195"/>
    <n v="3"/>
  </r>
  <r>
    <s v="KLM"/>
    <x v="82"/>
    <x v="10"/>
    <s v="A6EGC"/>
    <x v="125"/>
    <n v="8.1999999999999993"/>
    <x v="0"/>
    <s v="UAE"/>
    <x v="197"/>
    <n v="4"/>
  </r>
  <r>
    <s v="KLM"/>
    <x v="82"/>
    <x v="10"/>
    <s v="A6EQF"/>
    <x v="125"/>
    <n v="8.1999999999999993"/>
    <x v="0"/>
    <s v="UAE"/>
    <x v="197"/>
    <n v="1"/>
  </r>
  <r>
    <s v="KLM"/>
    <x v="82"/>
    <x v="10"/>
    <s v="A6EGE"/>
    <x v="125"/>
    <n v="8.1999999999999993"/>
    <x v="0"/>
    <s v="UAE"/>
    <x v="197"/>
    <n v="4"/>
  </r>
  <r>
    <s v="KLM"/>
    <x v="82"/>
    <x v="10"/>
    <s v="TCLLR"/>
    <x v="128"/>
    <n v="8.1999999999999993"/>
    <x v="0"/>
    <s v="THY"/>
    <x v="198"/>
    <n v="1"/>
  </r>
  <r>
    <s v="KLM"/>
    <x v="82"/>
    <x v="10"/>
    <s v="TCLLN"/>
    <x v="128"/>
    <n v="8.1999999999999993"/>
    <x v="0"/>
    <s v="THY"/>
    <x v="198"/>
    <n v="1"/>
  </r>
  <r>
    <s v="KLM"/>
    <x v="82"/>
    <x v="10"/>
    <s v="TCLLO"/>
    <x v="128"/>
    <n v="8.1999999999999993"/>
    <x v="0"/>
    <s v="THY"/>
    <x v="198"/>
    <n v="2"/>
  </r>
  <r>
    <s v="KLM"/>
    <x v="82"/>
    <x v="10"/>
    <s v="TCLLV"/>
    <x v="128"/>
    <n v="8.1999999999999993"/>
    <x v="0"/>
    <s v="THY"/>
    <x v="198"/>
    <n v="2"/>
  </r>
  <r>
    <s v="KLM"/>
    <x v="82"/>
    <x v="10"/>
    <s v="TCLLA"/>
    <x v="128"/>
    <n v="8.1999999999999993"/>
    <x v="0"/>
    <s v="THY"/>
    <x v="198"/>
    <n v="1"/>
  </r>
  <r>
    <s v="2AM"/>
    <x v="5"/>
    <x v="10"/>
    <s v="HK1960"/>
    <x v="7"/>
    <n v="9.1300000000000008"/>
    <x v="6"/>
    <s v="1AS"/>
    <x v="8"/>
    <n v="1"/>
  </r>
  <r>
    <s v="2AH"/>
    <x v="6"/>
    <x v="10"/>
    <s v="HK5326"/>
    <x v="49"/>
    <n v="6.1"/>
    <x v="1"/>
    <s v="PRV"/>
    <x v="4"/>
    <n v="1"/>
  </r>
  <r>
    <s v="ARE"/>
    <x v="62"/>
    <x v="10"/>
    <s v="N418LA"/>
    <x v="106"/>
    <n v="8.1999999999999993"/>
    <x v="0"/>
    <s v="LAE"/>
    <x v="156"/>
    <n v="1"/>
  </r>
  <r>
    <s v="ARE"/>
    <x v="62"/>
    <x v="10"/>
    <s v="CCCQP"/>
    <x v="27"/>
    <n v="8.1999999999999993"/>
    <x v="0"/>
    <s v="LAN"/>
    <x v="157"/>
    <n v="3"/>
  </r>
  <r>
    <s v="ARE"/>
    <x v="62"/>
    <x v="10"/>
    <s v="CCBLM"/>
    <x v="27"/>
    <n v="8.1999999999999993"/>
    <x v="0"/>
    <s v="LAN"/>
    <x v="157"/>
    <n v="3"/>
  </r>
  <r>
    <s v="ARE"/>
    <x v="62"/>
    <x v="10"/>
    <s v="CCBAL"/>
    <x v="27"/>
    <n v="8.1999999999999993"/>
    <x v="0"/>
    <s v="LAN"/>
    <x v="157"/>
    <n v="3"/>
  </r>
  <r>
    <s v="ARE"/>
    <x v="62"/>
    <x v="10"/>
    <s v="CCBLL"/>
    <x v="27"/>
    <n v="8.1999999999999993"/>
    <x v="0"/>
    <s v="LAN"/>
    <x v="157"/>
    <n v="5"/>
  </r>
  <r>
    <s v="ARE"/>
    <x v="62"/>
    <x v="10"/>
    <s v="CCBFL"/>
    <x v="27"/>
    <n v="9.1300000000000008"/>
    <x v="6"/>
    <s v="LAN"/>
    <x v="157"/>
    <n v="1"/>
  </r>
  <r>
    <s v="ARE"/>
    <x v="62"/>
    <x v="10"/>
    <s v="CCBAT"/>
    <x v="27"/>
    <n v="8.1999999999999993"/>
    <x v="0"/>
    <s v="LAN"/>
    <x v="157"/>
    <n v="3"/>
  </r>
  <r>
    <s v="ARE"/>
    <x v="62"/>
    <x v="10"/>
    <s v="CCBLG"/>
    <x v="27"/>
    <n v="8.1999999999999993"/>
    <x v="0"/>
    <s v="ARE"/>
    <x v="125"/>
    <n v="6"/>
  </r>
  <r>
    <s v="1EN"/>
    <x v="86"/>
    <x v="10"/>
    <s v="HK5377"/>
    <x v="66"/>
    <n v="1.1000000000000001"/>
    <x v="10"/>
    <s v="1EN"/>
    <x v="153"/>
    <n v="4"/>
  </r>
  <r>
    <s v="1CG"/>
    <x v="7"/>
    <x v="10"/>
    <s v="HK4938"/>
    <x v="35"/>
    <n v="8.1"/>
    <x v="0"/>
    <s v="P"/>
    <x v="4"/>
    <n v="1"/>
  </r>
  <r>
    <s v="2BG"/>
    <x v="8"/>
    <x v="10"/>
    <s v="HK4360"/>
    <x v="9"/>
    <n v="4.3"/>
    <x v="3"/>
    <s v="OEF"/>
    <x v="132"/>
    <n v="1"/>
  </r>
  <r>
    <s v="2BG"/>
    <x v="8"/>
    <x v="10"/>
    <s v="HK4276"/>
    <x v="6"/>
    <n v="4.0999999999999996"/>
    <x v="3"/>
    <s v="1CV"/>
    <x v="130"/>
    <n v="1"/>
  </r>
  <r>
    <s v="2EB"/>
    <x v="42"/>
    <x v="10"/>
    <s v="HK5364"/>
    <x v="94"/>
    <n v="4.0999999999999996"/>
    <x v="3"/>
    <s v="2HL"/>
    <x v="216"/>
    <n v="1"/>
  </r>
  <r>
    <s v="2EB"/>
    <x v="42"/>
    <x v="10"/>
    <s v="HK3274"/>
    <x v="9"/>
    <n v="6.2"/>
    <x v="1"/>
    <s v="6AD"/>
    <x v="14"/>
    <n v="1"/>
  </r>
  <r>
    <s v="HTC"/>
    <x v="76"/>
    <x v="10"/>
    <s v="HK5080"/>
    <x v="113"/>
    <n v="8.1"/>
    <x v="0"/>
    <s v="P"/>
    <x v="4"/>
    <n v="9"/>
  </r>
  <r>
    <s v="HTC"/>
    <x v="76"/>
    <x v="10"/>
    <s v="HK5047"/>
    <x v="116"/>
    <n v="8.1"/>
    <x v="0"/>
    <s v="P"/>
    <x v="4"/>
    <n v="7"/>
  </r>
  <r>
    <s v="HTC"/>
    <x v="76"/>
    <x v="10"/>
    <s v="HK4758"/>
    <x v="74"/>
    <n v="8.1"/>
    <x v="0"/>
    <s v="P"/>
    <x v="4"/>
    <n v="9"/>
  </r>
  <r>
    <s v="HTC"/>
    <x v="76"/>
    <x v="10"/>
    <s v="HK4723"/>
    <x v="50"/>
    <n v="8.1"/>
    <x v="0"/>
    <s v="P"/>
    <x v="4"/>
    <n v="6"/>
  </r>
  <r>
    <s v="HTC"/>
    <x v="76"/>
    <x v="10"/>
    <s v="HK3758"/>
    <x v="113"/>
    <n v="8.1"/>
    <x v="0"/>
    <s v="P"/>
    <x v="4"/>
    <n v="3"/>
  </r>
  <r>
    <s v="HTC"/>
    <x v="76"/>
    <x v="10"/>
    <s v="HK5287"/>
    <x v="19"/>
    <n v="8.1"/>
    <x v="0"/>
    <s v="P"/>
    <x v="4"/>
    <n v="3"/>
  </r>
  <r>
    <s v="HTC"/>
    <x v="76"/>
    <x v="10"/>
    <s v="HK3780"/>
    <x v="113"/>
    <n v="2.2999999999999998"/>
    <x v="9"/>
    <s v="P"/>
    <x v="4"/>
    <n v="1"/>
  </r>
  <r>
    <s v="4AM"/>
    <x v="9"/>
    <x v="10"/>
    <s v="HK5382"/>
    <x v="29"/>
    <n v="7.1"/>
    <x v="2"/>
    <s v="4AM"/>
    <x v="35"/>
    <n v="3"/>
  </r>
  <r>
    <s v="4AM"/>
    <x v="9"/>
    <x v="10"/>
    <s v="HK5382"/>
    <x v="29"/>
    <n v="8.1"/>
    <x v="0"/>
    <s v="4AM"/>
    <x v="35"/>
    <n v="1"/>
  </r>
  <r>
    <s v="4AM"/>
    <x v="9"/>
    <x v="10"/>
    <s v="HK5179"/>
    <x v="29"/>
    <n v="9.1300000000000008"/>
    <x v="6"/>
    <s v="4AM"/>
    <x v="35"/>
    <n v="1"/>
  </r>
  <r>
    <s v="4AM"/>
    <x v="9"/>
    <x v="10"/>
    <s v="HK4665"/>
    <x v="29"/>
    <n v="8.1"/>
    <x v="0"/>
    <s v="4AM"/>
    <x v="35"/>
    <n v="1"/>
  </r>
  <r>
    <s v="4AM"/>
    <x v="9"/>
    <x v="10"/>
    <s v="HK4247"/>
    <x v="17"/>
    <n v="9.1300000000000008"/>
    <x v="6"/>
    <s v="3GH"/>
    <x v="11"/>
    <n v="1"/>
  </r>
  <r>
    <s v="4AM"/>
    <x v="9"/>
    <x v="10"/>
    <s v="HK1789"/>
    <x v="29"/>
    <n v="7.1"/>
    <x v="2"/>
    <s v="4AM"/>
    <x v="35"/>
    <n v="3"/>
  </r>
  <r>
    <s v="1ED"/>
    <x v="10"/>
    <x v="10"/>
    <s v="HK4541"/>
    <x v="12"/>
    <n v="8.1"/>
    <x v="0"/>
    <s v="1ED"/>
    <x v="12"/>
    <n v="4"/>
  </r>
  <r>
    <s v="1EH"/>
    <x v="11"/>
    <x v="10"/>
    <s v="HK4563"/>
    <x v="15"/>
    <n v="8.1999999999999993"/>
    <x v="0"/>
    <s v="SRC"/>
    <x v="13"/>
    <n v="3"/>
  </r>
  <r>
    <s v="1EH"/>
    <x v="11"/>
    <x v="10"/>
    <s v="HK4367"/>
    <x v="36"/>
    <n v="8.1999999999999993"/>
    <x v="0"/>
    <s v="SRC"/>
    <x v="13"/>
    <n v="5"/>
  </r>
  <r>
    <s v="2BI"/>
    <x v="12"/>
    <x v="10"/>
    <s v="HK5312"/>
    <x v="55"/>
    <n v="9.14"/>
    <x v="5"/>
    <s v="AGG"/>
    <x v="217"/>
    <n v="5"/>
  </r>
  <r>
    <s v="2BI"/>
    <x v="12"/>
    <x v="10"/>
    <s v="HK5212"/>
    <x v="34"/>
    <n v="6.2"/>
    <x v="1"/>
    <s v="4AF"/>
    <x v="104"/>
    <n v="1"/>
  </r>
  <r>
    <s v="2BI"/>
    <x v="12"/>
    <x v="10"/>
    <s v="HK5279"/>
    <x v="16"/>
    <n v="6.2"/>
    <x v="1"/>
    <s v="1GQ"/>
    <x v="37"/>
    <n v="1"/>
  </r>
  <r>
    <s v="2BI"/>
    <x v="12"/>
    <x v="10"/>
    <s v="HK4846"/>
    <x v="16"/>
    <n v="6.2"/>
    <x v="1"/>
    <s v="P"/>
    <x v="4"/>
    <n v="1"/>
  </r>
  <r>
    <s v="2CO"/>
    <x v="37"/>
    <x v="10"/>
    <s v="N745AV"/>
    <x v="27"/>
    <n v="8.1999999999999993"/>
    <x v="0"/>
    <s v="AVA"/>
    <x v="30"/>
    <n v="1"/>
  </r>
  <r>
    <s v="2BJ"/>
    <x v="31"/>
    <x v="10"/>
    <s v="HK4501"/>
    <x v="33"/>
    <n v="6.2"/>
    <x v="1"/>
    <s v="EFY"/>
    <x v="5"/>
    <n v="1"/>
  </r>
  <r>
    <s v="AJS"/>
    <x v="46"/>
    <x v="10"/>
    <s v="FAC5746"/>
    <x v="130"/>
    <n v="8.1"/>
    <x v="0"/>
    <s v="FAC"/>
    <x v="101"/>
    <n v="3"/>
  </r>
  <r>
    <s v="AJS"/>
    <x v="46"/>
    <x v="10"/>
    <s v="ARC102"/>
    <x v="16"/>
    <n v="8.1"/>
    <x v="0"/>
    <s v="ARC"/>
    <x v="218"/>
    <n v="2"/>
  </r>
  <r>
    <s v="2FY"/>
    <x v="63"/>
    <x v="10"/>
    <s v="HK4767"/>
    <x v="50"/>
    <n v="1.2"/>
    <x v="10"/>
    <s v="HEL"/>
    <x v="16"/>
    <n v="1"/>
  </r>
  <r>
    <s v="2FY"/>
    <x v="63"/>
    <x v="10"/>
    <s v="HK5377"/>
    <x v="66"/>
    <n v="1.2"/>
    <x v="10"/>
    <s v="1EN"/>
    <x v="153"/>
    <n v="1"/>
  </r>
  <r>
    <s v="4AE"/>
    <x v="33"/>
    <x v="10"/>
    <s v="HK2947"/>
    <x v="9"/>
    <n v="8.1"/>
    <x v="0"/>
    <s v="4AE"/>
    <x v="39"/>
    <n v="2"/>
  </r>
  <r>
    <s v="1BP"/>
    <x v="56"/>
    <x v="10"/>
    <s v="HK89"/>
    <x v="42"/>
    <n v="8.1"/>
    <x v="0"/>
    <s v="1BP"/>
    <x v="54"/>
    <n v="1"/>
  </r>
  <r>
    <s v="1BP"/>
    <x v="56"/>
    <x v="10"/>
    <s v="HK1227"/>
    <x v="6"/>
    <n v="8.1"/>
    <x v="0"/>
    <s v="1BP"/>
    <x v="54"/>
    <n v="1"/>
  </r>
  <r>
    <s v="2EK"/>
    <x v="14"/>
    <x v="10"/>
    <s v="HK4513"/>
    <x v="6"/>
    <n v="7.1"/>
    <x v="2"/>
    <s v="2GX"/>
    <x v="171"/>
    <n v="1"/>
  </r>
  <r>
    <s v="2EK"/>
    <x v="14"/>
    <x v="10"/>
    <s v="HK1476"/>
    <x v="20"/>
    <n v="7.1"/>
    <x v="2"/>
    <s v="0BR"/>
    <x v="31"/>
    <n v="1"/>
  </r>
  <r>
    <s v="2FK"/>
    <x v="15"/>
    <x v="10"/>
    <s v="HK2219"/>
    <x v="29"/>
    <n v="8.1"/>
    <x v="0"/>
    <s v="P"/>
    <x v="4"/>
    <n v="1"/>
  </r>
  <r>
    <s v="2FK"/>
    <x v="15"/>
    <x v="10"/>
    <s v="HK2396"/>
    <x v="9"/>
    <n v="8.1"/>
    <x v="0"/>
    <s v="P"/>
    <x v="4"/>
    <n v="1"/>
  </r>
  <r>
    <s v="4AL"/>
    <x v="17"/>
    <x v="10"/>
    <s v="HK4919"/>
    <x v="7"/>
    <n v="8.1"/>
    <x v="0"/>
    <s v="4AL"/>
    <x v="20"/>
    <n v="2"/>
  </r>
  <r>
    <s v="1CV"/>
    <x v="87"/>
    <x v="10"/>
    <s v="HK4348"/>
    <x v="41"/>
    <n v="8.1"/>
    <x v="0"/>
    <s v="1CV"/>
    <x v="130"/>
    <n v="10"/>
  </r>
  <r>
    <s v="4BD"/>
    <x v="57"/>
    <x v="10"/>
    <s v="HK1943"/>
    <x v="7"/>
    <n v="8.1"/>
    <x v="0"/>
    <s v="4BD"/>
    <x v="81"/>
    <n v="1"/>
  </r>
  <r>
    <s v="4BD"/>
    <x v="57"/>
    <x v="10"/>
    <s v="HK2084"/>
    <x v="9"/>
    <n v="8.1"/>
    <x v="0"/>
    <s v="OEF"/>
    <x v="132"/>
    <n v="1"/>
  </r>
  <r>
    <s v="2GX"/>
    <x v="19"/>
    <x v="10"/>
    <s v="HK5086"/>
    <x v="29"/>
    <n v="3.1"/>
    <x v="7"/>
    <s v="4BV"/>
    <x v="19"/>
    <n v="1"/>
  </r>
  <r>
    <s v="2GF"/>
    <x v="20"/>
    <x v="10"/>
    <s v="HK4795"/>
    <x v="59"/>
    <n v="8.1999999999999993"/>
    <x v="0"/>
    <s v="1CP"/>
    <x v="24"/>
    <n v="2"/>
  </r>
  <r>
    <s v="2GE"/>
    <x v="48"/>
    <x v="10"/>
    <s v="N901AG"/>
    <x v="74"/>
    <n v="8.1999999999999993"/>
    <x v="0"/>
    <s v="2GE"/>
    <x v="97"/>
    <n v="1"/>
  </r>
  <r>
    <s v="1GB"/>
    <x v="77"/>
    <x v="10"/>
    <s v="HK4901"/>
    <x v="17"/>
    <n v="8"/>
    <x v="0"/>
    <s v="1GB"/>
    <x v="60"/>
    <n v="4"/>
  </r>
  <r>
    <s v="2GL"/>
    <x v="83"/>
    <x v="10"/>
    <s v="HK5318"/>
    <x v="27"/>
    <n v="8.1"/>
    <x v="0"/>
    <s v="SIS"/>
    <x v="203"/>
    <n v="1"/>
  </r>
  <r>
    <s v="2FZ"/>
    <x v="35"/>
    <x v="10"/>
    <s v="HK641"/>
    <x v="6"/>
    <n v="4.3"/>
    <x v="3"/>
    <s v="1CP"/>
    <x v="24"/>
    <n v="5"/>
  </r>
  <r>
    <s v="2FZ"/>
    <x v="35"/>
    <x v="10"/>
    <s v="HK4795"/>
    <x v="59"/>
    <n v="4.0999999999999996"/>
    <x v="3"/>
    <s v="1CP"/>
    <x v="24"/>
    <n v="1"/>
  </r>
  <r>
    <s v="2FZ"/>
    <x v="35"/>
    <x v="10"/>
    <s v="HK5019"/>
    <x v="29"/>
    <n v="5.0999999999999996"/>
    <x v="4"/>
    <s v="4AC"/>
    <x v="23"/>
    <n v="1"/>
  </r>
  <r>
    <s v="2FZ"/>
    <x v="35"/>
    <x v="10"/>
    <s v="HK5100"/>
    <x v="7"/>
    <n v="5.0999999999999996"/>
    <x v="4"/>
    <s v="4AC"/>
    <x v="23"/>
    <n v="1"/>
  </r>
  <r>
    <s v="2FZ"/>
    <x v="35"/>
    <x v="10"/>
    <s v="HK5343"/>
    <x v="29"/>
    <n v="4.3"/>
    <x v="3"/>
    <s v="4AN"/>
    <x v="44"/>
    <n v="3"/>
  </r>
  <r>
    <s v="2EW"/>
    <x v="22"/>
    <x v="10"/>
    <s v="HK5321"/>
    <x v="25"/>
    <n v="8.1999999999999993"/>
    <x v="0"/>
    <s v="EFY"/>
    <x v="5"/>
    <n v="27"/>
  </r>
  <r>
    <s v="2EW"/>
    <x v="22"/>
    <x v="10"/>
    <s v="HK5314"/>
    <x v="25"/>
    <n v="8.1999999999999993"/>
    <x v="0"/>
    <s v="EFY"/>
    <x v="5"/>
    <n v="17"/>
  </r>
  <r>
    <s v="2EQ"/>
    <x v="54"/>
    <x v="10"/>
    <s v="HK5030"/>
    <x v="9"/>
    <n v="4.0999999999999996"/>
    <x v="3"/>
    <s v="1HF"/>
    <x v="186"/>
    <n v="1"/>
  </r>
  <r>
    <s v="2EX"/>
    <x v="73"/>
    <x v="10"/>
    <s v="HK5439"/>
    <x v="0"/>
    <n v="7.1"/>
    <x v="2"/>
    <s v="KRE"/>
    <x v="6"/>
    <n v="1"/>
  </r>
  <r>
    <s v="2FC"/>
    <x v="66"/>
    <x v="10"/>
    <s v="HK4541"/>
    <x v="12"/>
    <n v="7.1"/>
    <x v="2"/>
    <s v="1ED"/>
    <x v="12"/>
    <n v="1"/>
  </r>
  <r>
    <s v="2FC"/>
    <x v="66"/>
    <x v="10"/>
    <s v="HK2555"/>
    <x v="73"/>
    <n v="7.1"/>
    <x v="2"/>
    <s v="2CS"/>
    <x v="62"/>
    <n v="1"/>
  </r>
  <r>
    <s v="2FC"/>
    <x v="66"/>
    <x v="10"/>
    <s v="HK5331"/>
    <x v="4"/>
    <n v="7.1"/>
    <x v="2"/>
    <s v="EFY"/>
    <x v="5"/>
    <n v="3"/>
  </r>
  <r>
    <s v="2FV"/>
    <x v="25"/>
    <x v="10"/>
    <s v="HK5279"/>
    <x v="16"/>
    <n v="1.1000000000000001"/>
    <x v="10"/>
    <s v="1GQ"/>
    <x v="37"/>
    <n v="1"/>
  </r>
  <r>
    <s v="2HN"/>
    <x v="58"/>
    <x v="10"/>
    <s v="HP1721"/>
    <x v="134"/>
    <n v="9.1300000000000008"/>
    <x v="6"/>
    <s v="CMP"/>
    <x v="0"/>
    <n v="1"/>
  </r>
  <r>
    <s v="2HN"/>
    <x v="58"/>
    <x v="10"/>
    <s v="HP1716"/>
    <x v="134"/>
    <n v="9.1300000000000008"/>
    <x v="6"/>
    <s v="CMP"/>
    <x v="0"/>
    <n v="1"/>
  </r>
  <r>
    <s v="2HN"/>
    <x v="58"/>
    <x v="10"/>
    <s v="HP1714"/>
    <x v="134"/>
    <n v="9.1300000000000008"/>
    <x v="6"/>
    <s v="RPB"/>
    <x v="1"/>
    <n v="7"/>
  </r>
  <r>
    <s v="2HN"/>
    <x v="58"/>
    <x v="10"/>
    <s v="HP1535"/>
    <x v="134"/>
    <n v="9.1300000000000008"/>
    <x v="6"/>
    <s v="RPB"/>
    <x v="1"/>
    <n v="7"/>
  </r>
  <r>
    <s v="2EI"/>
    <x v="0"/>
    <x v="10"/>
    <s v="N562AV"/>
    <x v="27"/>
    <n v="8.1999999999999993"/>
    <x v="0"/>
    <s v="AVA"/>
    <x v="30"/>
    <n v="1"/>
  </r>
  <r>
    <s v="2EI"/>
    <x v="0"/>
    <x v="10"/>
    <s v="N477AV"/>
    <x v="27"/>
    <n v="8.1999999999999993"/>
    <x v="0"/>
    <s v="AVA"/>
    <x v="30"/>
    <n v="1"/>
  </r>
  <r>
    <s v="2EI"/>
    <x v="0"/>
    <x v="10"/>
    <s v="N411AE"/>
    <x v="27"/>
    <n v="8.1999999999999993"/>
    <x v="0"/>
    <s v="AVA"/>
    <x v="30"/>
    <n v="1"/>
  </r>
  <r>
    <s v="2EI"/>
    <x v="0"/>
    <x v="10"/>
    <s v="HP1836"/>
    <x v="0"/>
    <n v="8.1999999999999993"/>
    <x v="0"/>
    <s v="CMP"/>
    <x v="0"/>
    <n v="1"/>
  </r>
  <r>
    <s v="2EI"/>
    <x v="0"/>
    <x v="10"/>
    <s v="HP1726"/>
    <x v="0"/>
    <n v="8.1999999999999993"/>
    <x v="0"/>
    <s v="CMP"/>
    <x v="0"/>
    <n v="1"/>
  </r>
  <r>
    <s v="2EI"/>
    <x v="0"/>
    <x v="10"/>
    <s v="HP1535"/>
    <x v="0"/>
    <n v="8.1999999999999993"/>
    <x v="0"/>
    <s v="RPB"/>
    <x v="1"/>
    <n v="15"/>
  </r>
  <r>
    <s v="2EI"/>
    <x v="0"/>
    <x v="10"/>
    <s v="HP1531"/>
    <x v="0"/>
    <n v="8.1999999999999993"/>
    <x v="0"/>
    <s v="CMP"/>
    <x v="0"/>
    <n v="6"/>
  </r>
  <r>
    <s v="2EI"/>
    <x v="0"/>
    <x v="10"/>
    <s v="CGOIR"/>
    <x v="80"/>
    <n v="8.1999999999999993"/>
    <x v="0"/>
    <s v="TSC"/>
    <x v="111"/>
    <n v="2"/>
  </r>
  <r>
    <s v="2EI"/>
    <x v="0"/>
    <x v="10"/>
    <s v="CGOIK"/>
    <x v="80"/>
    <n v="8.1999999999999993"/>
    <x v="0"/>
    <s v="TSC"/>
    <x v="111"/>
    <n v="4"/>
  </r>
  <r>
    <s v="0BR"/>
    <x v="28"/>
    <x v="10"/>
    <s v="HK690"/>
    <x v="42"/>
    <n v="9.1300000000000008"/>
    <x v="6"/>
    <s v="0BR"/>
    <x v="31"/>
    <n v="1"/>
  </r>
  <r>
    <s v="0BR"/>
    <x v="28"/>
    <x v="10"/>
    <s v="HK4416"/>
    <x v="28"/>
    <n v="9.1300000000000008"/>
    <x v="6"/>
    <s v="0BR"/>
    <x v="31"/>
    <n v="1"/>
  </r>
  <r>
    <s v="2BS"/>
    <x v="1"/>
    <x v="10"/>
    <s v="HK1425"/>
    <x v="20"/>
    <n v="6.2"/>
    <x v="1"/>
    <s v="0DL"/>
    <x v="46"/>
    <n v="2"/>
  </r>
  <r>
    <s v="2BS"/>
    <x v="1"/>
    <x v="10"/>
    <s v="HK3419"/>
    <x v="54"/>
    <n v="6.2"/>
    <x v="1"/>
    <s v="0DL"/>
    <x v="46"/>
    <n v="1"/>
  </r>
  <r>
    <s v="2CU"/>
    <x v="40"/>
    <x v="10"/>
    <s v="CCDID"/>
    <x v="27"/>
    <n v="8.1999999999999993"/>
    <x v="0"/>
    <s v="JAT"/>
    <x v="105"/>
    <n v="9"/>
  </r>
  <r>
    <s v="2CU"/>
    <x v="40"/>
    <x v="10"/>
    <s v="CCDIO"/>
    <x v="27"/>
    <n v="8.1999999999999993"/>
    <x v="0"/>
    <s v="JAT"/>
    <x v="105"/>
    <n v="5"/>
  </r>
  <r>
    <s v="2CU"/>
    <x v="40"/>
    <x v="10"/>
    <s v="CCAWX"/>
    <x v="27"/>
    <n v="8.1999999999999993"/>
    <x v="0"/>
    <s v="JAT"/>
    <x v="105"/>
    <n v="8"/>
  </r>
  <r>
    <s v="2CU"/>
    <x v="40"/>
    <x v="10"/>
    <s v="CCAWV"/>
    <x v="27"/>
    <n v="8.1999999999999993"/>
    <x v="0"/>
    <s v="JAT"/>
    <x v="105"/>
    <n v="33"/>
  </r>
  <r>
    <s v="2CI"/>
    <x v="3"/>
    <x v="10"/>
    <s v="CCDIO"/>
    <x v="89"/>
    <n v="7.1"/>
    <x v="2"/>
    <s v="JEC"/>
    <x v="154"/>
    <n v="7"/>
  </r>
  <r>
    <s v="2CI"/>
    <x v="3"/>
    <x v="10"/>
    <s v="CCDIH"/>
    <x v="89"/>
    <n v="7.1"/>
    <x v="2"/>
    <s v="JEC"/>
    <x v="154"/>
    <n v="6"/>
  </r>
  <r>
    <s v="2CI"/>
    <x v="3"/>
    <x v="10"/>
    <s v="CCDIA"/>
    <x v="89"/>
    <n v="6.1"/>
    <x v="1"/>
    <s v="JEC"/>
    <x v="154"/>
    <n v="8"/>
  </r>
  <r>
    <s v="2CI"/>
    <x v="3"/>
    <x v="10"/>
    <s v="HK5322"/>
    <x v="24"/>
    <n v="7.1"/>
    <x v="2"/>
    <s v="EFY"/>
    <x v="5"/>
    <n v="2"/>
  </r>
  <r>
    <s v="2CI"/>
    <x v="3"/>
    <x v="10"/>
    <s v="HK5322"/>
    <x v="24"/>
    <n v="6.1"/>
    <x v="1"/>
    <s v="EFY"/>
    <x v="5"/>
    <n v="2"/>
  </r>
  <r>
    <s v="2CI"/>
    <x v="3"/>
    <x v="10"/>
    <s v="HK5282"/>
    <x v="4"/>
    <n v="6.1"/>
    <x v="1"/>
    <s v="EFY"/>
    <x v="5"/>
    <n v="1"/>
  </r>
  <r>
    <s v="2CI"/>
    <x v="3"/>
    <x v="10"/>
    <s v="HK5052"/>
    <x v="16"/>
    <n v="7.1"/>
    <x v="2"/>
    <s v="1GQ"/>
    <x v="37"/>
    <n v="1"/>
  </r>
  <r>
    <s v="2CI"/>
    <x v="3"/>
    <x v="10"/>
    <s v="HK5447"/>
    <x v="5"/>
    <n v="7.1"/>
    <x v="2"/>
    <s v="KRE"/>
    <x v="6"/>
    <n v="5"/>
  </r>
  <r>
    <s v="2CI"/>
    <x v="3"/>
    <x v="10"/>
    <s v="HK5439"/>
    <x v="55"/>
    <n v="6.1"/>
    <x v="1"/>
    <s v="KRE"/>
    <x v="6"/>
    <n v="5"/>
  </r>
  <r>
    <s v="2DP"/>
    <x v="61"/>
    <x v="10"/>
    <s v="HK2258"/>
    <x v="20"/>
    <n v="7.1"/>
    <x v="2"/>
    <s v="0BH"/>
    <x v="184"/>
    <n v="1"/>
  </r>
  <r>
    <s v="1DW"/>
    <x v="29"/>
    <x v="10"/>
    <s v="HK5211"/>
    <x v="30"/>
    <n v="8.1"/>
    <x v="0"/>
    <s v="1DW"/>
    <x v="33"/>
    <n v="2"/>
  </r>
  <r>
    <s v="1BC"/>
    <x v="79"/>
    <x v="10"/>
    <s v="HK5345"/>
    <x v="64"/>
    <n v="1.2"/>
    <x v="10"/>
    <s v="1BC"/>
    <x v="83"/>
    <n v="11"/>
  </r>
  <r>
    <s v="2DH"/>
    <x v="80"/>
    <x v="10"/>
    <s v="HK5438"/>
    <x v="7"/>
    <n v="1.1000000000000001"/>
    <x v="10"/>
    <s v="4CZ"/>
    <x v="66"/>
    <n v="1"/>
  </r>
  <r>
    <s v="1EE"/>
    <x v="81"/>
    <x v="10"/>
    <s v="HK4809"/>
    <x v="41"/>
    <n v="9.1300000000000008"/>
    <x v="6"/>
    <s v="1HB"/>
    <x v="124"/>
    <n v="10"/>
  </r>
  <r>
    <s v="KLM"/>
    <x v="82"/>
    <x v="10"/>
    <s v="FHTYA"/>
    <x v="129"/>
    <n v="8.1999999999999993"/>
    <x v="0"/>
    <s v="AFR"/>
    <x v="199"/>
    <n v="2"/>
  </r>
  <r>
    <s v="KLM"/>
    <x v="82"/>
    <x v="10"/>
    <s v="FHTYF"/>
    <x v="129"/>
    <n v="8.1999999999999993"/>
    <x v="0"/>
    <s v="AFR"/>
    <x v="199"/>
    <n v="2"/>
  </r>
  <r>
    <s v="KLM"/>
    <x v="82"/>
    <x v="10"/>
    <s v="PHBKI"/>
    <x v="128"/>
    <n v="8.1999999999999993"/>
    <x v="0"/>
    <s v="KLM"/>
    <x v="200"/>
    <n v="4"/>
  </r>
  <r>
    <s v="KLM"/>
    <x v="82"/>
    <x v="10"/>
    <s v="PHBKH"/>
    <x v="128"/>
    <n v="8.1999999999999993"/>
    <x v="0"/>
    <s v="KLM"/>
    <x v="200"/>
    <n v="6"/>
  </r>
  <r>
    <s v="KLM"/>
    <x v="82"/>
    <x v="10"/>
    <s v="A7BFY"/>
    <x v="125"/>
    <n v="8.1999999999999993"/>
    <x v="0"/>
    <s v="QTR"/>
    <x v="194"/>
    <n v="1"/>
  </r>
  <r>
    <s v="KLM"/>
    <x v="82"/>
    <x v="10"/>
    <s v="A7BFQ"/>
    <x v="125"/>
    <n v="8.1999999999999993"/>
    <x v="0"/>
    <s v="QTR"/>
    <x v="194"/>
    <n v="1"/>
  </r>
  <r>
    <s v="KLM"/>
    <x v="82"/>
    <x v="10"/>
    <s v="N453PA"/>
    <x v="139"/>
    <n v="8.1999999999999993"/>
    <x v="0"/>
    <s v="GTI"/>
    <x v="196"/>
    <n v="5"/>
  </r>
  <r>
    <s v="KLM"/>
    <x v="82"/>
    <x v="10"/>
    <s v="A6EBW"/>
    <x v="125"/>
    <n v="8.1999999999999993"/>
    <x v="0"/>
    <s v="UAE"/>
    <x v="197"/>
    <n v="1"/>
  </r>
  <r>
    <s v="KLM"/>
    <x v="82"/>
    <x v="10"/>
    <s v="A6EGF"/>
    <x v="125"/>
    <n v="8.1999999999999993"/>
    <x v="0"/>
    <s v="UAE"/>
    <x v="197"/>
    <n v="2"/>
  </r>
  <r>
    <s v="KLM"/>
    <x v="82"/>
    <x v="10"/>
    <s v="TCLLK"/>
    <x v="128"/>
    <n v="8.1999999999999993"/>
    <x v="0"/>
    <s v="THY"/>
    <x v="198"/>
    <n v="1"/>
  </r>
  <r>
    <s v="KLM"/>
    <x v="82"/>
    <x v="10"/>
    <s v="TCLLT"/>
    <x v="128"/>
    <n v="8.1999999999999993"/>
    <x v="0"/>
    <s v="THY"/>
    <x v="198"/>
    <n v="4"/>
  </r>
  <r>
    <s v="2CS"/>
    <x v="67"/>
    <x v="10"/>
    <s v="HK4798"/>
    <x v="82"/>
    <n v="8.1"/>
    <x v="0"/>
    <s v="P"/>
    <x v="4"/>
    <n v="1"/>
  </r>
  <r>
    <s v="2CS"/>
    <x v="67"/>
    <x v="10"/>
    <s v="HK4387"/>
    <x v="15"/>
    <n v="8.1"/>
    <x v="0"/>
    <s v="P"/>
    <x v="4"/>
    <n v="2"/>
  </r>
  <r>
    <s v="ARE"/>
    <x v="62"/>
    <x v="10"/>
    <s v="CCBBA"/>
    <x v="77"/>
    <n v="9.1300000000000008"/>
    <x v="6"/>
    <s v="LAN"/>
    <x v="157"/>
    <n v="1"/>
  </r>
  <r>
    <s v="ARE"/>
    <x v="62"/>
    <x v="10"/>
    <s v="CCBLB"/>
    <x v="27"/>
    <n v="8.1999999999999993"/>
    <x v="0"/>
    <s v="LAN"/>
    <x v="157"/>
    <n v="5"/>
  </r>
  <r>
    <s v="ARE"/>
    <x v="62"/>
    <x v="10"/>
    <s v="CCBLO"/>
    <x v="27"/>
    <n v="8.1999999999999993"/>
    <x v="0"/>
    <s v="ARE"/>
    <x v="125"/>
    <n v="4"/>
  </r>
  <r>
    <s v="ARE"/>
    <x v="62"/>
    <x v="10"/>
    <s v="CCBFE"/>
    <x v="27"/>
    <n v="8.1999999999999993"/>
    <x v="0"/>
    <s v="LAN"/>
    <x v="157"/>
    <n v="3"/>
  </r>
  <r>
    <s v="ARE"/>
    <x v="62"/>
    <x v="10"/>
    <s v="CCBLB"/>
    <x v="27"/>
    <n v="9.1300000000000008"/>
    <x v="6"/>
    <s v="LAN"/>
    <x v="157"/>
    <n v="3"/>
  </r>
  <r>
    <s v="ARE"/>
    <x v="62"/>
    <x v="10"/>
    <s v="CCBFE"/>
    <x v="27"/>
    <n v="9.1300000000000008"/>
    <x v="6"/>
    <s v="LAN"/>
    <x v="157"/>
    <n v="1"/>
  </r>
  <r>
    <s v="ARE"/>
    <x v="62"/>
    <x v="10"/>
    <s v="CCCQN"/>
    <x v="27"/>
    <n v="8.1999999999999993"/>
    <x v="0"/>
    <s v="LAN"/>
    <x v="157"/>
    <n v="3"/>
  </r>
  <r>
    <s v="2BG"/>
    <x v="8"/>
    <x v="10"/>
    <s v="HK4754"/>
    <x v="9"/>
    <n v="6.2"/>
    <x v="1"/>
    <s v="1GS"/>
    <x v="98"/>
    <n v="4"/>
  </r>
  <r>
    <s v="2BG"/>
    <x v="8"/>
    <x v="10"/>
    <s v="HK4360"/>
    <x v="9"/>
    <n v="5.0999999999999996"/>
    <x v="4"/>
    <s v="OEF"/>
    <x v="132"/>
    <n v="3"/>
  </r>
  <r>
    <s v="2BG"/>
    <x v="8"/>
    <x v="10"/>
    <s v="HK1943"/>
    <x v="7"/>
    <n v="4.0999999999999996"/>
    <x v="3"/>
    <s v="4BD"/>
    <x v="81"/>
    <n v="1"/>
  </r>
  <r>
    <s v="2BG"/>
    <x v="8"/>
    <x v="10"/>
    <s v="HK4696"/>
    <x v="6"/>
    <n v="4.0999999999999996"/>
    <x v="3"/>
    <s v="1GM"/>
    <x v="109"/>
    <n v="1"/>
  </r>
  <r>
    <s v="2EB"/>
    <x v="42"/>
    <x v="10"/>
    <s v="HK4440"/>
    <x v="31"/>
    <n v="4.0999999999999996"/>
    <x v="3"/>
    <s v="P"/>
    <x v="4"/>
    <n v="1"/>
  </r>
  <r>
    <s v="2EB"/>
    <x v="42"/>
    <x v="10"/>
    <s v="HK4559"/>
    <x v="15"/>
    <n v="5.4"/>
    <x v="4"/>
    <s v="1GJ"/>
    <x v="90"/>
    <n v="1"/>
  </r>
  <r>
    <s v="2EB"/>
    <x v="42"/>
    <x v="10"/>
    <s v="HK4634"/>
    <x v="15"/>
    <n v="4.0999999999999996"/>
    <x v="3"/>
    <s v="1GJ"/>
    <x v="90"/>
    <n v="2"/>
  </r>
  <r>
    <s v="2EB"/>
    <x v="42"/>
    <x v="10"/>
    <s v="HK5096"/>
    <x v="9"/>
    <n v="6.2"/>
    <x v="1"/>
    <s v="P"/>
    <x v="4"/>
    <n v="1"/>
  </r>
  <r>
    <s v="HTC"/>
    <x v="76"/>
    <x v="10"/>
    <s v="HK5348"/>
    <x v="123"/>
    <n v="8.1"/>
    <x v="0"/>
    <s v="P"/>
    <x v="4"/>
    <n v="18"/>
  </r>
  <r>
    <s v="HTC"/>
    <x v="76"/>
    <x v="10"/>
    <s v="HK5081"/>
    <x v="113"/>
    <n v="8.1"/>
    <x v="0"/>
    <s v="P"/>
    <x v="4"/>
    <n v="3"/>
  </r>
  <r>
    <s v="HTC"/>
    <x v="76"/>
    <x v="10"/>
    <s v="HK4160"/>
    <x v="113"/>
    <n v="8.1"/>
    <x v="0"/>
    <s v="P"/>
    <x v="4"/>
    <n v="5"/>
  </r>
  <r>
    <s v="4AM"/>
    <x v="9"/>
    <x v="10"/>
    <s v="HK4998"/>
    <x v="29"/>
    <n v="7.1"/>
    <x v="2"/>
    <s v="4AM"/>
    <x v="35"/>
    <n v="3"/>
  </r>
  <r>
    <s v="4AM"/>
    <x v="9"/>
    <x v="10"/>
    <s v="HK4247"/>
    <x v="17"/>
    <n v="8.1"/>
    <x v="0"/>
    <s v="3GH"/>
    <x v="11"/>
    <n v="1"/>
  </r>
  <r>
    <s v="1ED"/>
    <x v="10"/>
    <x v="10"/>
    <s v="HK4791"/>
    <x v="12"/>
    <n v="8.1"/>
    <x v="0"/>
    <s v="1ED"/>
    <x v="12"/>
    <n v="1"/>
  </r>
  <r>
    <s v="1ED"/>
    <x v="10"/>
    <x v="10"/>
    <s v="HK5255"/>
    <x v="10"/>
    <n v="8.1"/>
    <x v="0"/>
    <s v="1ED"/>
    <x v="12"/>
    <n v="11"/>
  </r>
  <r>
    <s v="1ED"/>
    <x v="10"/>
    <x v="10"/>
    <s v="HK4411"/>
    <x v="12"/>
    <n v="8.1"/>
    <x v="0"/>
    <s v="1ED"/>
    <x v="12"/>
    <n v="2"/>
  </r>
  <r>
    <s v="1EH"/>
    <x v="11"/>
    <x v="10"/>
    <s v="HK5002"/>
    <x v="16"/>
    <n v="8.1"/>
    <x v="0"/>
    <s v="1GT"/>
    <x v="36"/>
    <n v="2"/>
  </r>
  <r>
    <s v="1EH"/>
    <x v="11"/>
    <x v="10"/>
    <s v="HK4610"/>
    <x v="15"/>
    <n v="4.0999999999999996"/>
    <x v="3"/>
    <s v="SRC"/>
    <x v="13"/>
    <n v="5"/>
  </r>
  <r>
    <s v="1EH"/>
    <x v="11"/>
    <x v="10"/>
    <s v="HK4801"/>
    <x v="13"/>
    <n v="8.1999999999999993"/>
    <x v="0"/>
    <s v="SRC"/>
    <x v="13"/>
    <n v="3"/>
  </r>
  <r>
    <s v="1EH"/>
    <x v="11"/>
    <x v="10"/>
    <s v="HK4558"/>
    <x v="15"/>
    <n v="8.1999999999999993"/>
    <x v="0"/>
    <s v="SRC"/>
    <x v="13"/>
    <n v="2"/>
  </r>
  <r>
    <s v="1EH"/>
    <x v="11"/>
    <x v="10"/>
    <s v="HK4109"/>
    <x v="36"/>
    <n v="8.1999999999999993"/>
    <x v="0"/>
    <s v="SRC"/>
    <x v="13"/>
    <n v="5"/>
  </r>
  <r>
    <s v="2BI"/>
    <x v="12"/>
    <x v="10"/>
    <s v="HK3578"/>
    <x v="50"/>
    <n v="9.14"/>
    <x v="5"/>
    <s v="2AH"/>
    <x v="146"/>
    <n v="1"/>
  </r>
  <r>
    <s v="2BI"/>
    <x v="12"/>
    <x v="10"/>
    <s v="HK4541"/>
    <x v="12"/>
    <n v="9.14"/>
    <x v="5"/>
    <s v="1ED"/>
    <x v="12"/>
    <n v="1"/>
  </r>
  <r>
    <s v="2CO"/>
    <x v="37"/>
    <x v="10"/>
    <s v="N763AV"/>
    <x v="27"/>
    <n v="8.1999999999999993"/>
    <x v="0"/>
    <s v="AVA"/>
    <x v="30"/>
    <n v="1"/>
  </r>
  <r>
    <s v="2CO"/>
    <x v="37"/>
    <x v="10"/>
    <s v="N765AV"/>
    <x v="27"/>
    <n v="8.1999999999999993"/>
    <x v="0"/>
    <s v="AVA"/>
    <x v="30"/>
    <n v="1"/>
  </r>
  <r>
    <s v="2FL"/>
    <x v="32"/>
    <x v="10"/>
    <s v="HK5357"/>
    <x v="5"/>
    <n v="6.1"/>
    <x v="1"/>
    <s v="ACL"/>
    <x v="38"/>
    <n v="4"/>
  </r>
  <r>
    <s v="2FL"/>
    <x v="32"/>
    <x v="10"/>
    <s v="HK5139"/>
    <x v="5"/>
    <n v="8.1"/>
    <x v="0"/>
    <s v="ACL"/>
    <x v="38"/>
    <n v="1"/>
  </r>
  <r>
    <s v="AJS"/>
    <x v="46"/>
    <x v="10"/>
    <s v="CCBLP"/>
    <x v="140"/>
    <n v="8.1"/>
    <x v="0"/>
    <s v="PRV"/>
    <x v="4"/>
    <n v="1"/>
  </r>
  <r>
    <s v="2FY"/>
    <x v="63"/>
    <x v="10"/>
    <s v="HK4525"/>
    <x v="11"/>
    <n v="7"/>
    <x v="2"/>
    <s v="NSE"/>
    <x v="15"/>
    <n v="1"/>
  </r>
  <r>
    <s v="2FY"/>
    <x v="63"/>
    <x v="10"/>
    <s v="HK4476"/>
    <x v="15"/>
    <n v="7"/>
    <x v="2"/>
    <s v="1EH"/>
    <x v="13"/>
    <n v="2"/>
  </r>
  <r>
    <s v="2FY"/>
    <x v="63"/>
    <x v="10"/>
    <s v="HK5216"/>
    <x v="43"/>
    <n v="6.2"/>
    <x v="1"/>
    <s v="KRE"/>
    <x v="6"/>
    <n v="1"/>
  </r>
  <r>
    <s v="2FY"/>
    <x v="63"/>
    <x v="10"/>
    <s v="HK4680"/>
    <x v="50"/>
    <n v="6.2"/>
    <x v="1"/>
    <s v="HEL"/>
    <x v="16"/>
    <n v="1"/>
  </r>
  <r>
    <s v="NSE"/>
    <x v="43"/>
    <x v="10"/>
    <s v="HK5399"/>
    <x v="24"/>
    <n v="1.2"/>
    <x v="10"/>
    <s v="NSE"/>
    <x v="15"/>
    <n v="8"/>
  </r>
  <r>
    <s v="NSE"/>
    <x v="43"/>
    <x v="10"/>
    <s v="HK5442"/>
    <x v="25"/>
    <n v="1.2"/>
    <x v="10"/>
    <s v="NSE"/>
    <x v="15"/>
    <n v="5"/>
  </r>
  <r>
    <s v="NSE"/>
    <x v="43"/>
    <x v="10"/>
    <s v="HK5430"/>
    <x v="4"/>
    <n v="1.2"/>
    <x v="10"/>
    <s v="NSE"/>
    <x v="15"/>
    <n v="7"/>
  </r>
  <r>
    <s v="NSE"/>
    <x v="43"/>
    <x v="10"/>
    <s v="HK5129"/>
    <x v="4"/>
    <n v="1.2"/>
    <x v="10"/>
    <s v="NSE"/>
    <x v="15"/>
    <n v="7"/>
  </r>
  <r>
    <s v="NSE"/>
    <x v="43"/>
    <x v="10"/>
    <s v="HK4862"/>
    <x v="4"/>
    <n v="1.2"/>
    <x v="10"/>
    <s v="NSE"/>
    <x v="15"/>
    <n v="5"/>
  </r>
  <r>
    <s v="2FK"/>
    <x v="15"/>
    <x v="10"/>
    <s v="HK4933"/>
    <x v="17"/>
    <n v="8.1"/>
    <x v="0"/>
    <s v="P"/>
    <x v="4"/>
    <n v="1"/>
  </r>
  <r>
    <s v="4AL"/>
    <x v="17"/>
    <x v="10"/>
    <s v="HK5007"/>
    <x v="7"/>
    <n v="8.1"/>
    <x v="0"/>
    <s v="4AL"/>
    <x v="20"/>
    <n v="3"/>
  </r>
  <r>
    <s v="1CV"/>
    <x v="87"/>
    <x v="10"/>
    <s v="HK4276"/>
    <x v="41"/>
    <n v="9.1300000000000008"/>
    <x v="6"/>
    <s v="1CV"/>
    <x v="130"/>
    <n v="6"/>
  </r>
  <r>
    <s v="2GX"/>
    <x v="19"/>
    <x v="10"/>
    <s v="HK5280"/>
    <x v="29"/>
    <n v="3.2"/>
    <x v="7"/>
    <s v="1DW"/>
    <x v="33"/>
    <n v="1"/>
  </r>
  <r>
    <s v="2GX"/>
    <x v="19"/>
    <x v="10"/>
    <s v="EJC1125"/>
    <x v="15"/>
    <n v="3.2"/>
    <x v="7"/>
    <s v="EJC"/>
    <x v="205"/>
    <n v="1"/>
  </r>
  <r>
    <s v="2GF"/>
    <x v="20"/>
    <x v="10"/>
    <s v="HK4926"/>
    <x v="59"/>
    <n v="8.1999999999999993"/>
    <x v="0"/>
    <s v="1CP"/>
    <x v="24"/>
    <n v="1"/>
  </r>
  <r>
    <s v="2GF"/>
    <x v="20"/>
    <x v="10"/>
    <s v="HK3090"/>
    <x v="41"/>
    <n v="8.1999999999999993"/>
    <x v="0"/>
    <s v="1CP"/>
    <x v="24"/>
    <n v="2"/>
  </r>
  <r>
    <s v="2FP"/>
    <x v="21"/>
    <x v="10"/>
    <s v="HK4679"/>
    <x v="9"/>
    <n v="6.2"/>
    <x v="1"/>
    <s v="0EA"/>
    <x v="26"/>
    <n v="4"/>
  </r>
  <r>
    <s v="2FP"/>
    <x v="21"/>
    <x v="10"/>
    <s v="HK1833"/>
    <x v="6"/>
    <n v="6.1"/>
    <x v="1"/>
    <s v="0EC"/>
    <x v="2"/>
    <n v="1"/>
  </r>
  <r>
    <s v="2FP"/>
    <x v="21"/>
    <x v="10"/>
    <s v="HK4679"/>
    <x v="9"/>
    <n v="6.1"/>
    <x v="1"/>
    <s v="0EA"/>
    <x v="26"/>
    <n v="6"/>
  </r>
  <r>
    <s v="2FP"/>
    <x v="21"/>
    <x v="10"/>
    <s v="HK3544"/>
    <x v="29"/>
    <n v="6.1"/>
    <x v="1"/>
    <s v="4AF"/>
    <x v="104"/>
    <n v="1"/>
  </r>
  <r>
    <s v="2FP"/>
    <x v="21"/>
    <x v="10"/>
    <s v="HK5123"/>
    <x v="16"/>
    <n v="3.2"/>
    <x v="7"/>
    <s v="1GQ"/>
    <x v="37"/>
    <n v="1"/>
  </r>
  <r>
    <s v="1GB"/>
    <x v="77"/>
    <x v="10"/>
    <s v="HK5116"/>
    <x v="34"/>
    <n v="8"/>
    <x v="0"/>
    <s v="1GB"/>
    <x v="60"/>
    <n v="5"/>
  </r>
  <r>
    <s v="1GB"/>
    <x v="77"/>
    <x v="10"/>
    <s v="HK5062"/>
    <x v="17"/>
    <n v="8"/>
    <x v="0"/>
    <s v="1GB"/>
    <x v="60"/>
    <n v="2"/>
  </r>
  <r>
    <s v="1GB"/>
    <x v="77"/>
    <x v="10"/>
    <s v="HK5233"/>
    <x v="17"/>
    <n v="8"/>
    <x v="0"/>
    <s v="1GB"/>
    <x v="60"/>
    <n v="4"/>
  </r>
  <r>
    <s v="2FT"/>
    <x v="44"/>
    <x v="10"/>
    <s v="HK4350"/>
    <x v="12"/>
    <n v="4.3"/>
    <x v="3"/>
    <s v="2HH"/>
    <x v="110"/>
    <n v="2"/>
  </r>
  <r>
    <s v="2FT"/>
    <x v="44"/>
    <x v="10"/>
    <s v="HK3117"/>
    <x v="62"/>
    <n v="6.1"/>
    <x v="1"/>
    <s v="1CG"/>
    <x v="9"/>
    <n v="4"/>
  </r>
  <r>
    <s v="2FT"/>
    <x v="44"/>
    <x v="10"/>
    <s v="HK3117"/>
    <x v="62"/>
    <n v="5.4"/>
    <x v="4"/>
    <s v="1CG"/>
    <x v="9"/>
    <n v="1"/>
  </r>
  <r>
    <s v="2FT"/>
    <x v="44"/>
    <x v="10"/>
    <s v="HK5052"/>
    <x v="16"/>
    <n v="4.3"/>
    <x v="3"/>
    <s v="1GQ"/>
    <x v="37"/>
    <n v="1"/>
  </r>
  <r>
    <s v="2FT"/>
    <x v="44"/>
    <x v="10"/>
    <s v="HK5279"/>
    <x v="16"/>
    <n v="4.0999999999999996"/>
    <x v="3"/>
    <s v="1GQ"/>
    <x v="37"/>
    <n v="1"/>
  </r>
  <r>
    <s v="2FT"/>
    <x v="44"/>
    <x v="10"/>
    <s v="HK4712"/>
    <x v="82"/>
    <n v="4.3"/>
    <x v="3"/>
    <s v="1CS"/>
    <x v="139"/>
    <n v="1"/>
  </r>
  <r>
    <s v="2FT"/>
    <x v="44"/>
    <x v="10"/>
    <s v="HK2158"/>
    <x v="84"/>
    <n v="5.0999999999999996"/>
    <x v="4"/>
    <s v="1BE"/>
    <x v="93"/>
    <n v="1"/>
  </r>
  <r>
    <s v="2GL"/>
    <x v="83"/>
    <x v="10"/>
    <s v="HK4692"/>
    <x v="113"/>
    <n v="8.1"/>
    <x v="0"/>
    <s v="SIS"/>
    <x v="203"/>
    <n v="3"/>
  </r>
  <r>
    <s v="4BW"/>
    <x v="88"/>
    <x v="10"/>
    <s v="HK5187"/>
    <x v="7"/>
    <n v="8.1"/>
    <x v="0"/>
    <s v="4BW"/>
    <x v="219"/>
    <n v="2"/>
  </r>
  <r>
    <s v="2FZ"/>
    <x v="35"/>
    <x v="10"/>
    <s v="HK4938"/>
    <x v="35"/>
    <n v="4.0999999999999996"/>
    <x v="3"/>
    <s v="1CG"/>
    <x v="9"/>
    <n v="1"/>
  </r>
  <r>
    <s v="2FZ"/>
    <x v="35"/>
    <x v="10"/>
    <s v="HK4798"/>
    <x v="82"/>
    <n v="4.0999999999999996"/>
    <x v="3"/>
    <s v="2CS"/>
    <x v="62"/>
    <n v="2"/>
  </r>
  <r>
    <s v="2EW"/>
    <x v="22"/>
    <x v="10"/>
    <s v="HK5293"/>
    <x v="24"/>
    <n v="8.1999999999999993"/>
    <x v="0"/>
    <s v="EFY"/>
    <x v="5"/>
    <n v="22"/>
  </r>
  <r>
    <s v="2EW"/>
    <x v="22"/>
    <x v="10"/>
    <s v="HK5322"/>
    <x v="24"/>
    <n v="8.1999999999999993"/>
    <x v="0"/>
    <s v="EFY"/>
    <x v="5"/>
    <n v="19"/>
  </r>
  <r>
    <s v="2EW"/>
    <x v="22"/>
    <x v="10"/>
    <s v="HK5351"/>
    <x v="25"/>
    <n v="8.1999999999999993"/>
    <x v="0"/>
    <s v="EFY"/>
    <x v="5"/>
    <n v="21"/>
  </r>
  <r>
    <s v="2EX"/>
    <x v="73"/>
    <x v="10"/>
    <s v="HK5431"/>
    <x v="5"/>
    <n v="7.1"/>
    <x v="2"/>
    <s v="KRE"/>
    <x v="6"/>
    <n v="2"/>
  </r>
  <r>
    <s v="2FC"/>
    <x v="66"/>
    <x v="10"/>
    <s v="HK4490"/>
    <x v="9"/>
    <n v="7.1"/>
    <x v="2"/>
    <s v="1DW"/>
    <x v="33"/>
    <n v="1"/>
  </r>
  <r>
    <s v="2FC"/>
    <x v="66"/>
    <x v="10"/>
    <s v="HK4913"/>
    <x v="32"/>
    <n v="7.1"/>
    <x v="2"/>
    <s v="1DS"/>
    <x v="17"/>
    <n v="1"/>
  </r>
  <r>
    <s v="2FC"/>
    <x v="66"/>
    <x v="10"/>
    <s v="HK5069"/>
    <x v="18"/>
    <n v="7.1"/>
    <x v="2"/>
    <s v="4AF"/>
    <x v="104"/>
    <n v="1"/>
  </r>
  <r>
    <s v="2FC"/>
    <x v="66"/>
    <x v="10"/>
    <s v="HK5200"/>
    <x v="46"/>
    <n v="7.1"/>
    <x v="2"/>
    <s v="2CS"/>
    <x v="62"/>
    <n v="1"/>
  </r>
  <r>
    <s v="2HH"/>
    <x v="26"/>
    <x v="10"/>
    <s v="HK4844"/>
    <x v="12"/>
    <n v="9.1300000000000008"/>
    <x v="6"/>
    <s v="3CA"/>
    <x v="28"/>
    <n v="17"/>
  </r>
  <r>
    <s v="2HO"/>
    <x v="59"/>
    <x v="10"/>
    <s v="CCAWV"/>
    <x v="27"/>
    <n v="7.2"/>
    <x v="2"/>
    <s v="JAT"/>
    <x v="105"/>
    <n v="1"/>
  </r>
  <r>
    <s v="2HO"/>
    <x v="59"/>
    <x v="10"/>
    <s v="HK5052"/>
    <x v="15"/>
    <n v="7.2"/>
    <x v="2"/>
    <s v="P"/>
    <x v="4"/>
    <n v="2"/>
  </r>
  <r>
    <s v="2HN"/>
    <x v="58"/>
    <x v="10"/>
    <s v="HP1852"/>
    <x v="134"/>
    <n v="9.1300000000000008"/>
    <x v="6"/>
    <s v="CMP"/>
    <x v="0"/>
    <n v="1"/>
  </r>
  <r>
    <s v="2HN"/>
    <x v="58"/>
    <x v="10"/>
    <s v="HP1838"/>
    <x v="134"/>
    <n v="9.1300000000000008"/>
    <x v="6"/>
    <s v="CMP"/>
    <x v="0"/>
    <n v="1"/>
  </r>
  <r>
    <s v="2HN"/>
    <x v="58"/>
    <x v="10"/>
    <s v="HP1722"/>
    <x v="134"/>
    <n v="9.1300000000000008"/>
    <x v="6"/>
    <s v="CMP"/>
    <x v="0"/>
    <n v="1"/>
  </r>
  <r>
    <s v="2EI"/>
    <x v="0"/>
    <x v="10"/>
    <s v="HP1857"/>
    <x v="0"/>
    <n v="8.1999999999999993"/>
    <x v="0"/>
    <s v="CMP"/>
    <x v="0"/>
    <n v="2"/>
  </r>
  <r>
    <s v="2EI"/>
    <x v="0"/>
    <x v="10"/>
    <s v="HP1853"/>
    <x v="0"/>
    <n v="8.1999999999999993"/>
    <x v="0"/>
    <s v="CMP"/>
    <x v="0"/>
    <n v="2"/>
  </r>
  <r>
    <s v="2EI"/>
    <x v="0"/>
    <x v="10"/>
    <s v="HP1530"/>
    <x v="0"/>
    <n v="8.1999999999999993"/>
    <x v="0"/>
    <s v="CMP"/>
    <x v="0"/>
    <n v="7"/>
  </r>
  <r>
    <s v="2EI"/>
    <x v="0"/>
    <x v="10"/>
    <s v="HP1521"/>
    <x v="0"/>
    <n v="8.1999999999999993"/>
    <x v="0"/>
    <s v="CMP"/>
    <x v="0"/>
    <n v="2"/>
  </r>
  <r>
    <s v="2EI"/>
    <x v="0"/>
    <x v="10"/>
    <s v="HP1377"/>
    <x v="0"/>
    <n v="8.1999999999999993"/>
    <x v="0"/>
    <s v="CMP"/>
    <x v="0"/>
    <n v="4"/>
  </r>
  <r>
    <s v="2EI"/>
    <x v="0"/>
    <x v="10"/>
    <s v="HP1376"/>
    <x v="0"/>
    <n v="8.1999999999999993"/>
    <x v="0"/>
    <s v="CMP"/>
    <x v="0"/>
    <n v="7"/>
  </r>
  <r>
    <s v="2BZ"/>
    <x v="75"/>
    <x v="10"/>
    <s v="HK5294"/>
    <x v="24"/>
    <n v="7.1"/>
    <x v="2"/>
    <s v="EFY"/>
    <x v="5"/>
    <n v="6"/>
  </r>
  <r>
    <s v="2BZ"/>
    <x v="75"/>
    <x v="10"/>
    <s v="HK5315"/>
    <x v="25"/>
    <n v="7.1"/>
    <x v="2"/>
    <s v="EFY"/>
    <x v="5"/>
    <n v="6"/>
  </r>
  <r>
    <s v="0BR"/>
    <x v="28"/>
    <x v="10"/>
    <s v="HK1767"/>
    <x v="20"/>
    <n v="8.1"/>
    <x v="0"/>
    <s v="0BR"/>
    <x v="31"/>
    <n v="2"/>
  </r>
  <r>
    <s v="0BR"/>
    <x v="28"/>
    <x v="10"/>
    <s v="HK5300"/>
    <x v="28"/>
    <n v="9.1300000000000008"/>
    <x v="6"/>
    <s v="0BR"/>
    <x v="31"/>
    <n v="1"/>
  </r>
  <r>
    <s v="0BR"/>
    <x v="28"/>
    <x v="10"/>
    <s v="HK5113"/>
    <x v="28"/>
    <n v="9.1300000000000008"/>
    <x v="6"/>
    <s v="0BR"/>
    <x v="31"/>
    <n v="1"/>
  </r>
  <r>
    <s v="0BR"/>
    <x v="28"/>
    <x v="10"/>
    <s v="HK4704"/>
    <x v="28"/>
    <n v="8.1"/>
    <x v="0"/>
    <s v="0BR"/>
    <x v="31"/>
    <n v="5"/>
  </r>
  <r>
    <s v="0BR"/>
    <x v="28"/>
    <x v="10"/>
    <s v="HK4416"/>
    <x v="28"/>
    <n v="8.1"/>
    <x v="0"/>
    <s v="0BR"/>
    <x v="31"/>
    <n v="1"/>
  </r>
  <r>
    <s v="2BS"/>
    <x v="1"/>
    <x v="10"/>
    <s v="HK1925"/>
    <x v="6"/>
    <n v="6.2"/>
    <x v="1"/>
    <s v="2GT"/>
    <x v="32"/>
    <n v="2"/>
  </r>
  <r>
    <s v="2BS"/>
    <x v="1"/>
    <x v="10"/>
    <s v="HK5019"/>
    <x v="29"/>
    <n v="6.2"/>
    <x v="1"/>
    <s v="2FQ"/>
    <x v="220"/>
    <n v="1"/>
  </r>
  <r>
    <s v="2CU"/>
    <x v="40"/>
    <x v="10"/>
    <s v="ARC703"/>
    <x v="48"/>
    <n v="7.2"/>
    <x v="2"/>
    <s v="ARC"/>
    <x v="210"/>
    <n v="1"/>
  </r>
  <r>
    <s v="2CU"/>
    <x v="40"/>
    <x v="10"/>
    <s v="PNC0271"/>
    <x v="4"/>
    <n v="8.1999999999999993"/>
    <x v="0"/>
    <s v="PNC"/>
    <x v="63"/>
    <n v="1"/>
  </r>
  <r>
    <s v="2CU"/>
    <x v="40"/>
    <x v="10"/>
    <s v="CCAWZ"/>
    <x v="27"/>
    <n v="8.1999999999999993"/>
    <x v="0"/>
    <s v="JAT"/>
    <x v="105"/>
    <n v="7"/>
  </r>
  <r>
    <s v="2CU"/>
    <x v="40"/>
    <x v="10"/>
    <s v="CCAWQ"/>
    <x v="27"/>
    <n v="8.1999999999999993"/>
    <x v="0"/>
    <s v="JAT"/>
    <x v="105"/>
    <n v="14"/>
  </r>
  <r>
    <s v="2CI"/>
    <x v="3"/>
    <x v="10"/>
    <s v="CCDIO"/>
    <x v="89"/>
    <n v="6.1"/>
    <x v="1"/>
    <s v="JEC"/>
    <x v="154"/>
    <n v="7"/>
  </r>
  <r>
    <s v="2CI"/>
    <x v="3"/>
    <x v="10"/>
    <s v="HK5313"/>
    <x v="4"/>
    <n v="6.1"/>
    <x v="1"/>
    <s v="EFY"/>
    <x v="5"/>
    <n v="1"/>
  </r>
  <r>
    <s v="2CI"/>
    <x v="3"/>
    <x v="10"/>
    <s v="HK5292"/>
    <x v="24"/>
    <n v="6.1"/>
    <x v="1"/>
    <s v="EFY"/>
    <x v="5"/>
    <n v="2"/>
  </r>
  <r>
    <s v="2CI"/>
    <x v="3"/>
    <x v="10"/>
    <s v="HK5052"/>
    <x v="16"/>
    <n v="6.1"/>
    <x v="1"/>
    <s v="1GQ"/>
    <x v="37"/>
    <n v="1"/>
  </r>
  <r>
    <s v="2CI"/>
    <x v="3"/>
    <x v="10"/>
    <s v="HK5434"/>
    <x v="5"/>
    <n v="6.1"/>
    <x v="1"/>
    <s v="KRE"/>
    <x v="6"/>
    <n v="7"/>
  </r>
  <r>
    <s v="1DW"/>
    <x v="29"/>
    <x v="10"/>
    <s v="HK1934"/>
    <x v="44"/>
    <n v="8.1"/>
    <x v="0"/>
    <s v="1DW"/>
    <x v="33"/>
    <n v="4"/>
  </r>
  <r>
    <s v="1EE"/>
    <x v="81"/>
    <x v="10"/>
    <s v="HK4936"/>
    <x v="41"/>
    <n v="9.1300000000000008"/>
    <x v="6"/>
    <s v="1HB"/>
    <x v="124"/>
    <n v="7"/>
  </r>
  <r>
    <s v="1EE"/>
    <x v="81"/>
    <x v="10"/>
    <s v="HK4306"/>
    <x v="41"/>
    <n v="9.6"/>
    <x v="1"/>
    <s v="1HB"/>
    <x v="124"/>
    <n v="1"/>
  </r>
  <r>
    <s v="0AU"/>
    <x v="70"/>
    <x v="10"/>
    <s v="HK2907"/>
    <x v="62"/>
    <n v="8"/>
    <x v="0"/>
    <s v="1DS"/>
    <x v="17"/>
    <n v="2"/>
  </r>
  <r>
    <s v="KLM"/>
    <x v="82"/>
    <x v="10"/>
    <s v="TCLLM"/>
    <x v="128"/>
    <n v="8.1999999999999993"/>
    <x v="0"/>
    <s v="THY"/>
    <x v="198"/>
    <n v="3"/>
  </r>
  <r>
    <s v="KLM"/>
    <x v="82"/>
    <x v="10"/>
    <s v="FHTYC"/>
    <x v="129"/>
    <n v="8.1999999999999993"/>
    <x v="0"/>
    <s v="AFR"/>
    <x v="199"/>
    <n v="1"/>
  </r>
  <r>
    <s v="KLM"/>
    <x v="82"/>
    <x v="10"/>
    <s v="PHBKA"/>
    <x v="128"/>
    <n v="8.1999999999999993"/>
    <x v="0"/>
    <s v="KLM"/>
    <x v="200"/>
    <n v="4"/>
  </r>
  <r>
    <s v="KLM"/>
    <x v="82"/>
    <x v="10"/>
    <s v="A7BFO"/>
    <x v="125"/>
    <n v="8.1999999999999993"/>
    <x v="0"/>
    <s v="QTR"/>
    <x v="194"/>
    <n v="1"/>
  </r>
  <r>
    <s v="KLM"/>
    <x v="82"/>
    <x v="10"/>
    <s v="N476MC"/>
    <x v="139"/>
    <n v="8.1999999999999993"/>
    <x v="0"/>
    <s v="GTI"/>
    <x v="196"/>
    <n v="1"/>
  </r>
  <r>
    <s v="KLM"/>
    <x v="82"/>
    <x v="10"/>
    <s v="N862GT"/>
    <x v="139"/>
    <n v="8.1999999999999993"/>
    <x v="0"/>
    <s v="GTI"/>
    <x v="196"/>
    <n v="2"/>
  </r>
  <r>
    <s v="KLM"/>
    <x v="82"/>
    <x v="10"/>
    <s v="N499MC"/>
    <x v="139"/>
    <n v="8.1999999999999993"/>
    <x v="0"/>
    <s v="GTI"/>
    <x v="196"/>
    <n v="3"/>
  </r>
  <r>
    <s v="KLM"/>
    <x v="82"/>
    <x v="10"/>
    <s v="A6ECU"/>
    <x v="125"/>
    <n v="8.1999999999999993"/>
    <x v="0"/>
    <s v="UAE"/>
    <x v="197"/>
    <n v="4"/>
  </r>
  <r>
    <s v="KLM"/>
    <x v="82"/>
    <x v="10"/>
    <s v="TCLLU"/>
    <x v="128"/>
    <n v="8.1999999999999993"/>
    <x v="0"/>
    <s v="THY"/>
    <x v="198"/>
    <n v="1"/>
  </r>
  <r>
    <s v="2BK"/>
    <x v="4"/>
    <x v="10"/>
    <s v="HK2264"/>
    <x v="7"/>
    <n v="4.0999999999999996"/>
    <x v="3"/>
    <s v="1AS"/>
    <x v="8"/>
    <n v="3"/>
  </r>
  <r>
    <s v="2BK"/>
    <x v="4"/>
    <x v="10"/>
    <s v="HK2659"/>
    <x v="6"/>
    <n v="4.0999999999999996"/>
    <x v="3"/>
    <s v="0EC"/>
    <x v="2"/>
    <n v="4"/>
  </r>
  <r>
    <s v="2AM"/>
    <x v="5"/>
    <x v="10"/>
    <s v="HK1957"/>
    <x v="7"/>
    <n v="9.1300000000000008"/>
    <x v="6"/>
    <s v="1BT"/>
    <x v="27"/>
    <n v="2"/>
  </r>
  <r>
    <s v="2AH"/>
    <x v="6"/>
    <x v="10"/>
    <s v="HK5326"/>
    <x v="49"/>
    <n v="8.1"/>
    <x v="0"/>
    <s v="PRV"/>
    <x v="4"/>
    <n v="23"/>
  </r>
  <r>
    <s v="2AH"/>
    <x v="6"/>
    <x v="10"/>
    <s v="HK2589"/>
    <x v="6"/>
    <n v="8.1"/>
    <x v="0"/>
    <s v="PRV"/>
    <x v="4"/>
    <n v="7"/>
  </r>
  <r>
    <s v="2AH"/>
    <x v="6"/>
    <x v="10"/>
    <s v="HK4213"/>
    <x v="110"/>
    <n v="8.1"/>
    <x v="0"/>
    <s v="PRV"/>
    <x v="4"/>
    <n v="6"/>
  </r>
  <r>
    <s v="ARE"/>
    <x v="62"/>
    <x v="10"/>
    <s v="N568LA"/>
    <x v="106"/>
    <n v="9.1300000000000008"/>
    <x v="6"/>
    <s v="LAE"/>
    <x v="156"/>
    <n v="2"/>
  </r>
  <r>
    <s v="ARE"/>
    <x v="62"/>
    <x v="10"/>
    <s v="N538LA"/>
    <x v="106"/>
    <n v="9.1300000000000008"/>
    <x v="6"/>
    <s v="LAE"/>
    <x v="156"/>
    <n v="3"/>
  </r>
  <r>
    <s v="ARE"/>
    <x v="62"/>
    <x v="10"/>
    <s v="CCCXE"/>
    <x v="106"/>
    <n v="9.1300000000000008"/>
    <x v="6"/>
    <s v="LCO"/>
    <x v="158"/>
    <n v="1"/>
  </r>
  <r>
    <s v="ARE"/>
    <x v="62"/>
    <x v="10"/>
    <s v="CCBLN"/>
    <x v="27"/>
    <n v="8.1999999999999993"/>
    <x v="0"/>
    <s v="LAN"/>
    <x v="157"/>
    <n v="3"/>
  </r>
  <r>
    <s v="ARE"/>
    <x v="62"/>
    <x v="10"/>
    <s v="CCBAW"/>
    <x v="27"/>
    <n v="9.1300000000000008"/>
    <x v="6"/>
    <s v="ARE"/>
    <x v="125"/>
    <n v="1"/>
  </r>
  <r>
    <s v="ARE"/>
    <x v="62"/>
    <x v="10"/>
    <s v="CCBAX"/>
    <x v="27"/>
    <n v="8.1999999999999993"/>
    <x v="0"/>
    <s v="ARE"/>
    <x v="125"/>
    <n v="2"/>
  </r>
  <r>
    <s v="ARE"/>
    <x v="62"/>
    <x v="10"/>
    <s v="CCBAS"/>
    <x v="27"/>
    <n v="8.1999999999999993"/>
    <x v="0"/>
    <s v="ARE"/>
    <x v="125"/>
    <n v="1"/>
  </r>
  <r>
    <s v="ARE"/>
    <x v="62"/>
    <x v="10"/>
    <s v="CCBFC"/>
    <x v="27"/>
    <n v="8.1999999999999993"/>
    <x v="0"/>
    <s v="LAN"/>
    <x v="157"/>
    <n v="3"/>
  </r>
  <r>
    <s v="ARE"/>
    <x v="62"/>
    <x v="10"/>
    <s v="CCBFA"/>
    <x v="27"/>
    <n v="9.1300000000000008"/>
    <x v="6"/>
    <s v="ARE"/>
    <x v="125"/>
    <n v="1"/>
  </r>
  <r>
    <s v="ARE"/>
    <x v="62"/>
    <x v="10"/>
    <s v="CCBLH"/>
    <x v="27"/>
    <n v="9.1300000000000008"/>
    <x v="6"/>
    <s v="ARE"/>
    <x v="125"/>
    <n v="1"/>
  </r>
  <r>
    <s v="ARE"/>
    <x v="62"/>
    <x v="10"/>
    <s v="CCCOD"/>
    <x v="27"/>
    <n v="8.1999999999999993"/>
    <x v="0"/>
    <s v="LAN"/>
    <x v="157"/>
    <n v="4"/>
  </r>
  <r>
    <s v="2BG"/>
    <x v="8"/>
    <x v="10"/>
    <s v="HK4360"/>
    <x v="9"/>
    <n v="4.0999999999999996"/>
    <x v="3"/>
    <s v="OEF"/>
    <x v="132"/>
    <n v="1"/>
  </r>
  <r>
    <s v="2BG"/>
    <x v="8"/>
    <x v="10"/>
    <s v="HK630"/>
    <x v="42"/>
    <n v="5.0999999999999996"/>
    <x v="4"/>
    <s v="4BC"/>
    <x v="21"/>
    <n v="1"/>
  </r>
  <r>
    <s v="2BG"/>
    <x v="8"/>
    <x v="10"/>
    <s v="HK2981"/>
    <x v="29"/>
    <n v="6.2"/>
    <x v="1"/>
    <s v="2DO"/>
    <x v="57"/>
    <n v="2"/>
  </r>
  <r>
    <s v="2EB"/>
    <x v="42"/>
    <x v="10"/>
    <s v="HK4961"/>
    <x v="141"/>
    <n v="4.0999999999999996"/>
    <x v="3"/>
    <s v="1GY"/>
    <x v="58"/>
    <n v="1"/>
  </r>
  <r>
    <s v="2EB"/>
    <x v="42"/>
    <x v="10"/>
    <s v="HK5012"/>
    <x v="17"/>
    <n v="6.3"/>
    <x v="5"/>
    <s v="1GU"/>
    <x v="51"/>
    <n v="1"/>
  </r>
  <r>
    <s v="2EB"/>
    <x v="42"/>
    <x v="10"/>
    <s v="HK5029"/>
    <x v="6"/>
    <n v="9.14"/>
    <x v="5"/>
    <s v="1BO"/>
    <x v="10"/>
    <n v="3"/>
  </r>
  <r>
    <s v="2EB"/>
    <x v="42"/>
    <x v="10"/>
    <s v="HK4928"/>
    <x v="6"/>
    <n v="5.0999999999999996"/>
    <x v="4"/>
    <s v="2DH"/>
    <x v="100"/>
    <n v="1"/>
  </r>
  <r>
    <s v="HTC"/>
    <x v="76"/>
    <x v="10"/>
    <s v="HK4997"/>
    <x v="57"/>
    <n v="8.1"/>
    <x v="0"/>
    <s v="P"/>
    <x v="4"/>
    <n v="6"/>
  </r>
  <r>
    <s v="HTC"/>
    <x v="76"/>
    <x v="10"/>
    <s v="HK4819"/>
    <x v="57"/>
    <n v="8.1"/>
    <x v="0"/>
    <s v="P"/>
    <x v="4"/>
    <n v="7"/>
  </r>
  <r>
    <s v="HTC"/>
    <x v="76"/>
    <x v="10"/>
    <s v="HK4574"/>
    <x v="113"/>
    <n v="8.1"/>
    <x v="0"/>
    <s v="P"/>
    <x v="4"/>
    <n v="8"/>
  </r>
  <r>
    <s v="HTC"/>
    <x v="76"/>
    <x v="10"/>
    <s v="HK4516"/>
    <x v="50"/>
    <n v="8.1"/>
    <x v="0"/>
    <s v="P"/>
    <x v="4"/>
    <n v="3"/>
  </r>
  <r>
    <s v="HTC"/>
    <x v="76"/>
    <x v="10"/>
    <s v="FAC0008"/>
    <x v="123"/>
    <n v="8.1"/>
    <x v="0"/>
    <s v="FAC"/>
    <x v="101"/>
    <n v="1"/>
  </r>
  <r>
    <s v="HTC"/>
    <x v="76"/>
    <x v="10"/>
    <s v="HK3780"/>
    <x v="113"/>
    <n v="6.2"/>
    <x v="1"/>
    <s v="P"/>
    <x v="4"/>
    <n v="2"/>
  </r>
  <r>
    <s v="HTC"/>
    <x v="76"/>
    <x v="10"/>
    <s v="HK5443"/>
    <x v="123"/>
    <n v="1.2"/>
    <x v="10"/>
    <s v="P"/>
    <x v="4"/>
    <n v="2"/>
  </r>
  <r>
    <s v="4AM"/>
    <x v="9"/>
    <x v="10"/>
    <s v="HK5217"/>
    <x v="29"/>
    <n v="9.1300000000000008"/>
    <x v="6"/>
    <s v="4AM"/>
    <x v="35"/>
    <n v="1"/>
  </r>
  <r>
    <s v="1EH"/>
    <x v="11"/>
    <x v="10"/>
    <s v="HK5448"/>
    <x v="76"/>
    <n v="8.1999999999999993"/>
    <x v="0"/>
    <s v="SRC"/>
    <x v="13"/>
    <n v="2"/>
  </r>
  <r>
    <s v="1EH"/>
    <x v="11"/>
    <x v="10"/>
    <s v="HK4756"/>
    <x v="13"/>
    <n v="8.1999999999999993"/>
    <x v="0"/>
    <s v="SRC"/>
    <x v="13"/>
    <n v="3"/>
  </r>
  <r>
    <s v="1EH"/>
    <x v="11"/>
    <x v="10"/>
    <s v="HK4780"/>
    <x v="15"/>
    <n v="8.1999999999999993"/>
    <x v="0"/>
    <s v="SRC"/>
    <x v="13"/>
    <n v="4"/>
  </r>
  <r>
    <s v="1EH"/>
    <x v="11"/>
    <x v="10"/>
    <s v="HK4673"/>
    <x v="15"/>
    <n v="8.1999999999999993"/>
    <x v="0"/>
    <s v="SRC"/>
    <x v="13"/>
    <n v="3"/>
  </r>
  <r>
    <s v="1EH"/>
    <x v="11"/>
    <x v="10"/>
    <s v="HK4630"/>
    <x v="15"/>
    <n v="8.1999999999999993"/>
    <x v="0"/>
    <s v="SRC"/>
    <x v="13"/>
    <n v="3"/>
  </r>
  <r>
    <s v="1EH"/>
    <x v="11"/>
    <x v="10"/>
    <s v="HK4598"/>
    <x v="15"/>
    <n v="8.1999999999999993"/>
    <x v="0"/>
    <s v="SRC"/>
    <x v="13"/>
    <n v="5"/>
  </r>
  <r>
    <s v="1EH"/>
    <x v="11"/>
    <x v="10"/>
    <s v="HK4499"/>
    <x v="15"/>
    <n v="8.1999999999999993"/>
    <x v="0"/>
    <s v="SRC"/>
    <x v="13"/>
    <n v="5"/>
  </r>
  <r>
    <s v="1EH"/>
    <x v="11"/>
    <x v="10"/>
    <s v="HK4424"/>
    <x v="15"/>
    <n v="5.0999999999999996"/>
    <x v="4"/>
    <s v="SRC"/>
    <x v="13"/>
    <n v="1"/>
  </r>
  <r>
    <s v="1EH"/>
    <x v="11"/>
    <x v="10"/>
    <s v="HK4424"/>
    <x v="15"/>
    <n v="4.0999999999999996"/>
    <x v="3"/>
    <s v="SRC"/>
    <x v="13"/>
    <n v="2"/>
  </r>
  <r>
    <s v="2BI"/>
    <x v="12"/>
    <x v="10"/>
    <s v="HK5330"/>
    <x v="11"/>
    <n v="9.14"/>
    <x v="5"/>
    <s v="1ED"/>
    <x v="12"/>
    <n v="1"/>
  </r>
  <r>
    <s v="2BI"/>
    <x v="12"/>
    <x v="10"/>
    <s v="HK4525"/>
    <x v="11"/>
    <n v="9.14"/>
    <x v="5"/>
    <s v="NSE"/>
    <x v="15"/>
    <n v="1"/>
  </r>
  <r>
    <s v="2BI"/>
    <x v="12"/>
    <x v="10"/>
    <s v="HK4679"/>
    <x v="9"/>
    <n v="6.2"/>
    <x v="1"/>
    <s v="0EA"/>
    <x v="26"/>
    <n v="1"/>
  </r>
  <r>
    <s v="2CO"/>
    <x v="37"/>
    <x v="10"/>
    <s v="N426AV"/>
    <x v="27"/>
    <n v="8.1999999999999993"/>
    <x v="0"/>
    <s v="AVA"/>
    <x v="30"/>
    <n v="1"/>
  </r>
  <r>
    <s v="2BJ"/>
    <x v="31"/>
    <x v="10"/>
    <s v="HK4568"/>
    <x v="33"/>
    <n v="6.2"/>
    <x v="1"/>
    <s v="EFY"/>
    <x v="5"/>
    <n v="1"/>
  </r>
  <r>
    <s v="2BJ"/>
    <x v="31"/>
    <x v="10"/>
    <s v="HK4502"/>
    <x v="33"/>
    <n v="6.2"/>
    <x v="1"/>
    <s v="EFY"/>
    <x v="5"/>
    <n v="1"/>
  </r>
  <r>
    <s v="2FL"/>
    <x v="32"/>
    <x v="10"/>
    <s v="HK5357"/>
    <x v="5"/>
    <n v="9.1300000000000008"/>
    <x v="6"/>
    <s v="ACL"/>
    <x v="38"/>
    <n v="27"/>
  </r>
  <r>
    <s v="2FL"/>
    <x v="32"/>
    <x v="10"/>
    <s v="HK4730"/>
    <x v="53"/>
    <n v="9.1300000000000008"/>
    <x v="6"/>
    <s v="ACL"/>
    <x v="38"/>
    <n v="30"/>
  </r>
  <r>
    <s v="2FL"/>
    <x v="32"/>
    <x v="10"/>
    <s v="HK4729"/>
    <x v="53"/>
    <n v="8.1"/>
    <x v="0"/>
    <s v="ACL"/>
    <x v="38"/>
    <n v="2"/>
  </r>
  <r>
    <s v="AJS"/>
    <x v="46"/>
    <x v="10"/>
    <s v="FAC5767"/>
    <x v="16"/>
    <n v="8.1"/>
    <x v="0"/>
    <s v="FAC"/>
    <x v="101"/>
    <n v="1"/>
  </r>
  <r>
    <s v="2FY"/>
    <x v="63"/>
    <x v="10"/>
    <s v="HK4979"/>
    <x v="4"/>
    <n v="7"/>
    <x v="2"/>
    <s v="NSE"/>
    <x v="15"/>
    <n v="6"/>
  </r>
  <r>
    <s v="2FY"/>
    <x v="63"/>
    <x v="10"/>
    <s v="HK4958"/>
    <x v="18"/>
    <n v="7"/>
    <x v="2"/>
    <s v="2GF"/>
    <x v="97"/>
    <n v="1"/>
  </r>
  <r>
    <s v="2FY"/>
    <x v="63"/>
    <x v="10"/>
    <s v="HK4512"/>
    <x v="15"/>
    <n v="7"/>
    <x v="2"/>
    <s v="1EH"/>
    <x v="13"/>
    <n v="1"/>
  </r>
  <r>
    <s v="2FY"/>
    <x v="63"/>
    <x v="10"/>
    <s v="HK4499"/>
    <x v="15"/>
    <n v="7"/>
    <x v="2"/>
    <s v="1EH"/>
    <x v="13"/>
    <n v="1"/>
  </r>
  <r>
    <s v="2FY"/>
    <x v="63"/>
    <x v="10"/>
    <s v="HK1861"/>
    <x v="29"/>
    <n v="7"/>
    <x v="2"/>
    <s v="4AE"/>
    <x v="39"/>
    <n v="1"/>
  </r>
  <r>
    <s v="2FY"/>
    <x v="63"/>
    <x v="10"/>
    <s v="HK4564"/>
    <x v="15"/>
    <n v="6.2"/>
    <x v="1"/>
    <s v="HEL"/>
    <x v="16"/>
    <n v="1"/>
  </r>
  <r>
    <s v="2FY"/>
    <x v="63"/>
    <x v="10"/>
    <s v="HK853"/>
    <x v="16"/>
    <n v="9.15"/>
    <x v="8"/>
    <s v="1DF"/>
    <x v="73"/>
    <n v="1"/>
  </r>
  <r>
    <s v="2FY"/>
    <x v="63"/>
    <x v="10"/>
    <s v="HK5239"/>
    <x v="43"/>
    <n v="9.15"/>
    <x v="8"/>
    <s v="KRE"/>
    <x v="6"/>
    <n v="1"/>
  </r>
  <r>
    <s v="NSE"/>
    <x v="43"/>
    <x v="10"/>
    <s v="HK4979"/>
    <x v="4"/>
    <n v="1.2"/>
    <x v="10"/>
    <s v="NSE"/>
    <x v="15"/>
    <n v="1"/>
  </r>
  <r>
    <s v="NSE"/>
    <x v="43"/>
    <x v="10"/>
    <s v="HK4525"/>
    <x v="11"/>
    <n v="1.2"/>
    <x v="10"/>
    <s v="NSE"/>
    <x v="15"/>
    <n v="2"/>
  </r>
  <r>
    <s v="2EK"/>
    <x v="14"/>
    <x v="10"/>
    <s v="HK5398"/>
    <x v="24"/>
    <n v="3.2"/>
    <x v="7"/>
    <s v="NSE"/>
    <x v="15"/>
    <n v="1"/>
  </r>
  <r>
    <s v="2FK"/>
    <x v="15"/>
    <x v="10"/>
    <s v="HK5124"/>
    <x v="18"/>
    <n v="8.1"/>
    <x v="0"/>
    <s v="OAA"/>
    <x v="88"/>
    <n v="2"/>
  </r>
  <r>
    <s v="4AC"/>
    <x v="69"/>
    <x v="10"/>
    <s v="HK5019"/>
    <x v="29"/>
    <n v="8.1"/>
    <x v="0"/>
    <s v="4AC"/>
    <x v="23"/>
    <n v="1"/>
  </r>
  <r>
    <s v="4BD"/>
    <x v="57"/>
    <x v="10"/>
    <s v="HK1605"/>
    <x v="9"/>
    <n v="8.1"/>
    <x v="0"/>
    <s v="P"/>
    <x v="4"/>
    <n v="1"/>
  </r>
  <r>
    <s v="2GX"/>
    <x v="19"/>
    <x v="10"/>
    <s v="HK4898"/>
    <x v="9"/>
    <n v="3.2"/>
    <x v="7"/>
    <s v="1GS"/>
    <x v="98"/>
    <n v="1"/>
  </r>
  <r>
    <s v="2GF"/>
    <x v="20"/>
    <x v="10"/>
    <s v="HK4691"/>
    <x v="9"/>
    <n v="8.1999999999999993"/>
    <x v="0"/>
    <s v="1CP"/>
    <x v="24"/>
    <n v="2"/>
  </r>
  <r>
    <s v="2GF"/>
    <x v="20"/>
    <x v="10"/>
    <s v="HK4478"/>
    <x v="9"/>
    <n v="8.1999999999999993"/>
    <x v="0"/>
    <s v="P"/>
    <x v="4"/>
    <n v="1"/>
  </r>
  <r>
    <s v="2GF"/>
    <x v="20"/>
    <x v="10"/>
    <s v="HK4958"/>
    <x v="18"/>
    <n v="8.1999999999999993"/>
    <x v="0"/>
    <s v="P"/>
    <x v="4"/>
    <n v="2"/>
  </r>
  <r>
    <s v="2GF"/>
    <x v="20"/>
    <x v="10"/>
    <s v="HK3916"/>
    <x v="34"/>
    <n v="8.1999999999999993"/>
    <x v="0"/>
    <s v="1CP"/>
    <x v="24"/>
    <n v="3"/>
  </r>
  <r>
    <s v="2GH"/>
    <x v="41"/>
    <x v="10"/>
    <s v="HK2034"/>
    <x v="35"/>
    <n v="4.3"/>
    <x v="3"/>
    <s v="P"/>
    <x v="4"/>
    <n v="2"/>
  </r>
  <r>
    <s v="2FP"/>
    <x v="21"/>
    <x v="10"/>
    <s v="HK1745"/>
    <x v="35"/>
    <n v="9.6"/>
    <x v="1"/>
    <s v="0AN"/>
    <x v="42"/>
    <n v="1"/>
  </r>
  <r>
    <s v="2FP"/>
    <x v="21"/>
    <x v="10"/>
    <s v="HK4678"/>
    <x v="9"/>
    <n v="6.1"/>
    <x v="1"/>
    <s v="4AF"/>
    <x v="104"/>
    <n v="2"/>
  </r>
  <r>
    <s v="2FP"/>
    <x v="21"/>
    <x v="10"/>
    <s v="HK2714"/>
    <x v="9"/>
    <n v="6.1"/>
    <x v="1"/>
    <s v="0EA"/>
    <x v="26"/>
    <n v="5"/>
  </r>
  <r>
    <s v="2FT"/>
    <x v="44"/>
    <x v="10"/>
    <s v="HK4570"/>
    <x v="9"/>
    <n v="5.0999999999999996"/>
    <x v="4"/>
    <s v="1DY"/>
    <x v="79"/>
    <n v="4"/>
  </r>
  <r>
    <s v="2FT"/>
    <x v="44"/>
    <x v="10"/>
    <s v="HK2747"/>
    <x v="18"/>
    <n v="4.0999999999999996"/>
    <x v="3"/>
    <s v="1CG"/>
    <x v="9"/>
    <n v="1"/>
  </r>
  <r>
    <s v="2FT"/>
    <x v="44"/>
    <x v="10"/>
    <s v="HK3117"/>
    <x v="62"/>
    <n v="5.0999999999999996"/>
    <x v="4"/>
    <s v="1CG"/>
    <x v="9"/>
    <n v="4"/>
  </r>
  <r>
    <s v="2FT"/>
    <x v="44"/>
    <x v="10"/>
    <s v="HK3547"/>
    <x v="32"/>
    <n v="5.0999999999999996"/>
    <x v="4"/>
    <s v="P"/>
    <x v="4"/>
    <n v="1"/>
  </r>
  <r>
    <s v="2FZ"/>
    <x v="35"/>
    <x v="10"/>
    <s v="HK5124"/>
    <x v="18"/>
    <n v="4.2"/>
    <x v="3"/>
    <s v="OAA"/>
    <x v="88"/>
    <n v="2"/>
  </r>
  <r>
    <s v="2FZ"/>
    <x v="35"/>
    <x v="10"/>
    <s v="HK1637"/>
    <x v="35"/>
    <n v="5.0999999999999996"/>
    <x v="4"/>
    <s v="1DF"/>
    <x v="73"/>
    <n v="1"/>
  </r>
  <r>
    <s v="2FZ"/>
    <x v="35"/>
    <x v="10"/>
    <s v="HK5280"/>
    <x v="29"/>
    <n v="5.0999999999999996"/>
    <x v="4"/>
    <s v="1DW"/>
    <x v="33"/>
    <n v="3"/>
  </r>
  <r>
    <s v="2FZ"/>
    <x v="35"/>
    <x v="10"/>
    <s v="HK4913"/>
    <x v="32"/>
    <n v="5.0999999999999996"/>
    <x v="4"/>
    <s v="1DS"/>
    <x v="17"/>
    <n v="5"/>
  </r>
  <r>
    <s v="2EW"/>
    <x v="22"/>
    <x v="10"/>
    <s v="HK5310"/>
    <x v="25"/>
    <n v="8.1999999999999993"/>
    <x v="0"/>
    <s v="EFY"/>
    <x v="5"/>
    <n v="8"/>
  </r>
  <r>
    <s v="2EW"/>
    <x v="22"/>
    <x v="10"/>
    <s v="HK5199"/>
    <x v="4"/>
    <n v="8.1999999999999993"/>
    <x v="0"/>
    <s v="EFY"/>
    <x v="5"/>
    <n v="5"/>
  </r>
  <r>
    <s v="2EX"/>
    <x v="73"/>
    <x v="10"/>
    <s v="HK4541"/>
    <x v="142"/>
    <n v="7.1"/>
    <x v="2"/>
    <s v="1ED"/>
    <x v="12"/>
    <n v="1"/>
  </r>
  <r>
    <s v="2FC"/>
    <x v="66"/>
    <x v="10"/>
    <s v="HK4646"/>
    <x v="7"/>
    <n v="7.1"/>
    <x v="2"/>
    <s v="4AF"/>
    <x v="104"/>
    <n v="1"/>
  </r>
  <r>
    <s v="2FC"/>
    <x v="66"/>
    <x v="10"/>
    <s v="HK4714"/>
    <x v="23"/>
    <n v="7.1"/>
    <x v="2"/>
    <s v="P"/>
    <x v="4"/>
    <n v="1"/>
  </r>
  <r>
    <s v="2FC"/>
    <x v="66"/>
    <x v="10"/>
    <s v="HK5246"/>
    <x v="29"/>
    <n v="7.1"/>
    <x v="2"/>
    <s v="P"/>
    <x v="4"/>
    <n v="1"/>
  </r>
  <r>
    <s v="2FC"/>
    <x v="66"/>
    <x v="10"/>
    <s v="HK5349"/>
    <x v="4"/>
    <n v="7.1"/>
    <x v="2"/>
    <s v="EFY"/>
    <x v="5"/>
    <n v="1"/>
  </r>
  <r>
    <s v="2FV"/>
    <x v="25"/>
    <x v="10"/>
    <s v="HK1921"/>
    <x v="35"/>
    <n v="9.15"/>
    <x v="8"/>
    <s v="P"/>
    <x v="4"/>
    <n v="1"/>
  </r>
  <r>
    <s v="1GQ"/>
    <x v="36"/>
    <x v="10"/>
    <s v="HK4679"/>
    <x v="9"/>
    <n v="8.1"/>
    <x v="0"/>
    <s v="0EA"/>
    <x v="26"/>
    <n v="1"/>
  </r>
  <r>
    <s v="2HH"/>
    <x v="26"/>
    <x v="10"/>
    <s v="HK4820"/>
    <x v="12"/>
    <n v="9.1300000000000008"/>
    <x v="6"/>
    <s v="3CA"/>
    <x v="28"/>
    <n v="14"/>
  </r>
  <r>
    <s v="2HK"/>
    <x v="39"/>
    <x v="10"/>
    <s v="HK5020"/>
    <x v="9"/>
    <n v="3.2"/>
    <x v="7"/>
    <s v="OEA"/>
    <x v="221"/>
    <n v="1"/>
  </r>
  <r>
    <s v="2HN"/>
    <x v="58"/>
    <x v="10"/>
    <s v="HP1535"/>
    <x v="134"/>
    <n v="9.1300000000000008"/>
    <x v="6"/>
    <s v="CMP"/>
    <x v="0"/>
    <n v="1"/>
  </r>
  <r>
    <s v="2HN"/>
    <x v="58"/>
    <x v="10"/>
    <s v="HP1848"/>
    <x v="134"/>
    <n v="9.1300000000000008"/>
    <x v="6"/>
    <s v="CMP"/>
    <x v="0"/>
    <n v="1"/>
  </r>
  <r>
    <s v="2HN"/>
    <x v="58"/>
    <x v="10"/>
    <s v="HP1844"/>
    <x v="134"/>
    <n v="9.1300000000000008"/>
    <x v="6"/>
    <s v="CMP"/>
    <x v="0"/>
    <n v="1"/>
  </r>
  <r>
    <s v="2HN"/>
    <x v="58"/>
    <x v="10"/>
    <s v="HP1840"/>
    <x v="134"/>
    <n v="9.1300000000000008"/>
    <x v="6"/>
    <s v="CMP"/>
    <x v="0"/>
    <n v="1"/>
  </r>
  <r>
    <s v="2HN"/>
    <x v="58"/>
    <x v="10"/>
    <s v="HP1829"/>
    <x v="134"/>
    <n v="9.1300000000000008"/>
    <x v="6"/>
    <s v="CMP"/>
    <x v="0"/>
    <n v="1"/>
  </r>
  <r>
    <s v="2HN"/>
    <x v="58"/>
    <x v="10"/>
    <s v="HP1719"/>
    <x v="134"/>
    <n v="9.1300000000000008"/>
    <x v="6"/>
    <s v="CMP"/>
    <x v="0"/>
    <n v="1"/>
  </r>
  <r>
    <s v="2HN"/>
    <x v="58"/>
    <x v="10"/>
    <s v="HP1532"/>
    <x v="134"/>
    <n v="9.1300000000000008"/>
    <x v="6"/>
    <s v="RPB"/>
    <x v="1"/>
    <n v="3"/>
  </r>
  <r>
    <s v="2EI"/>
    <x v="0"/>
    <x v="10"/>
    <s v="HP1719"/>
    <x v="0"/>
    <n v="8.1999999999999993"/>
    <x v="0"/>
    <s v="CMP"/>
    <x v="0"/>
    <n v="1"/>
  </r>
  <r>
    <s v="2EI"/>
    <x v="0"/>
    <x v="10"/>
    <s v="HP1714"/>
    <x v="0"/>
    <n v="8.1999999999999993"/>
    <x v="0"/>
    <s v="RPB"/>
    <x v="1"/>
    <n v="4"/>
  </r>
  <r>
    <s v="2EI"/>
    <x v="0"/>
    <x v="10"/>
    <s v="HP1539"/>
    <x v="0"/>
    <n v="8.1999999999999993"/>
    <x v="0"/>
    <s v="CMP"/>
    <x v="0"/>
    <n v="1"/>
  </r>
  <r>
    <s v="2EI"/>
    <x v="0"/>
    <x v="10"/>
    <s v="HP1532"/>
    <x v="0"/>
    <n v="8.1999999999999993"/>
    <x v="0"/>
    <s v="RPB"/>
    <x v="1"/>
    <n v="11"/>
  </r>
  <r>
    <s v="2EI"/>
    <x v="0"/>
    <x v="10"/>
    <s v="HP1523"/>
    <x v="0"/>
    <n v="8.1999999999999993"/>
    <x v="0"/>
    <s v="RPB"/>
    <x v="1"/>
    <n v="11"/>
  </r>
  <r>
    <s v="2EI"/>
    <x v="0"/>
    <x v="10"/>
    <s v="HP1378"/>
    <x v="0"/>
    <n v="8.1999999999999993"/>
    <x v="0"/>
    <s v="CMP"/>
    <x v="0"/>
    <n v="2"/>
  </r>
  <r>
    <s v="2EI"/>
    <x v="0"/>
    <x v="10"/>
    <s v="CGOKF"/>
    <x v="80"/>
    <n v="8.1999999999999993"/>
    <x v="0"/>
    <s v="TSC"/>
    <x v="111"/>
    <n v="1"/>
  </r>
  <r>
    <s v="2EI"/>
    <x v="0"/>
    <x v="10"/>
    <s v="CGOJC"/>
    <x v="80"/>
    <n v="8.1999999999999993"/>
    <x v="0"/>
    <s v="TSC"/>
    <x v="111"/>
    <n v="1"/>
  </r>
  <r>
    <s v="2EI"/>
    <x v="0"/>
    <x v="10"/>
    <s v="CGOIE"/>
    <x v="80"/>
    <n v="8.1999999999999993"/>
    <x v="0"/>
    <s v="TSC"/>
    <x v="111"/>
    <n v="2"/>
  </r>
  <r>
    <s v="2EI"/>
    <x v="0"/>
    <x v="10"/>
    <s v="CCCQP"/>
    <x v="27"/>
    <n v="8.1999999999999993"/>
    <x v="0"/>
    <s v="LAN"/>
    <x v="157"/>
    <n v="1"/>
  </r>
  <r>
    <s v="2BZ"/>
    <x v="75"/>
    <x v="10"/>
    <s v="HK5349"/>
    <x v="25"/>
    <n v="7.1"/>
    <x v="2"/>
    <s v="EFY"/>
    <x v="5"/>
    <n v="2"/>
  </r>
  <r>
    <s v="0BR"/>
    <x v="28"/>
    <x v="10"/>
    <s v="HK5113"/>
    <x v="28"/>
    <n v="8.1"/>
    <x v="0"/>
    <s v="0BR"/>
    <x v="31"/>
    <n v="2"/>
  </r>
  <r>
    <s v="0BR"/>
    <x v="28"/>
    <x v="10"/>
    <s v="HK4704"/>
    <x v="28"/>
    <n v="9.1300000000000008"/>
    <x v="6"/>
    <s v="0BR"/>
    <x v="31"/>
    <n v="1"/>
  </r>
  <r>
    <s v="2BS"/>
    <x v="1"/>
    <x v="10"/>
    <s v="HK5085"/>
    <x v="39"/>
    <n v="6.2"/>
    <x v="1"/>
    <s v="0CR"/>
    <x v="47"/>
    <n v="1"/>
  </r>
  <r>
    <s v="2CU"/>
    <x v="40"/>
    <x v="10"/>
    <s v="CCAWV"/>
    <x v="27"/>
    <n v="7.2"/>
    <x v="2"/>
    <s v="JAT"/>
    <x v="105"/>
    <n v="2"/>
  </r>
  <r>
    <s v="2CI"/>
    <x v="3"/>
    <x v="10"/>
    <s v="CCAWX"/>
    <x v="89"/>
    <n v="6.1"/>
    <x v="1"/>
    <s v="JEC"/>
    <x v="154"/>
    <n v="5"/>
  </r>
  <r>
    <s v="2CI"/>
    <x v="3"/>
    <x v="10"/>
    <s v="CCAWZ"/>
    <x v="89"/>
    <n v="7.1"/>
    <x v="2"/>
    <s v="JEC"/>
    <x v="154"/>
    <n v="6"/>
  </r>
  <r>
    <s v="2CI"/>
    <x v="3"/>
    <x v="10"/>
    <s v="HK5347"/>
    <x v="4"/>
    <n v="6.1"/>
    <x v="1"/>
    <s v="EFY"/>
    <x v="5"/>
    <n v="2"/>
  </r>
  <r>
    <s v="2CI"/>
    <x v="3"/>
    <x v="10"/>
    <s v="HK5341"/>
    <x v="4"/>
    <n v="6.1"/>
    <x v="1"/>
    <s v="EFY"/>
    <x v="5"/>
    <n v="2"/>
  </r>
  <r>
    <s v="2CI"/>
    <x v="3"/>
    <x v="10"/>
    <s v="HK5313"/>
    <x v="4"/>
    <n v="7.1"/>
    <x v="2"/>
    <s v="EFY"/>
    <x v="5"/>
    <n v="1"/>
  </r>
  <r>
    <s v="2CI"/>
    <x v="3"/>
    <x v="10"/>
    <s v="HK5439"/>
    <x v="55"/>
    <n v="7.1"/>
    <x v="2"/>
    <s v="KRE"/>
    <x v="6"/>
    <n v="5"/>
  </r>
  <r>
    <s v="2CI"/>
    <x v="3"/>
    <x v="10"/>
    <s v="HK5216"/>
    <x v="43"/>
    <n v="7.1"/>
    <x v="2"/>
    <s v="KRE"/>
    <x v="6"/>
    <n v="3"/>
  </r>
  <r>
    <s v="1DW"/>
    <x v="29"/>
    <x v="10"/>
    <s v="HK5178"/>
    <x v="29"/>
    <n v="8.1"/>
    <x v="0"/>
    <s v="4AB"/>
    <x v="170"/>
    <n v="1"/>
  </r>
  <r>
    <s v="1DW"/>
    <x v="29"/>
    <x v="10"/>
    <s v="HK4626"/>
    <x v="18"/>
    <n v="8.1"/>
    <x v="0"/>
    <s v="P"/>
    <x v="4"/>
    <n v="1"/>
  </r>
  <r>
    <s v="1DW"/>
    <x v="29"/>
    <x v="10"/>
    <s v="HK5137"/>
    <x v="57"/>
    <n v="8.1999999999999993"/>
    <x v="0"/>
    <s v="1DW"/>
    <x v="33"/>
    <n v="5"/>
  </r>
  <r>
    <s v="1DW"/>
    <x v="29"/>
    <x v="10"/>
    <s v="HK4249"/>
    <x v="30"/>
    <n v="8.1"/>
    <x v="0"/>
    <s v="1DW"/>
    <x v="33"/>
    <n v="4"/>
  </r>
  <r>
    <s v="2DH"/>
    <x v="80"/>
    <x v="10"/>
    <s v="HK2517"/>
    <x v="7"/>
    <n v="1.1000000000000001"/>
    <x v="10"/>
    <s v="4CZ"/>
    <x v="66"/>
    <n v="1"/>
  </r>
  <r>
    <s v="1EE"/>
    <x v="81"/>
    <x v="10"/>
    <s v="HK5105"/>
    <x v="95"/>
    <n v="9.1300000000000008"/>
    <x v="6"/>
    <s v="1EE"/>
    <x v="87"/>
    <n v="8"/>
  </r>
  <r>
    <s v="1EE"/>
    <x v="81"/>
    <x v="10"/>
    <s v="HK4653"/>
    <x v="41"/>
    <n v="9.1300000000000008"/>
    <x v="6"/>
    <s v="1EE"/>
    <x v="87"/>
    <n v="6"/>
  </r>
  <r>
    <s v="KLM"/>
    <x v="82"/>
    <x v="10"/>
    <s v="FHTYT"/>
    <x v="129"/>
    <n v="8.1999999999999993"/>
    <x v="0"/>
    <s v="AFR"/>
    <x v="199"/>
    <n v="1"/>
  </r>
  <r>
    <s v="KLM"/>
    <x v="82"/>
    <x v="10"/>
    <s v="FHTYD"/>
    <x v="129"/>
    <n v="8.1999999999999993"/>
    <x v="0"/>
    <s v="AFR"/>
    <x v="199"/>
    <n v="1"/>
  </r>
  <r>
    <s v="KLM"/>
    <x v="82"/>
    <x v="10"/>
    <s v="FHTYL"/>
    <x v="129"/>
    <n v="8.1999999999999993"/>
    <x v="0"/>
    <s v="AFR"/>
    <x v="199"/>
    <n v="1"/>
  </r>
  <r>
    <s v="KLM"/>
    <x v="82"/>
    <x v="10"/>
    <s v="FHTYR"/>
    <x v="129"/>
    <n v="8.1999999999999993"/>
    <x v="0"/>
    <s v="AFR"/>
    <x v="199"/>
    <n v="2"/>
  </r>
  <r>
    <s v="KLM"/>
    <x v="82"/>
    <x v="10"/>
    <s v="PHBKL"/>
    <x v="128"/>
    <n v="8.1999999999999993"/>
    <x v="0"/>
    <s v="KLM"/>
    <x v="200"/>
    <n v="4"/>
  </r>
  <r>
    <s v="KLM"/>
    <x v="82"/>
    <x v="10"/>
    <s v="PHBQL"/>
    <x v="125"/>
    <n v="8.1999999999999993"/>
    <x v="0"/>
    <s v="KLM"/>
    <x v="200"/>
    <n v="2"/>
  </r>
  <r>
    <s v="KLM"/>
    <x v="82"/>
    <x v="10"/>
    <s v="PHCKB"/>
    <x v="139"/>
    <n v="8.1999999999999993"/>
    <x v="0"/>
    <s v="MPH"/>
    <x v="195"/>
    <n v="2"/>
  </r>
  <r>
    <s v="KLM"/>
    <x v="82"/>
    <x v="10"/>
    <s v="PHCKA"/>
    <x v="139"/>
    <n v="8.1999999999999993"/>
    <x v="0"/>
    <s v="MPH"/>
    <x v="195"/>
    <n v="1"/>
  </r>
  <r>
    <s v="KLM"/>
    <x v="82"/>
    <x v="10"/>
    <s v="N496MC"/>
    <x v="139"/>
    <n v="8.1999999999999993"/>
    <x v="0"/>
    <s v="GTI"/>
    <x v="196"/>
    <n v="1"/>
  </r>
  <r>
    <s v="KLM"/>
    <x v="82"/>
    <x v="10"/>
    <s v="N649GT"/>
    <x v="106"/>
    <n v="8.1999999999999993"/>
    <x v="0"/>
    <s v="GTI"/>
    <x v="196"/>
    <n v="7"/>
  </r>
  <r>
    <s v="KLM"/>
    <x v="82"/>
    <x v="10"/>
    <s v="A6EGH"/>
    <x v="125"/>
    <n v="8.1999999999999993"/>
    <x v="0"/>
    <s v="UAE"/>
    <x v="197"/>
    <n v="1"/>
  </r>
  <r>
    <s v="KLM"/>
    <x v="82"/>
    <x v="10"/>
    <s v="DABPC"/>
    <x v="128"/>
    <n v="8.1999999999999993"/>
    <x v="0"/>
    <s v="DLH"/>
    <x v="207"/>
    <n v="3"/>
  </r>
  <r>
    <s v="KLM"/>
    <x v="82"/>
    <x v="10"/>
    <s v="DABPB"/>
    <x v="128"/>
    <n v="8.1999999999999993"/>
    <x v="0"/>
    <s v="DLH"/>
    <x v="207"/>
    <n v="2"/>
  </r>
  <r>
    <s v="2CS"/>
    <x v="67"/>
    <x v="10"/>
    <s v="HK5031"/>
    <x v="18"/>
    <n v="8.1"/>
    <x v="0"/>
    <s v="P"/>
    <x v="4"/>
    <n v="1"/>
  </r>
  <r>
    <s v="2AM"/>
    <x v="5"/>
    <x v="10"/>
    <s v="HK2264"/>
    <x v="7"/>
    <n v="9.1300000000000008"/>
    <x v="6"/>
    <s v="1AS"/>
    <x v="8"/>
    <n v="1"/>
  </r>
  <r>
    <s v="ARE"/>
    <x v="62"/>
    <x v="10"/>
    <s v="CCCOP"/>
    <x v="27"/>
    <n v="9.1300000000000008"/>
    <x v="6"/>
    <s v="LAN"/>
    <x v="157"/>
    <n v="6"/>
  </r>
  <r>
    <s v="ARE"/>
    <x v="62"/>
    <x v="10"/>
    <s v="CCBAR"/>
    <x v="27"/>
    <n v="8.1999999999999993"/>
    <x v="0"/>
    <s v="ARE"/>
    <x v="125"/>
    <n v="2"/>
  </r>
  <r>
    <s v="ARE"/>
    <x v="62"/>
    <x v="10"/>
    <s v="CCBAT"/>
    <x v="27"/>
    <n v="9.1300000000000008"/>
    <x v="6"/>
    <s v="LAN"/>
    <x v="157"/>
    <n v="3"/>
  </r>
  <r>
    <s v="ARE"/>
    <x v="62"/>
    <x v="10"/>
    <s v="CCBAW"/>
    <x v="27"/>
    <n v="8.1999999999999993"/>
    <x v="0"/>
    <s v="ARE"/>
    <x v="125"/>
    <n v="5"/>
  </r>
  <r>
    <s v="ARE"/>
    <x v="62"/>
    <x v="10"/>
    <s v="CCBLK"/>
    <x v="27"/>
    <n v="9.1300000000000008"/>
    <x v="6"/>
    <s v="LAN"/>
    <x v="157"/>
    <n v="1"/>
  </r>
  <r>
    <s v="ARE"/>
    <x v="62"/>
    <x v="10"/>
    <s v="CCBLP"/>
    <x v="27"/>
    <n v="9.1300000000000008"/>
    <x v="6"/>
    <s v="LAN"/>
    <x v="157"/>
    <n v="2"/>
  </r>
  <r>
    <s v="ARE"/>
    <x v="62"/>
    <x v="10"/>
    <s v="CCBLI"/>
    <x v="27"/>
    <n v="8.1999999999999993"/>
    <x v="0"/>
    <s v="ARE"/>
    <x v="125"/>
    <n v="5"/>
  </r>
  <r>
    <s v="ARE"/>
    <x v="62"/>
    <x v="10"/>
    <s v="CCBAI"/>
    <x v="27"/>
    <n v="8.1999999999999993"/>
    <x v="0"/>
    <s v="LAN"/>
    <x v="157"/>
    <n v="3"/>
  </r>
  <r>
    <s v="ARE"/>
    <x v="62"/>
    <x v="10"/>
    <s v="CCBLJ"/>
    <x v="27"/>
    <n v="8.1999999999999993"/>
    <x v="0"/>
    <s v="ARE"/>
    <x v="125"/>
    <n v="1"/>
  </r>
  <r>
    <s v="1CG"/>
    <x v="7"/>
    <x v="10"/>
    <s v="HK3117"/>
    <x v="62"/>
    <n v="8.1"/>
    <x v="0"/>
    <s v="1CG"/>
    <x v="9"/>
    <n v="1"/>
  </r>
  <r>
    <s v="2EB"/>
    <x v="42"/>
    <x v="10"/>
    <s v="HK2947"/>
    <x v="9"/>
    <n v="4.0999999999999996"/>
    <x v="3"/>
    <s v="4AE"/>
    <x v="39"/>
    <n v="1"/>
  </r>
  <r>
    <s v="HTC"/>
    <x v="76"/>
    <x v="10"/>
    <s v="HK5443"/>
    <x v="123"/>
    <n v="8.1"/>
    <x v="0"/>
    <s v="P"/>
    <x v="4"/>
    <n v="12"/>
  </r>
  <r>
    <s v="HTC"/>
    <x v="76"/>
    <x v="10"/>
    <s v="HK5068"/>
    <x v="120"/>
    <n v="8.1"/>
    <x v="0"/>
    <s v="P"/>
    <x v="4"/>
    <n v="7"/>
  </r>
  <r>
    <s v="HTC"/>
    <x v="76"/>
    <x v="10"/>
    <s v="HK4847"/>
    <x v="57"/>
    <n v="8.1"/>
    <x v="0"/>
    <s v="P"/>
    <x v="4"/>
    <n v="15"/>
  </r>
  <r>
    <s v="HTC"/>
    <x v="76"/>
    <x v="10"/>
    <s v="HK4842"/>
    <x v="50"/>
    <n v="8.1"/>
    <x v="0"/>
    <s v="P"/>
    <x v="4"/>
    <n v="4"/>
  </r>
  <r>
    <s v="HTC"/>
    <x v="76"/>
    <x v="10"/>
    <s v="HK4603"/>
    <x v="32"/>
    <n v="8.1"/>
    <x v="0"/>
    <s v="P"/>
    <x v="4"/>
    <n v="6"/>
  </r>
  <r>
    <s v="HTC"/>
    <x v="76"/>
    <x v="10"/>
    <s v="HK5431"/>
    <x v="19"/>
    <n v="8.1"/>
    <x v="0"/>
    <s v="P"/>
    <x v="4"/>
    <n v="2"/>
  </r>
  <r>
    <s v="HTC"/>
    <x v="76"/>
    <x v="10"/>
    <s v="HK4752"/>
    <x v="46"/>
    <n v="8.1"/>
    <x v="0"/>
    <s v="P"/>
    <x v="4"/>
    <n v="3"/>
  </r>
  <r>
    <s v="HTC"/>
    <x v="76"/>
    <x v="10"/>
    <s v="HK4574"/>
    <x v="113"/>
    <n v="4.0999999999999996"/>
    <x v="3"/>
    <s v="P"/>
    <x v="4"/>
    <n v="3"/>
  </r>
  <r>
    <s v="HTC"/>
    <x v="76"/>
    <x v="10"/>
    <s v="HK5081"/>
    <x v="113"/>
    <n v="2.2999999999999998"/>
    <x v="9"/>
    <s v="P"/>
    <x v="4"/>
    <n v="1"/>
  </r>
  <r>
    <s v="HTC"/>
    <x v="76"/>
    <x v="10"/>
    <s v="HK5431"/>
    <x v="19"/>
    <n v="1.1000000000000001"/>
    <x v="10"/>
    <s v="P"/>
    <x v="4"/>
    <n v="1"/>
  </r>
  <r>
    <s v="4AM"/>
    <x v="9"/>
    <x v="10"/>
    <s v="HK4664"/>
    <x v="29"/>
    <n v="8.1"/>
    <x v="0"/>
    <s v="4AM"/>
    <x v="35"/>
    <n v="1"/>
  </r>
  <r>
    <s v="4AM"/>
    <x v="9"/>
    <x v="10"/>
    <s v="HK1863"/>
    <x v="29"/>
    <n v="7.1"/>
    <x v="2"/>
    <s v="4AM"/>
    <x v="35"/>
    <n v="2"/>
  </r>
  <r>
    <s v="4AM"/>
    <x v="9"/>
    <x v="10"/>
    <s v="HK1863"/>
    <x v="29"/>
    <n v="9.1300000000000008"/>
    <x v="6"/>
    <s v="4AM"/>
    <x v="35"/>
    <n v="1"/>
  </r>
  <r>
    <s v="1EH"/>
    <x v="11"/>
    <x v="10"/>
    <s v="HK4907"/>
    <x v="76"/>
    <n v="8.1999999999999993"/>
    <x v="0"/>
    <s v="SRC"/>
    <x v="13"/>
    <n v="3"/>
  </r>
  <r>
    <s v="1EH"/>
    <x v="11"/>
    <x v="10"/>
    <s v="HK4794"/>
    <x v="13"/>
    <n v="8.1999999999999993"/>
    <x v="0"/>
    <s v="SRC"/>
    <x v="13"/>
    <n v="3"/>
  </r>
  <r>
    <s v="1EH"/>
    <x v="11"/>
    <x v="10"/>
    <s v="HK4476"/>
    <x v="15"/>
    <n v="8.1999999999999993"/>
    <x v="0"/>
    <s v="SRC"/>
    <x v="13"/>
    <n v="6"/>
  </r>
  <r>
    <s v="2BI"/>
    <x v="12"/>
    <x v="10"/>
    <s v="HK4792"/>
    <x v="12"/>
    <n v="6.2"/>
    <x v="1"/>
    <s v="3CA"/>
    <x v="28"/>
    <n v="2"/>
  </r>
  <r>
    <s v="2BI"/>
    <x v="12"/>
    <x v="10"/>
    <s v="HK5375"/>
    <x v="34"/>
    <n v="9.14"/>
    <x v="5"/>
    <s v="6AF"/>
    <x v="201"/>
    <n v="1"/>
  </r>
  <r>
    <s v="2CO"/>
    <x v="37"/>
    <x v="10"/>
    <s v="N740AV"/>
    <x v="27"/>
    <n v="8.1999999999999993"/>
    <x v="0"/>
    <s v="AVA"/>
    <x v="30"/>
    <n v="1"/>
  </r>
  <r>
    <s v="2CO"/>
    <x v="37"/>
    <x v="10"/>
    <s v="N959AV"/>
    <x v="27"/>
    <n v="8.1999999999999993"/>
    <x v="0"/>
    <s v="AVA"/>
    <x v="30"/>
    <n v="1"/>
  </r>
  <r>
    <s v="2FL"/>
    <x v="32"/>
    <x v="10"/>
    <s v="HK5197"/>
    <x v="5"/>
    <n v="6.1"/>
    <x v="1"/>
    <s v="ACL"/>
    <x v="38"/>
    <n v="4"/>
  </r>
  <r>
    <s v="AJS"/>
    <x v="46"/>
    <x v="10"/>
    <s v="HK3554"/>
    <x v="71"/>
    <n v="8.1"/>
    <x v="0"/>
    <s v="PRV"/>
    <x v="4"/>
    <n v="1"/>
  </r>
  <r>
    <s v="2FY"/>
    <x v="63"/>
    <x v="10"/>
    <s v="HK5124"/>
    <x v="18"/>
    <n v="7"/>
    <x v="2"/>
    <s v="OAA"/>
    <x v="88"/>
    <n v="1"/>
  </r>
  <r>
    <s v="2FY"/>
    <x v="63"/>
    <x v="10"/>
    <s v="HK4761"/>
    <x v="6"/>
    <n v="7"/>
    <x v="2"/>
    <s v="P"/>
    <x v="4"/>
    <n v="1"/>
  </r>
  <r>
    <s v="2FY"/>
    <x v="63"/>
    <x v="10"/>
    <s v="HK2589"/>
    <x v="41"/>
    <n v="4.0999999999999996"/>
    <x v="3"/>
    <s v="2AH"/>
    <x v="146"/>
    <n v="1"/>
  </r>
  <r>
    <s v="2FY"/>
    <x v="63"/>
    <x v="10"/>
    <s v="HK4794"/>
    <x v="13"/>
    <n v="9.15"/>
    <x v="8"/>
    <s v="1EH"/>
    <x v="13"/>
    <n v="1"/>
  </r>
  <r>
    <s v="4AE"/>
    <x v="33"/>
    <x v="10"/>
    <s v="HK5204"/>
    <x v="29"/>
    <n v="8.1"/>
    <x v="0"/>
    <s v="4AE"/>
    <x v="39"/>
    <n v="2"/>
  </r>
  <r>
    <s v="4AE"/>
    <x v="33"/>
    <x v="10"/>
    <s v="HK4814"/>
    <x v="29"/>
    <n v="8.1"/>
    <x v="0"/>
    <s v="4AE"/>
    <x v="39"/>
    <n v="3"/>
  </r>
  <r>
    <s v="2EK"/>
    <x v="14"/>
    <x v="10"/>
    <s v="HK5129"/>
    <x v="4"/>
    <n v="3.2"/>
    <x v="7"/>
    <s v="NSE"/>
    <x v="15"/>
    <n v="2"/>
  </r>
  <r>
    <s v="4AL"/>
    <x v="17"/>
    <x v="10"/>
    <s v="HK5074"/>
    <x v="7"/>
    <n v="8.1"/>
    <x v="0"/>
    <s v="4AL"/>
    <x v="20"/>
    <n v="2"/>
  </r>
  <r>
    <s v="TPA"/>
    <x v="50"/>
    <x v="10"/>
    <s v="N786AV"/>
    <x v="77"/>
    <n v="8.1999999999999993"/>
    <x v="0"/>
    <s v="AVA"/>
    <x v="30"/>
    <n v="1"/>
  </r>
  <r>
    <s v="2GX"/>
    <x v="19"/>
    <x v="10"/>
    <s v="HK5116"/>
    <x v="34"/>
    <n v="3.2"/>
    <x v="7"/>
    <s v="2EK"/>
    <x v="202"/>
    <n v="1"/>
  </r>
  <r>
    <s v="2FP"/>
    <x v="21"/>
    <x v="10"/>
    <s v="HK2726"/>
    <x v="31"/>
    <n v="6.2"/>
    <x v="1"/>
    <s v="2AS"/>
    <x v="65"/>
    <n v="1"/>
  </r>
  <r>
    <s v="2FP"/>
    <x v="21"/>
    <x v="10"/>
    <s v="HK5058"/>
    <x v="82"/>
    <n v="6.1"/>
    <x v="1"/>
    <s v="1BE"/>
    <x v="93"/>
    <n v="2"/>
  </r>
  <r>
    <s v="2FP"/>
    <x v="21"/>
    <x v="10"/>
    <s v="HK4943"/>
    <x v="31"/>
    <n v="6.1"/>
    <x v="1"/>
    <s v="4AF"/>
    <x v="104"/>
    <n v="1"/>
  </r>
  <r>
    <s v="2FP"/>
    <x v="21"/>
    <x v="10"/>
    <s v="HK4679"/>
    <x v="9"/>
    <n v="2.1"/>
    <x v="9"/>
    <s v="0EA"/>
    <x v="26"/>
    <n v="2"/>
  </r>
  <r>
    <s v="2FZ"/>
    <x v="35"/>
    <x v="10"/>
    <s v="HK3404"/>
    <x v="9"/>
    <n v="4.2"/>
    <x v="3"/>
    <s v="1CP"/>
    <x v="24"/>
    <n v="3"/>
  </r>
  <r>
    <s v="2FZ"/>
    <x v="35"/>
    <x v="10"/>
    <s v="HK4387"/>
    <x v="16"/>
    <n v="4.0999999999999996"/>
    <x v="3"/>
    <s v="2CS"/>
    <x v="62"/>
    <n v="5"/>
  </r>
  <r>
    <s v="2EW"/>
    <x v="22"/>
    <x v="10"/>
    <s v="HK5294"/>
    <x v="24"/>
    <n v="8.1999999999999993"/>
    <x v="0"/>
    <s v="EFY"/>
    <x v="5"/>
    <n v="18"/>
  </r>
  <r>
    <s v="2EW"/>
    <x v="22"/>
    <x v="10"/>
    <s v="HK5331"/>
    <x v="25"/>
    <n v="8.1999999999999993"/>
    <x v="0"/>
    <s v="EFY"/>
    <x v="5"/>
    <n v="22"/>
  </r>
  <r>
    <s v="2FC"/>
    <x v="66"/>
    <x v="10"/>
    <s v="HK5271"/>
    <x v="29"/>
    <n v="7.1"/>
    <x v="2"/>
    <s v="P"/>
    <x v="4"/>
    <n v="1"/>
  </r>
  <r>
    <s v="2FC"/>
    <x v="66"/>
    <x v="10"/>
    <s v="HK4846"/>
    <x v="16"/>
    <n v="7.1"/>
    <x v="2"/>
    <s v="P"/>
    <x v="4"/>
    <n v="1"/>
  </r>
  <r>
    <s v="2FC"/>
    <x v="66"/>
    <x v="10"/>
    <s v="HK1738"/>
    <x v="20"/>
    <n v="2.1"/>
    <x v="9"/>
    <s v="P"/>
    <x v="4"/>
    <n v="1"/>
  </r>
  <r>
    <s v="0EC"/>
    <x v="23"/>
    <x v="10"/>
    <s v="HK5084"/>
    <x v="6"/>
    <n v="8.1"/>
    <x v="0"/>
    <s v="0EC"/>
    <x v="2"/>
    <n v="3"/>
  </r>
  <r>
    <s v="2HH"/>
    <x v="26"/>
    <x v="10"/>
    <s v="HK4854"/>
    <x v="12"/>
    <n v="9.1300000000000008"/>
    <x v="6"/>
    <s v="3CA"/>
    <x v="28"/>
    <n v="15"/>
  </r>
  <r>
    <s v="2HH"/>
    <x v="26"/>
    <x v="10"/>
    <s v="HK4792"/>
    <x v="12"/>
    <n v="9.1300000000000008"/>
    <x v="6"/>
    <s v="3CA"/>
    <x v="28"/>
    <n v="23"/>
  </r>
  <r>
    <s v="2HN"/>
    <x v="58"/>
    <x v="10"/>
    <s v="HP1833"/>
    <x v="134"/>
    <n v="9.1300000000000008"/>
    <x v="6"/>
    <s v="CMP"/>
    <x v="0"/>
    <n v="1"/>
  </r>
  <r>
    <s v="2EI"/>
    <x v="0"/>
    <x v="10"/>
    <s v="HP1823"/>
    <x v="0"/>
    <n v="8.1999999999999993"/>
    <x v="0"/>
    <s v="CMP"/>
    <x v="0"/>
    <n v="5"/>
  </r>
  <r>
    <s v="2EI"/>
    <x v="0"/>
    <x v="10"/>
    <s v="HP1821"/>
    <x v="0"/>
    <n v="8.1999999999999993"/>
    <x v="0"/>
    <s v="CMP"/>
    <x v="0"/>
    <n v="1"/>
  </r>
  <r>
    <s v="2EI"/>
    <x v="0"/>
    <x v="10"/>
    <s v="HP1713"/>
    <x v="0"/>
    <n v="8.1999999999999993"/>
    <x v="0"/>
    <s v="RPB"/>
    <x v="1"/>
    <n v="9"/>
  </r>
  <r>
    <s v="2EI"/>
    <x v="0"/>
    <x v="10"/>
    <s v="HP1538"/>
    <x v="0"/>
    <n v="8.1999999999999993"/>
    <x v="0"/>
    <s v="RPB"/>
    <x v="1"/>
    <n v="1"/>
  </r>
  <r>
    <s v="2EI"/>
    <x v="0"/>
    <x v="10"/>
    <s v="HP1526"/>
    <x v="0"/>
    <n v="8.1999999999999993"/>
    <x v="0"/>
    <s v="RPB"/>
    <x v="1"/>
    <n v="2"/>
  </r>
  <r>
    <s v="2EI"/>
    <x v="0"/>
    <x v="10"/>
    <s v="CGOIF"/>
    <x v="80"/>
    <n v="8.1999999999999993"/>
    <x v="0"/>
    <s v="TSC"/>
    <x v="111"/>
    <n v="2"/>
  </r>
  <r>
    <s v="2BS"/>
    <x v="1"/>
    <x v="10"/>
    <s v="HK4850"/>
    <x v="9"/>
    <n v="6.2"/>
    <x v="1"/>
    <s v="0EC"/>
    <x v="2"/>
    <n v="1"/>
  </r>
  <r>
    <s v="2BS"/>
    <x v="1"/>
    <x v="10"/>
    <s v="HK2021"/>
    <x v="20"/>
    <n v="6.2"/>
    <x v="1"/>
    <s v="0CK"/>
    <x v="22"/>
    <n v="1"/>
  </r>
  <r>
    <s v="2CU"/>
    <x v="40"/>
    <x v="10"/>
    <s v="HK1771"/>
    <x v="40"/>
    <n v="8.1"/>
    <x v="0"/>
    <s v="P"/>
    <x v="4"/>
    <n v="7"/>
  </r>
  <r>
    <s v="2CI"/>
    <x v="3"/>
    <x v="10"/>
    <s v="CCDIA"/>
    <x v="89"/>
    <n v="7.1"/>
    <x v="2"/>
    <s v="JEC"/>
    <x v="154"/>
    <n v="8"/>
  </r>
  <r>
    <s v="2CI"/>
    <x v="3"/>
    <x v="10"/>
    <s v="CCAWZ"/>
    <x v="89"/>
    <n v="6.1"/>
    <x v="1"/>
    <s v="JEC"/>
    <x v="154"/>
    <n v="6"/>
  </r>
  <r>
    <s v="2CI"/>
    <x v="3"/>
    <x v="10"/>
    <s v="HK5391"/>
    <x v="4"/>
    <n v="7.1"/>
    <x v="2"/>
    <s v="EFY"/>
    <x v="5"/>
    <n v="1"/>
  </r>
  <r>
    <s v="2CI"/>
    <x v="3"/>
    <x v="10"/>
    <s v="HK5294"/>
    <x v="24"/>
    <n v="6.1"/>
    <x v="1"/>
    <s v="EFY"/>
    <x v="5"/>
    <n v="2"/>
  </r>
  <r>
    <s v="2CI"/>
    <x v="3"/>
    <x v="10"/>
    <s v="HK5447"/>
    <x v="5"/>
    <n v="6.1"/>
    <x v="1"/>
    <s v="KRE"/>
    <x v="6"/>
    <n v="5"/>
  </r>
  <r>
    <s v="2DP"/>
    <x v="61"/>
    <x v="10"/>
    <s v="HK1180"/>
    <x v="82"/>
    <n v="8.1"/>
    <x v="0"/>
    <s v="PRV"/>
    <x v="4"/>
    <n v="1"/>
  </r>
  <r>
    <s v="1DW"/>
    <x v="29"/>
    <x v="10"/>
    <s v="HK3090"/>
    <x v="41"/>
    <n v="8.1"/>
    <x v="0"/>
    <s v="1CP"/>
    <x v="24"/>
    <n v="1"/>
  </r>
  <r>
    <s v="1DW"/>
    <x v="29"/>
    <x v="10"/>
    <s v="HK5280"/>
    <x v="29"/>
    <n v="8.1"/>
    <x v="0"/>
    <s v="1DW"/>
    <x v="33"/>
    <n v="1"/>
  </r>
  <r>
    <s v="1DW"/>
    <x v="29"/>
    <x v="10"/>
    <s v="HK4490"/>
    <x v="9"/>
    <n v="8.1"/>
    <x v="0"/>
    <s v="0EU"/>
    <x v="64"/>
    <n v="1"/>
  </r>
  <r>
    <s v="1DW"/>
    <x v="29"/>
    <x v="10"/>
    <s v="HK5210"/>
    <x v="30"/>
    <n v="8.1"/>
    <x v="0"/>
    <s v="1DW"/>
    <x v="33"/>
    <n v="4"/>
  </r>
  <r>
    <s v="1DW"/>
    <x v="29"/>
    <x v="10"/>
    <s v="HK5015"/>
    <x v="57"/>
    <n v="8.1999999999999993"/>
    <x v="0"/>
    <s v="1DW"/>
    <x v="33"/>
    <n v="4"/>
  </r>
  <r>
    <s v="1DW"/>
    <x v="29"/>
    <x v="10"/>
    <s v="P4POL"/>
    <x v="41"/>
    <n v="8.1"/>
    <x v="0"/>
    <s v="1DW"/>
    <x v="33"/>
    <n v="3"/>
  </r>
  <r>
    <s v="1BC"/>
    <x v="79"/>
    <x v="10"/>
    <s v="HK5355"/>
    <x v="100"/>
    <n v="1.2"/>
    <x v="10"/>
    <s v="1BC"/>
    <x v="83"/>
    <n v="6"/>
  </r>
  <r>
    <s v="1BC"/>
    <x v="79"/>
    <x v="10"/>
    <s v="HK5186"/>
    <x v="64"/>
    <n v="1.2"/>
    <x v="10"/>
    <s v="1BC"/>
    <x v="83"/>
    <n v="6"/>
  </r>
  <r>
    <s v="1EE"/>
    <x v="81"/>
    <x v="10"/>
    <s v="HK5295"/>
    <x v="41"/>
    <n v="9.1300000000000008"/>
    <x v="6"/>
    <s v="1HB"/>
    <x v="124"/>
    <n v="5"/>
  </r>
  <r>
    <s v="1EE"/>
    <x v="81"/>
    <x v="10"/>
    <s v="HK4809"/>
    <x v="41"/>
    <n v="9.1999999999999993"/>
    <x v="11"/>
    <s v="1HB"/>
    <x v="124"/>
    <n v="1"/>
  </r>
  <r>
    <s v="1EE"/>
    <x v="81"/>
    <x v="10"/>
    <s v="HK4485"/>
    <x v="41"/>
    <n v="9.1300000000000008"/>
    <x v="6"/>
    <s v="1EE"/>
    <x v="87"/>
    <n v="6"/>
  </r>
  <r>
    <s v="KLM"/>
    <x v="82"/>
    <x v="10"/>
    <s v="TCLJO"/>
    <x v="125"/>
    <n v="8.1999999999999993"/>
    <x v="0"/>
    <s v="THY"/>
    <x v="198"/>
    <n v="1"/>
  </r>
  <r>
    <s v="KLM"/>
    <x v="82"/>
    <x v="10"/>
    <s v="TCLJM"/>
    <x v="125"/>
    <n v="8.1999999999999993"/>
    <x v="0"/>
    <s v="THY"/>
    <x v="198"/>
    <n v="1"/>
  </r>
  <r>
    <s v="KLM"/>
    <x v="82"/>
    <x v="10"/>
    <s v="TCLJN"/>
    <x v="125"/>
    <n v="8.1999999999999993"/>
    <x v="0"/>
    <s v="THY"/>
    <x v="198"/>
    <n v="1"/>
  </r>
  <r>
    <s v="KLM"/>
    <x v="82"/>
    <x v="10"/>
    <s v="PHBQP"/>
    <x v="125"/>
    <n v="8.1999999999999993"/>
    <x v="0"/>
    <s v="KLM"/>
    <x v="200"/>
    <n v="2"/>
  </r>
  <r>
    <s v="KLM"/>
    <x v="82"/>
    <x v="10"/>
    <s v="PHBKM"/>
    <x v="128"/>
    <n v="8.1999999999999993"/>
    <x v="0"/>
    <s v="KLM"/>
    <x v="200"/>
    <n v="4"/>
  </r>
  <r>
    <s v="KLM"/>
    <x v="82"/>
    <x v="10"/>
    <s v="A7BFD"/>
    <x v="125"/>
    <n v="8.1999999999999993"/>
    <x v="0"/>
    <s v="QTR"/>
    <x v="194"/>
    <n v="1"/>
  </r>
  <r>
    <s v="KLM"/>
    <x v="82"/>
    <x v="10"/>
    <s v="TCLLB"/>
    <x v="128"/>
    <n v="8.1999999999999993"/>
    <x v="0"/>
    <s v="THY"/>
    <x v="198"/>
    <n v="2"/>
  </r>
  <r>
    <s v="2BK"/>
    <x v="4"/>
    <x v="10"/>
    <s v="HK2264"/>
    <x v="7"/>
    <n v="4.2"/>
    <x v="3"/>
    <s v="1AS"/>
    <x v="8"/>
    <n v="2"/>
  </r>
  <r>
    <s v="ARE"/>
    <x v="62"/>
    <x v="10"/>
    <s v="N542LA"/>
    <x v="106"/>
    <n v="9.1300000000000008"/>
    <x v="6"/>
    <s v="LAE"/>
    <x v="156"/>
    <n v="1"/>
  </r>
  <r>
    <s v="ARE"/>
    <x v="62"/>
    <x v="10"/>
    <s v="N536LA"/>
    <x v="106"/>
    <n v="9.1300000000000008"/>
    <x v="6"/>
    <s v="LAE"/>
    <x v="156"/>
    <n v="1"/>
  </r>
  <r>
    <s v="ARE"/>
    <x v="62"/>
    <x v="10"/>
    <s v="CCBAX"/>
    <x v="27"/>
    <n v="9.1300000000000008"/>
    <x v="6"/>
    <s v="ARE"/>
    <x v="125"/>
    <n v="1"/>
  </r>
  <r>
    <s v="ARE"/>
    <x v="62"/>
    <x v="10"/>
    <s v="CCBLI"/>
    <x v="27"/>
    <n v="9.1300000000000008"/>
    <x v="6"/>
    <s v="ARE"/>
    <x v="125"/>
    <n v="1"/>
  </r>
  <r>
    <s v="ARE"/>
    <x v="62"/>
    <x v="10"/>
    <s v="CCCQN"/>
    <x v="27"/>
    <n v="9.1300000000000008"/>
    <x v="6"/>
    <s v="LAN"/>
    <x v="157"/>
    <n v="3"/>
  </r>
  <r>
    <s v="ARE"/>
    <x v="62"/>
    <x v="10"/>
    <s v="CCCOP"/>
    <x v="27"/>
    <n v="8.1999999999999993"/>
    <x v="0"/>
    <s v="LAN"/>
    <x v="157"/>
    <n v="3"/>
  </r>
  <r>
    <s v="ARE"/>
    <x v="62"/>
    <x v="10"/>
    <s v="CCBAS"/>
    <x v="27"/>
    <n v="9.1300000000000008"/>
    <x v="6"/>
    <s v="ARE"/>
    <x v="125"/>
    <n v="3"/>
  </r>
  <r>
    <s v="1EN"/>
    <x v="86"/>
    <x v="10"/>
    <s v="HK4749"/>
    <x v="66"/>
    <n v="1.1000000000000001"/>
    <x v="10"/>
    <s v="1EN"/>
    <x v="153"/>
    <n v="6"/>
  </r>
  <r>
    <s v="2BG"/>
    <x v="8"/>
    <x v="10"/>
    <s v="HK5356"/>
    <x v="17"/>
    <n v="5.0999999999999996"/>
    <x v="4"/>
    <s v="0EW"/>
    <x v="209"/>
    <n v="1"/>
  </r>
  <r>
    <s v="2BG"/>
    <x v="8"/>
    <x v="10"/>
    <s v="HK1943"/>
    <x v="7"/>
    <n v="4.3"/>
    <x v="3"/>
    <s v="4BD"/>
    <x v="81"/>
    <n v="1"/>
  </r>
  <r>
    <s v="2EB"/>
    <x v="42"/>
    <x v="10"/>
    <s v="HK4961"/>
    <x v="141"/>
    <n v="5.0999999999999996"/>
    <x v="4"/>
    <s v="1GY"/>
    <x v="58"/>
    <n v="2"/>
  </r>
  <r>
    <s v="2EB"/>
    <x v="42"/>
    <x v="10"/>
    <s v="HK4715"/>
    <x v="9"/>
    <n v="5.0999999999999996"/>
    <x v="4"/>
    <s v="P"/>
    <x v="4"/>
    <n v="1"/>
  </r>
  <r>
    <s v="2EB"/>
    <x v="42"/>
    <x v="10"/>
    <s v="N690SE"/>
    <x v="40"/>
    <n v="5.0999999999999996"/>
    <x v="4"/>
    <s v="P"/>
    <x v="4"/>
    <n v="1"/>
  </r>
  <r>
    <s v="2EB"/>
    <x v="42"/>
    <x v="10"/>
    <s v="HK5245"/>
    <x v="17"/>
    <n v="9.14"/>
    <x v="5"/>
    <s v="1FR"/>
    <x v="18"/>
    <n v="1"/>
  </r>
  <r>
    <s v="2EB"/>
    <x v="42"/>
    <x v="10"/>
    <s v="HK1131"/>
    <x v="70"/>
    <n v="5.3"/>
    <x v="4"/>
    <s v="P"/>
    <x v="4"/>
    <n v="1"/>
  </r>
  <r>
    <s v="2EB"/>
    <x v="42"/>
    <x v="10"/>
    <s v="HK4814"/>
    <x v="29"/>
    <n v="5.0999999999999996"/>
    <x v="4"/>
    <s v="4AE"/>
    <x v="39"/>
    <n v="1"/>
  </r>
  <r>
    <s v="2EB"/>
    <x v="42"/>
    <x v="10"/>
    <s v="HK5084"/>
    <x v="6"/>
    <n v="5.4"/>
    <x v="4"/>
    <s v="1GJ"/>
    <x v="90"/>
    <n v="1"/>
  </r>
  <r>
    <s v="HTC"/>
    <x v="76"/>
    <x v="10"/>
    <s v="HK5180"/>
    <x v="123"/>
    <n v="8.1"/>
    <x v="0"/>
    <s v="P"/>
    <x v="4"/>
    <n v="23"/>
  </r>
  <r>
    <s v="HTC"/>
    <x v="76"/>
    <x v="10"/>
    <s v="HK4556"/>
    <x v="50"/>
    <n v="8.1"/>
    <x v="0"/>
    <s v="P"/>
    <x v="4"/>
    <n v="10"/>
  </r>
  <r>
    <s v="HTC"/>
    <x v="76"/>
    <x v="10"/>
    <s v="HK4819"/>
    <x v="57"/>
    <n v="6.2"/>
    <x v="1"/>
    <s v="P"/>
    <x v="4"/>
    <n v="1"/>
  </r>
  <r>
    <s v="HTC"/>
    <x v="76"/>
    <x v="10"/>
    <s v="HK4556"/>
    <x v="50"/>
    <n v="5.0999999999999996"/>
    <x v="4"/>
    <s v="P"/>
    <x v="4"/>
    <n v="3"/>
  </r>
  <r>
    <s v="HTC"/>
    <x v="76"/>
    <x v="10"/>
    <s v="HK4160"/>
    <x v="113"/>
    <n v="5.0999999999999996"/>
    <x v="4"/>
    <s v="P"/>
    <x v="4"/>
    <n v="1"/>
  </r>
  <r>
    <s v="HTC"/>
    <x v="76"/>
    <x v="10"/>
    <s v="HK3780"/>
    <x v="113"/>
    <n v="5.0999999999999996"/>
    <x v="4"/>
    <s v="P"/>
    <x v="4"/>
    <n v="1"/>
  </r>
  <r>
    <s v="4AM"/>
    <x v="9"/>
    <x v="10"/>
    <s v="HK4998"/>
    <x v="29"/>
    <n v="8.1"/>
    <x v="0"/>
    <s v="4AM"/>
    <x v="35"/>
    <n v="1"/>
  </r>
  <r>
    <s v="4AM"/>
    <x v="9"/>
    <x v="10"/>
    <s v="HK4998"/>
    <x v="29"/>
    <n v="9.1300000000000008"/>
    <x v="6"/>
    <s v="4AM"/>
    <x v="35"/>
    <n v="1"/>
  </r>
  <r>
    <s v="1ED"/>
    <x v="10"/>
    <x v="10"/>
    <s v="HK5329"/>
    <x v="11"/>
    <n v="8.1"/>
    <x v="0"/>
    <s v="1ED"/>
    <x v="12"/>
    <n v="10"/>
  </r>
  <r>
    <s v="2BI"/>
    <x v="12"/>
    <x v="10"/>
    <s v="HK4213"/>
    <x v="110"/>
    <n v="9.14"/>
    <x v="5"/>
    <s v="2AH"/>
    <x v="146"/>
    <n v="1"/>
  </r>
  <r>
    <s v="2BI"/>
    <x v="12"/>
    <x v="10"/>
    <s v="HK5404"/>
    <x v="24"/>
    <n v="9.14"/>
    <x v="5"/>
    <s v="EFY"/>
    <x v="5"/>
    <n v="1"/>
  </r>
  <r>
    <s v="2BI"/>
    <x v="12"/>
    <x v="10"/>
    <s v="HK5294"/>
    <x v="24"/>
    <n v="9.14"/>
    <x v="5"/>
    <s v="EFY"/>
    <x v="5"/>
    <n v="4"/>
  </r>
  <r>
    <s v="2BI"/>
    <x v="12"/>
    <x v="10"/>
    <s v="HK5445"/>
    <x v="34"/>
    <n v="6.2"/>
    <x v="1"/>
    <s v="2FK"/>
    <x v="80"/>
    <n v="2"/>
  </r>
  <r>
    <s v="2BI"/>
    <x v="12"/>
    <x v="10"/>
    <s v="HK5321"/>
    <x v="4"/>
    <n v="9.14"/>
    <x v="5"/>
    <s v="EFY"/>
    <x v="5"/>
    <n v="1"/>
  </r>
  <r>
    <s v="2CO"/>
    <x v="37"/>
    <x v="10"/>
    <s v="N944AV"/>
    <x v="27"/>
    <n v="8.1999999999999993"/>
    <x v="0"/>
    <s v="AVA"/>
    <x v="30"/>
    <n v="1"/>
  </r>
  <r>
    <s v="2FL"/>
    <x v="32"/>
    <x v="10"/>
    <s v="HK5197"/>
    <x v="5"/>
    <n v="9.1300000000000008"/>
    <x v="6"/>
    <s v="ACL"/>
    <x v="38"/>
    <n v="43"/>
  </r>
  <r>
    <s v="2FL"/>
    <x v="32"/>
    <x v="10"/>
    <s v="HK5139"/>
    <x v="5"/>
    <n v="6.1"/>
    <x v="1"/>
    <s v="ACL"/>
    <x v="38"/>
    <n v="9"/>
  </r>
  <r>
    <s v="2FL"/>
    <x v="32"/>
    <x v="10"/>
    <s v="HK4729"/>
    <x v="53"/>
    <n v="9.1300000000000008"/>
    <x v="6"/>
    <s v="ACL"/>
    <x v="38"/>
    <n v="30"/>
  </r>
  <r>
    <s v="AJS"/>
    <x v="46"/>
    <x v="10"/>
    <s v="N876JP"/>
    <x v="131"/>
    <n v="8.1"/>
    <x v="0"/>
    <s v="PRV"/>
    <x v="4"/>
    <n v="2"/>
  </r>
  <r>
    <s v="2FY"/>
    <x v="63"/>
    <x v="10"/>
    <s v="HK5434"/>
    <x v="5"/>
    <n v="7"/>
    <x v="2"/>
    <s v="KRE"/>
    <x v="6"/>
    <n v="3"/>
  </r>
  <r>
    <s v="2FY"/>
    <x v="63"/>
    <x v="10"/>
    <s v="HK4801"/>
    <x v="13"/>
    <n v="7"/>
    <x v="2"/>
    <s v="1EH"/>
    <x v="13"/>
    <n v="1"/>
  </r>
  <r>
    <s v="2FY"/>
    <x v="63"/>
    <x v="10"/>
    <s v="HK4424"/>
    <x v="15"/>
    <n v="7"/>
    <x v="2"/>
    <s v="1EH"/>
    <x v="13"/>
    <n v="1"/>
  </r>
  <r>
    <s v="2FY"/>
    <x v="63"/>
    <x v="10"/>
    <s v="HK4862"/>
    <x v="4"/>
    <n v="1.2"/>
    <x v="10"/>
    <s v="NSE"/>
    <x v="15"/>
    <n v="1"/>
  </r>
  <r>
    <s v="2FY"/>
    <x v="63"/>
    <x v="10"/>
    <s v="HK4749"/>
    <x v="66"/>
    <n v="1.2"/>
    <x v="10"/>
    <s v="1EN"/>
    <x v="153"/>
    <n v="1"/>
  </r>
  <r>
    <s v="4AE"/>
    <x v="33"/>
    <x v="10"/>
    <s v="HK5297"/>
    <x v="29"/>
    <n v="8.1"/>
    <x v="0"/>
    <s v="4AE"/>
    <x v="39"/>
    <n v="2"/>
  </r>
  <r>
    <s v="4AE"/>
    <x v="33"/>
    <x v="10"/>
    <s v="HK1798"/>
    <x v="29"/>
    <n v="8.1"/>
    <x v="0"/>
    <s v="4AE"/>
    <x v="39"/>
    <n v="3"/>
  </r>
  <r>
    <s v="NSE"/>
    <x v="43"/>
    <x v="10"/>
    <s v="HK5104"/>
    <x v="4"/>
    <n v="1.2"/>
    <x v="10"/>
    <s v="NSE"/>
    <x v="15"/>
    <n v="5"/>
  </r>
  <r>
    <s v="NSE"/>
    <x v="43"/>
    <x v="10"/>
    <s v="HK4806"/>
    <x v="4"/>
    <n v="1.2"/>
    <x v="10"/>
    <s v="NSE"/>
    <x v="15"/>
    <n v="5"/>
  </r>
  <r>
    <s v="2EK"/>
    <x v="14"/>
    <x v="10"/>
    <s v="HK660"/>
    <x v="20"/>
    <n v="3.2"/>
    <x v="7"/>
    <s v="0BR"/>
    <x v="31"/>
    <n v="1"/>
  </r>
  <r>
    <s v="2EK"/>
    <x v="14"/>
    <x v="10"/>
    <s v="HK5116"/>
    <x v="34"/>
    <n v="3.2"/>
    <x v="7"/>
    <s v="P"/>
    <x v="4"/>
    <n v="1"/>
  </r>
  <r>
    <s v="2EK"/>
    <x v="14"/>
    <x v="10"/>
    <s v="HK5114"/>
    <x v="4"/>
    <n v="3.2"/>
    <x v="7"/>
    <s v="NSE"/>
    <x v="15"/>
    <n v="2"/>
  </r>
  <r>
    <s v="2EK"/>
    <x v="14"/>
    <x v="10"/>
    <s v="HK3631"/>
    <x v="20"/>
    <n v="3.2"/>
    <x v="7"/>
    <s v="0BR"/>
    <x v="31"/>
    <n v="1"/>
  </r>
  <r>
    <s v="2FK"/>
    <x v="15"/>
    <x v="10"/>
    <s v="HK2227"/>
    <x v="9"/>
    <n v="8.1"/>
    <x v="0"/>
    <s v="1GP"/>
    <x v="71"/>
    <n v="1"/>
  </r>
  <r>
    <s v="2GJ"/>
    <x v="18"/>
    <x v="10"/>
    <s v="HK865"/>
    <x v="58"/>
    <n v="8.1"/>
    <x v="0"/>
    <s v="4BC"/>
    <x v="21"/>
    <n v="1"/>
  </r>
  <r>
    <s v="2GX"/>
    <x v="19"/>
    <x v="10"/>
    <s v="HK4499"/>
    <x v="15"/>
    <n v="3.2"/>
    <x v="7"/>
    <s v="1EH"/>
    <x v="13"/>
    <n v="1"/>
  </r>
  <r>
    <s v="2GX"/>
    <x v="19"/>
    <x v="10"/>
    <s v="EJC1106"/>
    <x v="15"/>
    <n v="3.2"/>
    <x v="7"/>
    <s v="EJC"/>
    <x v="205"/>
    <n v="1"/>
  </r>
  <r>
    <s v="2GX"/>
    <x v="19"/>
    <x v="10"/>
    <s v="HK4704"/>
    <x v="28"/>
    <n v="3.2"/>
    <x v="7"/>
    <s v="0BR"/>
    <x v="31"/>
    <n v="1"/>
  </r>
  <r>
    <s v="2GF"/>
    <x v="20"/>
    <x v="10"/>
    <s v="HK4927"/>
    <x v="18"/>
    <n v="8.1999999999999993"/>
    <x v="0"/>
    <s v="P"/>
    <x v="4"/>
    <n v="1"/>
  </r>
  <r>
    <s v="2GF"/>
    <x v="20"/>
    <x v="10"/>
    <s v="HK641"/>
    <x v="6"/>
    <n v="8.1999999999999993"/>
    <x v="0"/>
    <s v="1CP"/>
    <x v="24"/>
    <n v="1"/>
  </r>
  <r>
    <s v="2FP"/>
    <x v="21"/>
    <x v="10"/>
    <s v="HK4708"/>
    <x v="9"/>
    <n v="6.2"/>
    <x v="1"/>
    <s v="2DJ"/>
    <x v="59"/>
    <n v="2"/>
  </r>
  <r>
    <s v="2FP"/>
    <x v="21"/>
    <x v="10"/>
    <s v="HK5245"/>
    <x v="17"/>
    <n v="6.1"/>
    <x v="1"/>
    <s v="1FR"/>
    <x v="18"/>
    <n v="1"/>
  </r>
  <r>
    <s v="1GB"/>
    <x v="77"/>
    <x v="10"/>
    <s v="HK4972"/>
    <x v="17"/>
    <n v="8"/>
    <x v="0"/>
    <s v="1GB"/>
    <x v="60"/>
    <n v="2"/>
  </r>
  <r>
    <s v="2FT"/>
    <x v="44"/>
    <x v="10"/>
    <s v="HK4570"/>
    <x v="9"/>
    <n v="4.3"/>
    <x v="3"/>
    <s v="1DY"/>
    <x v="79"/>
    <n v="1"/>
  </r>
  <r>
    <s v="2FT"/>
    <x v="44"/>
    <x v="10"/>
    <s v="HK4350"/>
    <x v="12"/>
    <n v="5.0999999999999996"/>
    <x v="4"/>
    <s v="2HH"/>
    <x v="110"/>
    <n v="9"/>
  </r>
  <r>
    <s v="2FT"/>
    <x v="44"/>
    <x v="10"/>
    <s v="HK1961"/>
    <x v="7"/>
    <n v="4.3"/>
    <x v="3"/>
    <s v="1BR"/>
    <x v="55"/>
    <n v="1"/>
  </r>
  <r>
    <s v="2FT"/>
    <x v="44"/>
    <x v="10"/>
    <s v="HK4712"/>
    <x v="82"/>
    <n v="5.0999999999999996"/>
    <x v="4"/>
    <s v="1CS"/>
    <x v="139"/>
    <n v="2"/>
  </r>
  <r>
    <s v="2GL"/>
    <x v="83"/>
    <x v="10"/>
    <s v="HK3779"/>
    <x v="113"/>
    <n v="8.1"/>
    <x v="0"/>
    <s v="SIS"/>
    <x v="203"/>
    <n v="4"/>
  </r>
  <r>
    <s v="2FZ"/>
    <x v="35"/>
    <x v="10"/>
    <s v="HK5210"/>
    <x v="30"/>
    <n v="4.0999999999999996"/>
    <x v="3"/>
    <s v="1DW"/>
    <x v="33"/>
    <n v="3"/>
  </r>
  <r>
    <s v="2EW"/>
    <x v="22"/>
    <x v="10"/>
    <s v="HK5349"/>
    <x v="25"/>
    <n v="8.1999999999999993"/>
    <x v="0"/>
    <s v="EFY"/>
    <x v="5"/>
    <n v="19"/>
  </r>
  <r>
    <s v="2EW"/>
    <x v="22"/>
    <x v="10"/>
    <s v="HK5313"/>
    <x v="25"/>
    <n v="8.1999999999999993"/>
    <x v="0"/>
    <s v="EFY"/>
    <x v="5"/>
    <n v="19"/>
  </r>
  <r>
    <s v="2EQ"/>
    <x v="54"/>
    <x v="10"/>
    <s v="HK5369"/>
    <x v="81"/>
    <n v="5.0999999999999996"/>
    <x v="4"/>
    <s v="P"/>
    <x v="4"/>
    <n v="1"/>
  </r>
  <r>
    <s v="2FC"/>
    <x v="66"/>
    <x v="10"/>
    <s v="HK4710"/>
    <x v="9"/>
    <n v="7.1"/>
    <x v="2"/>
    <s v="2FQ"/>
    <x v="220"/>
    <n v="1"/>
  </r>
  <r>
    <s v="2FC"/>
    <x v="66"/>
    <x v="10"/>
    <s v="HK5002"/>
    <x v="16"/>
    <n v="7.1"/>
    <x v="2"/>
    <s v="P"/>
    <x v="4"/>
    <n v="1"/>
  </r>
  <r>
    <s v="2FC"/>
    <x v="66"/>
    <x v="10"/>
    <s v="HK4678"/>
    <x v="18"/>
    <n v="7.1"/>
    <x v="2"/>
    <s v="4AF"/>
    <x v="104"/>
    <n v="1"/>
  </r>
  <r>
    <s v="1GQ"/>
    <x v="36"/>
    <x v="10"/>
    <s v="HK4787"/>
    <x v="6"/>
    <n v="8.1"/>
    <x v="0"/>
    <s v="1GQ"/>
    <x v="37"/>
    <n v="3"/>
  </r>
  <r>
    <s v="2HM"/>
    <x v="85"/>
    <x v="10"/>
    <s v="HK5216"/>
    <x v="43"/>
    <n v="6.3"/>
    <x v="5"/>
    <s v="KRE"/>
    <x v="6"/>
    <n v="1"/>
  </r>
  <r>
    <s v="2HM"/>
    <x v="85"/>
    <x v="10"/>
    <s v="HK5447"/>
    <x v="5"/>
    <n v="6.3"/>
    <x v="5"/>
    <s v="KRE"/>
    <x v="6"/>
    <n v="1"/>
  </r>
  <r>
    <s v="2HM"/>
    <x v="85"/>
    <x v="10"/>
    <s v="HK5439"/>
    <x v="55"/>
    <n v="5.2"/>
    <x v="4"/>
    <s v="KRE"/>
    <x v="6"/>
    <n v="1"/>
  </r>
  <r>
    <s v="2HM"/>
    <x v="85"/>
    <x v="10"/>
    <s v="HK5239"/>
    <x v="43"/>
    <n v="4.0999999999999996"/>
    <x v="3"/>
    <s v="KRE"/>
    <x v="6"/>
    <n v="1"/>
  </r>
  <r>
    <s v="2HO"/>
    <x v="59"/>
    <x v="10"/>
    <s v="HK4784"/>
    <x v="15"/>
    <n v="7.2"/>
    <x v="2"/>
    <s v="P"/>
    <x v="4"/>
    <n v="2"/>
  </r>
  <r>
    <s v="2HO"/>
    <x v="59"/>
    <x v="10"/>
    <s v="HK5279"/>
    <x v="15"/>
    <n v="7.2"/>
    <x v="2"/>
    <s v="P"/>
    <x v="4"/>
    <n v="9"/>
  </r>
  <r>
    <s v="2HK"/>
    <x v="39"/>
    <x v="10"/>
    <s v="HK4360"/>
    <x v="9"/>
    <n v="6.1"/>
    <x v="1"/>
    <s v="OEF"/>
    <x v="132"/>
    <n v="2"/>
  </r>
  <r>
    <s v="2HN"/>
    <x v="58"/>
    <x v="10"/>
    <s v="HP1832"/>
    <x v="134"/>
    <n v="9.1300000000000008"/>
    <x v="6"/>
    <s v="CMP"/>
    <x v="0"/>
    <n v="1"/>
  </r>
  <r>
    <s v="2HN"/>
    <x v="58"/>
    <x v="10"/>
    <s v="HP1718"/>
    <x v="134"/>
    <n v="9.1300000000000008"/>
    <x v="6"/>
    <s v="CMP"/>
    <x v="0"/>
    <n v="1"/>
  </r>
  <r>
    <s v="2HN"/>
    <x v="58"/>
    <x v="10"/>
    <s v="HP1715"/>
    <x v="134"/>
    <n v="9.1300000000000008"/>
    <x v="6"/>
    <s v="RPB"/>
    <x v="1"/>
    <n v="7"/>
  </r>
  <r>
    <s v="2EI"/>
    <x v="0"/>
    <x v="10"/>
    <s v="N284AV"/>
    <x v="27"/>
    <n v="8.1999999999999993"/>
    <x v="0"/>
    <s v="AVA"/>
    <x v="30"/>
    <n v="1"/>
  </r>
  <r>
    <s v="2EI"/>
    <x v="0"/>
    <x v="10"/>
    <s v="HP1832"/>
    <x v="0"/>
    <n v="8.1999999999999993"/>
    <x v="0"/>
    <s v="CMP"/>
    <x v="0"/>
    <n v="1"/>
  </r>
  <r>
    <s v="2EI"/>
    <x v="0"/>
    <x v="10"/>
    <s v="HP1828"/>
    <x v="0"/>
    <n v="8.1999999999999993"/>
    <x v="0"/>
    <s v="CMP"/>
    <x v="0"/>
    <n v="3"/>
  </r>
  <r>
    <s v="2EI"/>
    <x v="0"/>
    <x v="10"/>
    <s v="HP1826"/>
    <x v="0"/>
    <n v="8.1999999999999993"/>
    <x v="0"/>
    <s v="CMP"/>
    <x v="0"/>
    <n v="2"/>
  </r>
  <r>
    <s v="2EI"/>
    <x v="0"/>
    <x v="10"/>
    <s v="HP1824"/>
    <x v="0"/>
    <n v="8.1999999999999993"/>
    <x v="0"/>
    <s v="CMP"/>
    <x v="0"/>
    <n v="4"/>
  </r>
  <r>
    <s v="2EI"/>
    <x v="0"/>
    <x v="10"/>
    <s v="HP1725"/>
    <x v="0"/>
    <n v="8.1999999999999993"/>
    <x v="0"/>
    <s v="CMP"/>
    <x v="0"/>
    <n v="2"/>
  </r>
  <r>
    <s v="2EI"/>
    <x v="0"/>
    <x v="10"/>
    <s v="HP1535"/>
    <x v="0"/>
    <n v="8.1999999999999993"/>
    <x v="0"/>
    <s v="CMP"/>
    <x v="0"/>
    <n v="1"/>
  </r>
  <r>
    <s v="2EI"/>
    <x v="0"/>
    <x v="10"/>
    <s v="HP1536"/>
    <x v="0"/>
    <n v="8.1999999999999993"/>
    <x v="0"/>
    <s v="CMP"/>
    <x v="0"/>
    <n v="1"/>
  </r>
  <r>
    <s v="2EI"/>
    <x v="0"/>
    <x v="10"/>
    <s v="HP1524"/>
    <x v="0"/>
    <n v="8.1999999999999993"/>
    <x v="0"/>
    <s v="CMP"/>
    <x v="0"/>
    <n v="6"/>
  </r>
  <r>
    <s v="2EI"/>
    <x v="0"/>
    <x v="10"/>
    <s v="CGOKH"/>
    <x v="80"/>
    <n v="8.1999999999999993"/>
    <x v="0"/>
    <s v="TSC"/>
    <x v="111"/>
    <n v="2"/>
  </r>
  <r>
    <s v="0BR"/>
    <x v="28"/>
    <x v="10"/>
    <s v="HK660"/>
    <x v="20"/>
    <n v="9.1300000000000008"/>
    <x v="6"/>
    <s v="0BR"/>
    <x v="31"/>
    <n v="1"/>
  </r>
  <r>
    <s v="0BR"/>
    <x v="28"/>
    <x v="10"/>
    <s v="HK690"/>
    <x v="42"/>
    <n v="8.1"/>
    <x v="0"/>
    <s v="0BR"/>
    <x v="31"/>
    <n v="2"/>
  </r>
  <r>
    <s v="0BR"/>
    <x v="28"/>
    <x v="10"/>
    <s v="HK4336"/>
    <x v="28"/>
    <n v="9.1300000000000008"/>
    <x v="6"/>
    <s v="0BR"/>
    <x v="31"/>
    <n v="1"/>
  </r>
  <r>
    <s v="0BR"/>
    <x v="28"/>
    <x v="10"/>
    <s v="HK2892"/>
    <x v="28"/>
    <n v="8.1"/>
    <x v="0"/>
    <s v="0BR"/>
    <x v="31"/>
    <n v="3"/>
  </r>
  <r>
    <s v="2BS"/>
    <x v="1"/>
    <x v="10"/>
    <s v="HK5343"/>
    <x v="29"/>
    <n v="6.2"/>
    <x v="1"/>
    <s v="4AN"/>
    <x v="44"/>
    <n v="1"/>
  </r>
  <r>
    <s v="2CI"/>
    <x v="3"/>
    <x v="10"/>
    <s v="CCDIK"/>
    <x v="89"/>
    <n v="6.1"/>
    <x v="1"/>
    <s v="JEC"/>
    <x v="154"/>
    <n v="1"/>
  </r>
  <r>
    <s v="2CI"/>
    <x v="3"/>
    <x v="10"/>
    <s v="CCDID"/>
    <x v="89"/>
    <n v="6.1"/>
    <x v="1"/>
    <s v="JEC"/>
    <x v="154"/>
    <n v="6"/>
  </r>
  <r>
    <s v="2CI"/>
    <x v="3"/>
    <x v="10"/>
    <s v="HK5341"/>
    <x v="4"/>
    <n v="7.1"/>
    <x v="2"/>
    <s v="EFY"/>
    <x v="5"/>
    <n v="2"/>
  </r>
  <r>
    <s v="2CI"/>
    <x v="3"/>
    <x v="10"/>
    <s v="HK5393"/>
    <x v="24"/>
    <n v="7.1"/>
    <x v="2"/>
    <s v="EFY"/>
    <x v="5"/>
    <n v="1"/>
  </r>
  <r>
    <s v="2CI"/>
    <x v="3"/>
    <x v="10"/>
    <s v="HK5434"/>
    <x v="5"/>
    <n v="7.1"/>
    <x v="2"/>
    <s v="KRE"/>
    <x v="6"/>
    <n v="7"/>
  </r>
  <r>
    <s v="2DP"/>
    <x v="61"/>
    <x v="10"/>
    <s v="HK1924"/>
    <x v="6"/>
    <n v="7.1"/>
    <x v="2"/>
    <s v="PRV"/>
    <x v="4"/>
    <n v="1"/>
  </r>
  <r>
    <s v="2DP"/>
    <x v="61"/>
    <x v="10"/>
    <s v="HK5371"/>
    <x v="114"/>
    <n v="7.1"/>
    <x v="2"/>
    <s v="6AF"/>
    <x v="201"/>
    <n v="1"/>
  </r>
  <r>
    <s v="2DP"/>
    <x v="61"/>
    <x v="10"/>
    <s v="HK2324"/>
    <x v="20"/>
    <n v="7.1"/>
    <x v="2"/>
    <s v="0BH"/>
    <x v="184"/>
    <n v="1"/>
  </r>
  <r>
    <s v="1EE"/>
    <x v="81"/>
    <x v="10"/>
    <s v="HK4928"/>
    <x v="41"/>
    <n v="9.1300000000000008"/>
    <x v="6"/>
    <s v="1HB"/>
    <x v="124"/>
    <n v="7"/>
  </r>
  <r>
    <s v="1EE"/>
    <x v="81"/>
    <x v="10"/>
    <s v="HK4306"/>
    <x v="41"/>
    <n v="9.1300000000000008"/>
    <x v="6"/>
    <s v="1HB"/>
    <x v="124"/>
    <n v="9"/>
  </r>
  <r>
    <s v="1EE"/>
    <x v="81"/>
    <x v="10"/>
    <s v="HK4498"/>
    <x v="41"/>
    <n v="9.1300000000000008"/>
    <x v="6"/>
    <s v="1EE"/>
    <x v="87"/>
    <n v="5"/>
  </r>
  <r>
    <s v="KLM"/>
    <x v="82"/>
    <x v="10"/>
    <s v="FHTYO"/>
    <x v="129"/>
    <n v="8.1999999999999993"/>
    <x v="0"/>
    <s v="AFR"/>
    <x v="199"/>
    <n v="2"/>
  </r>
  <r>
    <s v="KLM"/>
    <x v="82"/>
    <x v="10"/>
    <s v="FHTYB"/>
    <x v="129"/>
    <n v="8.1999999999999993"/>
    <x v="0"/>
    <s v="AFR"/>
    <x v="199"/>
    <n v="1"/>
  </r>
  <r>
    <s v="KLM"/>
    <x v="82"/>
    <x v="10"/>
    <s v="PHBKC"/>
    <x v="128"/>
    <n v="8.1999999999999993"/>
    <x v="0"/>
    <s v="KLM"/>
    <x v="200"/>
    <n v="4"/>
  </r>
  <r>
    <s v="KLM"/>
    <x v="82"/>
    <x v="10"/>
    <s v="PHBKD"/>
    <x v="128"/>
    <n v="8.1999999999999993"/>
    <x v="0"/>
    <s v="KLM"/>
    <x v="200"/>
    <n v="4"/>
  </r>
  <r>
    <s v="KLM"/>
    <x v="82"/>
    <x v="10"/>
    <s v="PHBKK"/>
    <x v="128"/>
    <n v="8.1999999999999993"/>
    <x v="0"/>
    <s v="KLM"/>
    <x v="200"/>
    <n v="16"/>
  </r>
  <r>
    <s v="KLM"/>
    <x v="82"/>
    <x v="10"/>
    <s v="N415MC"/>
    <x v="139"/>
    <n v="8.1999999999999993"/>
    <x v="0"/>
    <s v="GTI"/>
    <x v="196"/>
    <n v="3"/>
  </r>
  <r>
    <s v="KLM"/>
    <x v="82"/>
    <x v="10"/>
    <s v="A6ECE"/>
    <x v="125"/>
    <n v="8.1999999999999993"/>
    <x v="0"/>
    <s v="UAE"/>
    <x v="197"/>
    <n v="1"/>
  </r>
  <r>
    <s v="KLM"/>
    <x v="82"/>
    <x v="10"/>
    <s v="A6EPZ"/>
    <x v="125"/>
    <n v="8.1999999999999993"/>
    <x v="0"/>
    <s v="UAE"/>
    <x v="197"/>
    <n v="1"/>
  </r>
  <r>
    <s v="KLM"/>
    <x v="82"/>
    <x v="10"/>
    <s v="A6ECS"/>
    <x v="125"/>
    <n v="8.1999999999999993"/>
    <x v="0"/>
    <s v="UAE"/>
    <x v="197"/>
    <n v="2"/>
  </r>
  <r>
    <s v="KLM"/>
    <x v="82"/>
    <x v="10"/>
    <s v="DABPD"/>
    <x v="128"/>
    <n v="8.1999999999999993"/>
    <x v="0"/>
    <s v="DLH"/>
    <x v="207"/>
    <n v="6"/>
  </r>
  <r>
    <s v="KLM"/>
    <x v="82"/>
    <x v="10"/>
    <s v="DABPA"/>
    <x v="128"/>
    <n v="8.1999999999999993"/>
    <x v="0"/>
    <s v="DLH"/>
    <x v="207"/>
    <n v="6"/>
  </r>
  <r>
    <s v="KLM"/>
    <x v="82"/>
    <x v="10"/>
    <s v="TCLLP"/>
    <x v="128"/>
    <n v="8.1999999999999993"/>
    <x v="0"/>
    <s v="THY"/>
    <x v="198"/>
    <n v="1"/>
  </r>
  <r>
    <s v="KLM"/>
    <x v="82"/>
    <x v="10"/>
    <s v="TCLMB"/>
    <x v="128"/>
    <n v="8.1999999999999993"/>
    <x v="0"/>
    <s v="THY"/>
    <x v="198"/>
    <n v="1"/>
  </r>
  <r>
    <s v="2CS"/>
    <x v="67"/>
    <x v="10"/>
    <s v="HK4812"/>
    <x v="29"/>
    <n v="8.1"/>
    <x v="0"/>
    <s v="P"/>
    <x v="4"/>
    <n v="2"/>
  </r>
  <r>
    <s v="2CS"/>
    <x v="67"/>
    <x v="10"/>
    <s v="HK4494"/>
    <x v="18"/>
    <n v="8.1"/>
    <x v="0"/>
    <s v="P"/>
    <x v="4"/>
    <n v="2"/>
  </r>
  <r>
    <s v="2AH"/>
    <x v="6"/>
    <x v="10"/>
    <s v="HK3578"/>
    <x v="50"/>
    <n v="8.1"/>
    <x v="0"/>
    <s v="PRV"/>
    <x v="4"/>
    <n v="10"/>
  </r>
  <r>
    <s v="ARE"/>
    <x v="62"/>
    <x v="10"/>
    <s v="CCBBG"/>
    <x v="77"/>
    <n v="9.1300000000000008"/>
    <x v="6"/>
    <s v="LAN"/>
    <x v="157"/>
    <n v="2"/>
  </r>
  <r>
    <s v="ARE"/>
    <x v="62"/>
    <x v="10"/>
    <s v="CCBGE"/>
    <x v="128"/>
    <n v="9.1300000000000008"/>
    <x v="6"/>
    <s v="LAN"/>
    <x v="157"/>
    <n v="1"/>
  </r>
  <r>
    <s v="ARE"/>
    <x v="62"/>
    <x v="10"/>
    <s v="N420LA"/>
    <x v="106"/>
    <n v="9.1300000000000008"/>
    <x v="6"/>
    <s v="LCO"/>
    <x v="158"/>
    <n v="1"/>
  </r>
  <r>
    <s v="ARE"/>
    <x v="62"/>
    <x v="10"/>
    <s v="CCBDB"/>
    <x v="106"/>
    <n v="9.1300000000000008"/>
    <x v="6"/>
    <s v="LCO"/>
    <x v="158"/>
    <n v="1"/>
  </r>
  <r>
    <s v="ARE"/>
    <x v="62"/>
    <x v="10"/>
    <s v="CCBLP"/>
    <x v="27"/>
    <n v="8.1999999999999993"/>
    <x v="0"/>
    <s v="LAN"/>
    <x v="157"/>
    <n v="4"/>
  </r>
  <r>
    <s v="ARE"/>
    <x v="62"/>
    <x v="10"/>
    <s v="CCBAJ"/>
    <x v="27"/>
    <n v="8.1999999999999993"/>
    <x v="0"/>
    <s v="LAN"/>
    <x v="157"/>
    <n v="3"/>
  </r>
  <r>
    <s v="ARE"/>
    <x v="62"/>
    <x v="10"/>
    <s v="CCBLK"/>
    <x v="27"/>
    <n v="8.1999999999999993"/>
    <x v="0"/>
    <s v="LAN"/>
    <x v="157"/>
    <n v="3"/>
  </r>
  <r>
    <s v="ARE"/>
    <x v="62"/>
    <x v="10"/>
    <s v="CCCQP"/>
    <x v="27"/>
    <n v="9.1300000000000008"/>
    <x v="6"/>
    <s v="LAN"/>
    <x v="157"/>
    <n v="2"/>
  </r>
  <r>
    <s v="2BG"/>
    <x v="8"/>
    <x v="10"/>
    <s v="HK5356"/>
    <x v="17"/>
    <n v="5.3"/>
    <x v="4"/>
    <s v="0EW"/>
    <x v="209"/>
    <n v="1"/>
  </r>
  <r>
    <s v="2BG"/>
    <x v="8"/>
    <x v="10"/>
    <s v="HK5254"/>
    <x v="19"/>
    <n v="6.2"/>
    <x v="1"/>
    <s v="2GS"/>
    <x v="222"/>
    <n v="4"/>
  </r>
  <r>
    <s v="2BG"/>
    <x v="8"/>
    <x v="10"/>
    <s v="HK1943"/>
    <x v="7"/>
    <n v="5.0999999999999996"/>
    <x v="4"/>
    <s v="4BD"/>
    <x v="81"/>
    <n v="2"/>
  </r>
  <r>
    <s v="2EB"/>
    <x v="42"/>
    <x v="10"/>
    <s v="HK4961"/>
    <x v="141"/>
    <n v="5.4"/>
    <x v="4"/>
    <s v="1GY"/>
    <x v="58"/>
    <n v="1"/>
  </r>
  <r>
    <s v="2EB"/>
    <x v="42"/>
    <x v="10"/>
    <s v="HK4813"/>
    <x v="29"/>
    <n v="5.0999999999999996"/>
    <x v="4"/>
    <s v="4AE"/>
    <x v="39"/>
    <n v="1"/>
  </r>
  <r>
    <s v="2EB"/>
    <x v="42"/>
    <x v="10"/>
    <s v="HK4626"/>
    <x v="18"/>
    <n v="6.2"/>
    <x v="1"/>
    <s v="6AD"/>
    <x v="14"/>
    <n v="1"/>
  </r>
  <r>
    <s v="2EB"/>
    <x v="42"/>
    <x v="10"/>
    <s v="HK4809"/>
    <x v="6"/>
    <n v="5.0999999999999996"/>
    <x v="4"/>
    <s v="2DH"/>
    <x v="100"/>
    <n v="1"/>
  </r>
  <r>
    <s v="HTC"/>
    <x v="76"/>
    <x v="10"/>
    <s v="HK5244"/>
    <x v="113"/>
    <n v="8.1"/>
    <x v="0"/>
    <s v="P"/>
    <x v="4"/>
    <n v="1"/>
  </r>
  <r>
    <s v="HTC"/>
    <x v="76"/>
    <x v="10"/>
    <s v="HK4824"/>
    <x v="113"/>
    <n v="8.1"/>
    <x v="0"/>
    <s v="P"/>
    <x v="4"/>
    <n v="5"/>
  </r>
  <r>
    <s v="HTC"/>
    <x v="76"/>
    <x v="10"/>
    <s v="HK4778"/>
    <x v="57"/>
    <n v="8.1"/>
    <x v="0"/>
    <s v="P"/>
    <x v="4"/>
    <n v="11"/>
  </r>
  <r>
    <s v="HTC"/>
    <x v="76"/>
    <x v="10"/>
    <s v="HK4603"/>
    <x v="32"/>
    <n v="6.2"/>
    <x v="1"/>
    <s v="P"/>
    <x v="4"/>
    <n v="1"/>
  </r>
  <r>
    <s v="HTC"/>
    <x v="76"/>
    <x v="10"/>
    <s v="HK5068"/>
    <x v="120"/>
    <n v="6.1"/>
    <x v="1"/>
    <s v="P"/>
    <x v="4"/>
    <n v="2"/>
  </r>
  <r>
    <s v="HTC"/>
    <x v="76"/>
    <x v="10"/>
    <s v="HK4025"/>
    <x v="116"/>
    <n v="6.1"/>
    <x v="1"/>
    <s v="P"/>
    <x v="4"/>
    <n v="1"/>
  </r>
  <r>
    <s v="HTC"/>
    <x v="76"/>
    <x v="10"/>
    <s v="HK4556"/>
    <x v="50"/>
    <n v="4.0999999999999996"/>
    <x v="3"/>
    <s v="P"/>
    <x v="4"/>
    <n v="3"/>
  </r>
  <r>
    <s v="HTC"/>
    <x v="76"/>
    <x v="10"/>
    <s v="HK4025"/>
    <x v="116"/>
    <n v="1.1000000000000001"/>
    <x v="10"/>
    <s v="P"/>
    <x v="4"/>
    <n v="1"/>
  </r>
  <r>
    <s v="4AM"/>
    <x v="9"/>
    <x v="10"/>
    <s v="HK5382"/>
    <x v="29"/>
    <n v="9.1300000000000008"/>
    <x v="6"/>
    <s v="4AM"/>
    <x v="35"/>
    <n v="1"/>
  </r>
  <r>
    <s v="4AM"/>
    <x v="9"/>
    <x v="10"/>
    <s v="HK1863"/>
    <x v="29"/>
    <n v="8.1"/>
    <x v="0"/>
    <s v="4AM"/>
    <x v="35"/>
    <n v="1"/>
  </r>
  <r>
    <s v="4AM"/>
    <x v="9"/>
    <x v="10"/>
    <s v="HK1789"/>
    <x v="29"/>
    <n v="8.1"/>
    <x v="0"/>
    <s v="4AM"/>
    <x v="35"/>
    <n v="1"/>
  </r>
  <r>
    <s v="1EH"/>
    <x v="11"/>
    <x v="10"/>
    <s v="HK4537"/>
    <x v="15"/>
    <n v="6.1"/>
    <x v="1"/>
    <s v="SRC"/>
    <x v="13"/>
    <n v="26"/>
  </r>
  <r>
    <s v="1EH"/>
    <x v="11"/>
    <x v="10"/>
    <s v="HK4732"/>
    <x v="15"/>
    <n v="6.2"/>
    <x v="1"/>
    <s v="SRC"/>
    <x v="13"/>
    <n v="8"/>
  </r>
  <r>
    <s v="1EH"/>
    <x v="11"/>
    <x v="10"/>
    <s v="HK5350"/>
    <x v="15"/>
    <n v="8.1999999999999993"/>
    <x v="0"/>
    <s v="SRC"/>
    <x v="13"/>
    <n v="4"/>
  </r>
  <r>
    <s v="1EH"/>
    <x v="11"/>
    <x v="10"/>
    <s v="HK4732"/>
    <x v="15"/>
    <n v="8.1999999999999993"/>
    <x v="0"/>
    <s v="SRC"/>
    <x v="13"/>
    <n v="4"/>
  </r>
  <r>
    <s v="1EH"/>
    <x v="11"/>
    <x v="10"/>
    <s v="HK4709"/>
    <x v="15"/>
    <n v="8.1999999999999993"/>
    <x v="0"/>
    <s v="SRC"/>
    <x v="13"/>
    <n v="3"/>
  </r>
  <r>
    <s v="1EH"/>
    <x v="11"/>
    <x v="10"/>
    <s v="HK4600"/>
    <x v="15"/>
    <n v="8.1999999999999993"/>
    <x v="0"/>
    <s v="SRC"/>
    <x v="13"/>
    <n v="3"/>
  </r>
  <r>
    <s v="1EH"/>
    <x v="11"/>
    <x v="10"/>
    <s v="HK4537"/>
    <x v="15"/>
    <n v="8.1999999999999993"/>
    <x v="0"/>
    <s v="SRC"/>
    <x v="13"/>
    <n v="4"/>
  </r>
  <r>
    <s v="1EH"/>
    <x v="11"/>
    <x v="10"/>
    <s v="HK4499"/>
    <x v="15"/>
    <n v="4.0999999999999996"/>
    <x v="3"/>
    <s v="SRC"/>
    <x v="13"/>
    <n v="1"/>
  </r>
  <r>
    <s v="1EH"/>
    <x v="11"/>
    <x v="10"/>
    <s v="HK4013"/>
    <x v="36"/>
    <n v="8.1999999999999993"/>
    <x v="0"/>
    <s v="SRC"/>
    <x v="13"/>
    <n v="5"/>
  </r>
  <r>
    <s v="2BI"/>
    <x v="12"/>
    <x v="10"/>
    <s v="HK5292"/>
    <x v="24"/>
    <n v="9.14"/>
    <x v="5"/>
    <s v="EFY"/>
    <x v="5"/>
    <n v="4"/>
  </r>
  <r>
    <s v="2BI"/>
    <x v="12"/>
    <x v="10"/>
    <s v="HK5329"/>
    <x v="11"/>
    <n v="9.14"/>
    <x v="5"/>
    <s v="1ED"/>
    <x v="12"/>
    <n v="1"/>
  </r>
  <r>
    <s v="2BI"/>
    <x v="12"/>
    <x v="10"/>
    <s v="HK4723"/>
    <x v="50"/>
    <n v="9.14"/>
    <x v="5"/>
    <s v="2BI"/>
    <x v="159"/>
    <n v="2"/>
  </r>
  <r>
    <s v="2BI"/>
    <x v="12"/>
    <x v="10"/>
    <s v="HK5452"/>
    <x v="143"/>
    <n v="9.14"/>
    <x v="5"/>
    <s v="NSE"/>
    <x v="15"/>
    <n v="1"/>
  </r>
  <r>
    <s v="2BI"/>
    <x v="12"/>
    <x v="10"/>
    <s v="HK5415"/>
    <x v="11"/>
    <n v="6.2"/>
    <x v="1"/>
    <s v="1ED"/>
    <x v="12"/>
    <n v="1"/>
  </r>
  <r>
    <s v="2BI"/>
    <x v="12"/>
    <x v="10"/>
    <s v="HK4913"/>
    <x v="32"/>
    <n v="9.14"/>
    <x v="5"/>
    <s v="1DS"/>
    <x v="17"/>
    <n v="1"/>
  </r>
  <r>
    <s v="2BI"/>
    <x v="12"/>
    <x v="10"/>
    <s v="HK5116"/>
    <x v="34"/>
    <n v="6.2"/>
    <x v="1"/>
    <s v="1GB"/>
    <x v="60"/>
    <n v="1"/>
  </r>
  <r>
    <s v="2CO"/>
    <x v="37"/>
    <x v="10"/>
    <s v="N519AV"/>
    <x v="37"/>
    <n v="8.1999999999999993"/>
    <x v="0"/>
    <s v="AVA"/>
    <x v="30"/>
    <n v="1"/>
  </r>
  <r>
    <s v="2CO"/>
    <x v="37"/>
    <x v="10"/>
    <s v="N945AV"/>
    <x v="27"/>
    <n v="8.1999999999999993"/>
    <x v="0"/>
    <s v="AVA"/>
    <x v="30"/>
    <n v="2"/>
  </r>
  <r>
    <s v="2CO"/>
    <x v="37"/>
    <x v="10"/>
    <s v="N950AV"/>
    <x v="27"/>
    <n v="8.1999999999999993"/>
    <x v="0"/>
    <s v="AVA"/>
    <x v="30"/>
    <n v="1"/>
  </r>
  <r>
    <s v="2BJ"/>
    <x v="31"/>
    <x v="10"/>
    <s v="HK4868"/>
    <x v="33"/>
    <n v="6.2"/>
    <x v="1"/>
    <s v="EFY"/>
    <x v="5"/>
    <n v="2"/>
  </r>
  <r>
    <s v="2BJ"/>
    <x v="31"/>
    <x v="10"/>
    <s v="HK4765"/>
    <x v="33"/>
    <n v="6.2"/>
    <x v="1"/>
    <s v="EFY"/>
    <x v="5"/>
    <n v="2"/>
  </r>
  <r>
    <s v="2FL"/>
    <x v="32"/>
    <x v="10"/>
    <s v="HK4730"/>
    <x v="53"/>
    <n v="8.1"/>
    <x v="0"/>
    <s v="ACL"/>
    <x v="38"/>
    <n v="2"/>
  </r>
  <r>
    <s v="AJS"/>
    <x v="46"/>
    <x v="10"/>
    <s v="FAC5732"/>
    <x v="130"/>
    <n v="8.1"/>
    <x v="0"/>
    <s v="FAC"/>
    <x v="101"/>
    <n v="1"/>
  </r>
  <r>
    <s v="AJS"/>
    <x v="46"/>
    <x v="10"/>
    <s v="N680CF"/>
    <x v="138"/>
    <n v="8.1"/>
    <x v="0"/>
    <s v="PRV"/>
    <x v="4"/>
    <n v="1"/>
  </r>
  <r>
    <s v="AJS"/>
    <x v="46"/>
    <x v="10"/>
    <s v="N618LS"/>
    <x v="131"/>
    <n v="8.1"/>
    <x v="0"/>
    <s v="PRV"/>
    <x v="4"/>
    <n v="3"/>
  </r>
  <r>
    <s v="2FY"/>
    <x v="63"/>
    <x v="10"/>
    <s v="HK5197"/>
    <x v="5"/>
    <n v="7"/>
    <x v="2"/>
    <s v="ACL"/>
    <x v="38"/>
    <n v="1"/>
  </r>
  <r>
    <s v="2FY"/>
    <x v="63"/>
    <x v="10"/>
    <s v="HK4870"/>
    <x v="7"/>
    <n v="7"/>
    <x v="2"/>
    <s v="0EB"/>
    <x v="91"/>
    <n v="1"/>
  </r>
  <r>
    <s v="2FY"/>
    <x v="63"/>
    <x v="10"/>
    <s v="HK5047"/>
    <x v="116"/>
    <n v="1.2"/>
    <x v="10"/>
    <s v="2FY"/>
    <x v="166"/>
    <n v="1"/>
  </r>
  <r>
    <s v="4AE"/>
    <x v="33"/>
    <x v="10"/>
    <s v="HK5231"/>
    <x v="29"/>
    <n v="8.1"/>
    <x v="0"/>
    <s v="4AE"/>
    <x v="39"/>
    <n v="4"/>
  </r>
  <r>
    <s v="4AE"/>
    <x v="33"/>
    <x v="10"/>
    <s v="HK4813"/>
    <x v="29"/>
    <n v="8.1"/>
    <x v="0"/>
    <s v="4AE"/>
    <x v="39"/>
    <n v="4"/>
  </r>
  <r>
    <s v="4AE"/>
    <x v="33"/>
    <x v="10"/>
    <s v="HK1861"/>
    <x v="29"/>
    <n v="8.1"/>
    <x v="0"/>
    <s v="4AE"/>
    <x v="39"/>
    <n v="1"/>
  </r>
  <r>
    <s v="1BP"/>
    <x v="56"/>
    <x v="10"/>
    <s v="HK1408"/>
    <x v="7"/>
    <n v="8.1"/>
    <x v="0"/>
    <s v="1BP"/>
    <x v="54"/>
    <n v="1"/>
  </r>
  <r>
    <s v="1GM"/>
    <x v="84"/>
    <x v="10"/>
    <s v="HK4696"/>
    <x v="41"/>
    <n v="6.1"/>
    <x v="1"/>
    <s v="1GM"/>
    <x v="109"/>
    <n v="1"/>
  </r>
  <r>
    <s v="NSE"/>
    <x v="43"/>
    <x v="10"/>
    <s v="HK5398"/>
    <x v="24"/>
    <n v="1.2"/>
    <x v="10"/>
    <s v="NSE"/>
    <x v="15"/>
    <n v="8"/>
  </r>
  <r>
    <s v="NSE"/>
    <x v="43"/>
    <x v="10"/>
    <s v="HK5114"/>
    <x v="4"/>
    <n v="1.2"/>
    <x v="10"/>
    <s v="NSE"/>
    <x v="15"/>
    <n v="7"/>
  </r>
  <r>
    <s v="NSE"/>
    <x v="43"/>
    <x v="10"/>
    <s v="HK4535"/>
    <x v="11"/>
    <n v="1.2"/>
    <x v="10"/>
    <s v="NSE"/>
    <x v="15"/>
    <n v="4"/>
  </r>
  <r>
    <s v="2EK"/>
    <x v="14"/>
    <x v="10"/>
    <s v="HK2187"/>
    <x v="20"/>
    <n v="3.2"/>
    <x v="7"/>
    <s v="0DG"/>
    <x v="223"/>
    <n v="1"/>
  </r>
  <r>
    <s v="4AC"/>
    <x v="69"/>
    <x v="10"/>
    <s v="HK1479"/>
    <x v="7"/>
    <n v="8.1"/>
    <x v="0"/>
    <s v="4AC"/>
    <x v="23"/>
    <n v="1"/>
  </r>
  <r>
    <s v="1CV"/>
    <x v="87"/>
    <x v="10"/>
    <s v="HK4397"/>
    <x v="41"/>
    <n v="8.1"/>
    <x v="0"/>
    <s v="1CV"/>
    <x v="130"/>
    <n v="2"/>
  </r>
  <r>
    <s v="1CV"/>
    <x v="87"/>
    <x v="10"/>
    <s v="HK4276"/>
    <x v="41"/>
    <n v="8.1"/>
    <x v="0"/>
    <s v="1CV"/>
    <x v="130"/>
    <n v="4"/>
  </r>
  <r>
    <s v="4BD"/>
    <x v="57"/>
    <x v="10"/>
    <s v="HK4808"/>
    <x v="7"/>
    <n v="8.1"/>
    <x v="0"/>
    <s v="4BD"/>
    <x v="81"/>
    <n v="1"/>
  </r>
  <r>
    <s v="2GX"/>
    <x v="19"/>
    <x v="10"/>
    <s v="HK4541"/>
    <x v="12"/>
    <n v="3.2"/>
    <x v="7"/>
    <s v="1ED"/>
    <x v="12"/>
    <n v="1"/>
  </r>
  <r>
    <s v="2GX"/>
    <x v="19"/>
    <x v="10"/>
    <s v="HK4912"/>
    <x v="9"/>
    <n v="3.2"/>
    <x v="7"/>
    <s v="1BB"/>
    <x v="3"/>
    <n v="1"/>
  </r>
  <r>
    <s v="2GF"/>
    <x v="20"/>
    <x v="10"/>
    <s v="HK2282"/>
    <x v="40"/>
    <n v="8.1999999999999993"/>
    <x v="0"/>
    <s v="0EJ"/>
    <x v="48"/>
    <n v="1"/>
  </r>
  <r>
    <s v="2GF"/>
    <x v="20"/>
    <x v="10"/>
    <s v="HK3404"/>
    <x v="9"/>
    <n v="8.1999999999999993"/>
    <x v="0"/>
    <s v="1CP"/>
    <x v="24"/>
    <n v="1"/>
  </r>
  <r>
    <s v="2GF"/>
    <x v="20"/>
    <x v="10"/>
    <s v="HK5316"/>
    <x v="34"/>
    <n v="8.1999999999999993"/>
    <x v="0"/>
    <s v="1CP"/>
    <x v="24"/>
    <n v="1"/>
  </r>
  <r>
    <s v="2GF"/>
    <x v="20"/>
    <x v="10"/>
    <s v="HK3216"/>
    <x v="41"/>
    <n v="8.1999999999999993"/>
    <x v="0"/>
    <s v="1CP"/>
    <x v="24"/>
    <n v="2"/>
  </r>
  <r>
    <s v="2GH"/>
    <x v="41"/>
    <x v="10"/>
    <s v="HK4701"/>
    <x v="35"/>
    <n v="4.3"/>
    <x v="3"/>
    <s v="P"/>
    <x v="4"/>
    <n v="1"/>
  </r>
  <r>
    <s v="2GH"/>
    <x v="41"/>
    <x v="10"/>
    <s v="HK4679"/>
    <x v="9"/>
    <n v="4.3"/>
    <x v="3"/>
    <s v="P"/>
    <x v="4"/>
    <n v="1"/>
  </r>
  <r>
    <s v="2FP"/>
    <x v="21"/>
    <x v="10"/>
    <s v="HK4974"/>
    <x v="6"/>
    <n v="6.2"/>
    <x v="1"/>
    <s v="0AN"/>
    <x v="42"/>
    <n v="1"/>
  </r>
  <r>
    <s v="2FP"/>
    <x v="21"/>
    <x v="10"/>
    <s v="HK4678"/>
    <x v="18"/>
    <n v="6.2"/>
    <x v="1"/>
    <s v="4AF"/>
    <x v="104"/>
    <n v="1"/>
  </r>
  <r>
    <s v="2FP"/>
    <x v="21"/>
    <x v="10"/>
    <s v="HK1925"/>
    <x v="6"/>
    <n v="6.1"/>
    <x v="1"/>
    <s v="0AN"/>
    <x v="42"/>
    <n v="2"/>
  </r>
  <r>
    <s v="1GB"/>
    <x v="77"/>
    <x v="10"/>
    <s v="HK4910"/>
    <x v="34"/>
    <n v="8"/>
    <x v="0"/>
    <s v="1GB"/>
    <x v="60"/>
    <n v="3"/>
  </r>
  <r>
    <s v="2FT"/>
    <x v="44"/>
    <x v="10"/>
    <s v="HK4712"/>
    <x v="82"/>
    <n v="4.0999999999999996"/>
    <x v="3"/>
    <s v="1CS"/>
    <x v="139"/>
    <n v="1"/>
  </r>
  <r>
    <s v="2FZ"/>
    <x v="35"/>
    <x v="10"/>
    <s v="HK4490"/>
    <x v="9"/>
    <n v="4.0999999999999996"/>
    <x v="3"/>
    <s v="0EV"/>
    <x v="78"/>
    <n v="3"/>
  </r>
  <r>
    <s v="2EW"/>
    <x v="22"/>
    <x v="10"/>
    <s v="HK5354"/>
    <x v="25"/>
    <n v="8.1999999999999993"/>
    <x v="0"/>
    <s v="EFY"/>
    <x v="5"/>
    <n v="18"/>
  </r>
  <r>
    <s v="2EW"/>
    <x v="22"/>
    <x v="10"/>
    <s v="HK5315"/>
    <x v="25"/>
    <n v="8.1999999999999993"/>
    <x v="0"/>
    <s v="EFY"/>
    <x v="5"/>
    <n v="21"/>
  </r>
  <r>
    <s v="2EW"/>
    <x v="22"/>
    <x v="10"/>
    <s v="HK5282"/>
    <x v="25"/>
    <n v="8.1999999999999993"/>
    <x v="0"/>
    <s v="EFY"/>
    <x v="5"/>
    <n v="18"/>
  </r>
  <r>
    <s v="2EX"/>
    <x v="73"/>
    <x v="10"/>
    <s v="HK5026"/>
    <x v="0"/>
    <n v="7.1"/>
    <x v="2"/>
    <s v="KRE"/>
    <x v="6"/>
    <n v="2"/>
  </r>
  <r>
    <s v="2EX"/>
    <x v="73"/>
    <x v="10"/>
    <s v="HK5239"/>
    <x v="43"/>
    <n v="7.1"/>
    <x v="2"/>
    <s v="KRE"/>
    <x v="6"/>
    <n v="3"/>
  </r>
  <r>
    <s v="2FC"/>
    <x v="66"/>
    <x v="10"/>
    <s v="HK5122"/>
    <x v="9"/>
    <n v="7.1"/>
    <x v="2"/>
    <s v="4AF"/>
    <x v="104"/>
    <n v="1"/>
  </r>
  <r>
    <s v="2FC"/>
    <x v="66"/>
    <x v="10"/>
    <s v="HK1686"/>
    <x v="29"/>
    <n v="2.1"/>
    <x v="9"/>
    <s v="4BI"/>
    <x v="185"/>
    <n v="1"/>
  </r>
  <r>
    <s v="2FV"/>
    <x v="25"/>
    <x v="10"/>
    <s v="HK4846"/>
    <x v="16"/>
    <n v="1.1000000000000001"/>
    <x v="10"/>
    <s v="P"/>
    <x v="4"/>
    <n v="1"/>
  </r>
  <r>
    <s v="1GQ"/>
    <x v="36"/>
    <x v="10"/>
    <s v="HK5020"/>
    <x v="9"/>
    <n v="8.1"/>
    <x v="0"/>
    <s v="0EA"/>
    <x v="26"/>
    <n v="3"/>
  </r>
  <r>
    <s v="2HM"/>
    <x v="85"/>
    <x v="10"/>
    <s v="HK5439"/>
    <x v="55"/>
    <n v="6.3"/>
    <x v="5"/>
    <s v="KRE"/>
    <x v="6"/>
    <n v="1"/>
  </r>
  <r>
    <s v="2HN"/>
    <x v="58"/>
    <x v="10"/>
    <s v="HP1536"/>
    <x v="134"/>
    <n v="9.1300000000000008"/>
    <x v="6"/>
    <s v="RPB"/>
    <x v="1"/>
    <n v="8"/>
  </r>
  <r>
    <s v="2EI"/>
    <x v="0"/>
    <x v="10"/>
    <s v="N411AV"/>
    <x v="27"/>
    <n v="8.1999999999999993"/>
    <x v="0"/>
    <s v="AVA"/>
    <x v="30"/>
    <n v="2"/>
  </r>
  <r>
    <s v="2EI"/>
    <x v="0"/>
    <x v="10"/>
    <s v="HP1827"/>
    <x v="0"/>
    <n v="8.1999999999999993"/>
    <x v="0"/>
    <s v="CMP"/>
    <x v="0"/>
    <n v="2"/>
  </r>
  <r>
    <s v="2EI"/>
    <x v="0"/>
    <x v="10"/>
    <s v="HP1728"/>
    <x v="0"/>
    <n v="8.1999999999999993"/>
    <x v="0"/>
    <s v="CMP"/>
    <x v="0"/>
    <n v="5"/>
  </r>
  <r>
    <s v="2EI"/>
    <x v="0"/>
    <x v="10"/>
    <s v="HP1715"/>
    <x v="0"/>
    <n v="8.1999999999999993"/>
    <x v="0"/>
    <s v="RPB"/>
    <x v="1"/>
    <n v="14"/>
  </r>
  <r>
    <s v="2EI"/>
    <x v="0"/>
    <x v="10"/>
    <s v="HP1536"/>
    <x v="0"/>
    <n v="8.1999999999999993"/>
    <x v="0"/>
    <s v="RPB"/>
    <x v="1"/>
    <n v="10"/>
  </r>
  <r>
    <s v="2EI"/>
    <x v="0"/>
    <x v="10"/>
    <s v="HP1525"/>
    <x v="0"/>
    <n v="8.1999999999999993"/>
    <x v="0"/>
    <s v="CMP"/>
    <x v="0"/>
    <n v="3"/>
  </r>
  <r>
    <s v="2EI"/>
    <x v="0"/>
    <x v="10"/>
    <s v="HP1524"/>
    <x v="0"/>
    <n v="8.1999999999999993"/>
    <x v="0"/>
    <s v="RPB"/>
    <x v="1"/>
    <n v="2"/>
  </r>
  <r>
    <s v="2EI"/>
    <x v="0"/>
    <x v="10"/>
    <s v="HP1520"/>
    <x v="0"/>
    <n v="8.1999999999999993"/>
    <x v="0"/>
    <s v="CMP"/>
    <x v="0"/>
    <n v="7"/>
  </r>
  <r>
    <s v="2EI"/>
    <x v="0"/>
    <x v="10"/>
    <s v="HK5318"/>
    <x v="27"/>
    <n v="8.1999999999999993"/>
    <x v="0"/>
    <s v="AVA"/>
    <x v="30"/>
    <n v="18"/>
  </r>
  <r>
    <s v="2BZ"/>
    <x v="75"/>
    <x v="10"/>
    <s v="HK5347"/>
    <x v="24"/>
    <n v="7.1"/>
    <x v="2"/>
    <s v="EFY"/>
    <x v="5"/>
    <n v="16"/>
  </r>
  <r>
    <s v="0BR"/>
    <x v="28"/>
    <x v="10"/>
    <s v="HK3631"/>
    <x v="20"/>
    <n v="9.1300000000000008"/>
    <x v="6"/>
    <s v="0BR"/>
    <x v="31"/>
    <n v="1"/>
  </r>
  <r>
    <s v="0BR"/>
    <x v="28"/>
    <x v="10"/>
    <s v="HK3631"/>
    <x v="20"/>
    <n v="8.1"/>
    <x v="0"/>
    <s v="0BR"/>
    <x v="31"/>
    <n v="2"/>
  </r>
  <r>
    <s v="0BR"/>
    <x v="28"/>
    <x v="10"/>
    <s v="HK1767"/>
    <x v="20"/>
    <n v="9.1300000000000008"/>
    <x v="6"/>
    <s v="0BR"/>
    <x v="31"/>
    <n v="1"/>
  </r>
  <r>
    <s v="0BR"/>
    <x v="28"/>
    <x v="10"/>
    <s v="HK660"/>
    <x v="20"/>
    <n v="8.1"/>
    <x v="0"/>
    <s v="0BR"/>
    <x v="31"/>
    <n v="4"/>
  </r>
  <r>
    <s v="0BR"/>
    <x v="28"/>
    <x v="10"/>
    <s v="HK5167"/>
    <x v="28"/>
    <n v="8.1"/>
    <x v="0"/>
    <s v="0BR"/>
    <x v="31"/>
    <n v="2"/>
  </r>
  <r>
    <s v="0BR"/>
    <x v="28"/>
    <x v="10"/>
    <s v="HK4939"/>
    <x v="28"/>
    <n v="8.1"/>
    <x v="0"/>
    <s v="0BR"/>
    <x v="31"/>
    <n v="1"/>
  </r>
  <r>
    <s v="0BR"/>
    <x v="28"/>
    <x v="10"/>
    <s v="HK4644"/>
    <x v="28"/>
    <n v="8.1"/>
    <x v="0"/>
    <s v="0BR"/>
    <x v="31"/>
    <n v="1"/>
  </r>
  <r>
    <s v="0BR"/>
    <x v="28"/>
    <x v="10"/>
    <s v="HK4644"/>
    <x v="28"/>
    <n v="9.1300000000000008"/>
    <x v="6"/>
    <s v="0BR"/>
    <x v="31"/>
    <n v="1"/>
  </r>
  <r>
    <s v="0BR"/>
    <x v="28"/>
    <x v="10"/>
    <s v="HK4542"/>
    <x v="28"/>
    <n v="8.1"/>
    <x v="0"/>
    <s v="0BR"/>
    <x v="31"/>
    <n v="3"/>
  </r>
  <r>
    <s v="5AD"/>
    <x v="2"/>
    <x v="10"/>
    <s v="HK1755"/>
    <x v="3"/>
    <n v="8.1"/>
    <x v="0"/>
    <s v="P"/>
    <x v="4"/>
    <n v="1"/>
  </r>
  <r>
    <s v="2CI"/>
    <x v="3"/>
    <x v="10"/>
    <s v="CCDIK"/>
    <x v="89"/>
    <n v="7.1"/>
    <x v="2"/>
    <s v="JEC"/>
    <x v="154"/>
    <n v="1"/>
  </r>
  <r>
    <s v="2CI"/>
    <x v="3"/>
    <x v="10"/>
    <s v="CCDIH"/>
    <x v="89"/>
    <n v="6.1"/>
    <x v="1"/>
    <s v="JEC"/>
    <x v="154"/>
    <n v="6"/>
  </r>
  <r>
    <s v="2CI"/>
    <x v="3"/>
    <x v="10"/>
    <s v="CCAWX"/>
    <x v="89"/>
    <n v="7.1"/>
    <x v="2"/>
    <s v="JEC"/>
    <x v="154"/>
    <n v="5"/>
  </r>
  <r>
    <s v="2CI"/>
    <x v="3"/>
    <x v="10"/>
    <s v="HK5315"/>
    <x v="4"/>
    <n v="6.1"/>
    <x v="1"/>
    <s v="EFY"/>
    <x v="5"/>
    <n v="1"/>
  </r>
  <r>
    <s v="2CI"/>
    <x v="3"/>
    <x v="10"/>
    <s v="HK5314"/>
    <x v="4"/>
    <n v="7.1"/>
    <x v="2"/>
    <s v="EFY"/>
    <x v="5"/>
    <n v="1"/>
  </r>
  <r>
    <s v="2CI"/>
    <x v="3"/>
    <x v="10"/>
    <s v="HK5314"/>
    <x v="4"/>
    <n v="6.1"/>
    <x v="1"/>
    <s v="EFY"/>
    <x v="5"/>
    <n v="1"/>
  </r>
  <r>
    <s v="2CI"/>
    <x v="3"/>
    <x v="10"/>
    <s v="HK5393"/>
    <x v="24"/>
    <n v="6.1"/>
    <x v="1"/>
    <s v="EFY"/>
    <x v="5"/>
    <n v="1"/>
  </r>
  <r>
    <s v="2CI"/>
    <x v="3"/>
    <x v="10"/>
    <s v="HK5292"/>
    <x v="24"/>
    <n v="7.1"/>
    <x v="2"/>
    <s v="EFY"/>
    <x v="5"/>
    <n v="2"/>
  </r>
  <r>
    <s v="2DP"/>
    <x v="61"/>
    <x v="10"/>
    <s v="HK5085"/>
    <x v="39"/>
    <n v="8.1"/>
    <x v="0"/>
    <s v="0CR"/>
    <x v="47"/>
    <n v="1"/>
  </r>
  <r>
    <s v="1DW"/>
    <x v="29"/>
    <x v="10"/>
    <s v="HK5414"/>
    <x v="16"/>
    <n v="8.1"/>
    <x v="0"/>
    <s v="P"/>
    <x v="4"/>
    <n v="1"/>
  </r>
  <r>
    <s v="1EE"/>
    <x v="81"/>
    <x v="10"/>
    <s v="HK4223"/>
    <x v="41"/>
    <n v="9.1300000000000008"/>
    <x v="6"/>
    <s v="1EE"/>
    <x v="87"/>
    <n v="7"/>
  </r>
  <r>
    <s v="KLM"/>
    <x v="82"/>
    <x v="10"/>
    <s v="FHTYK"/>
    <x v="129"/>
    <n v="8.1999999999999993"/>
    <x v="0"/>
    <s v="AFR"/>
    <x v="199"/>
    <n v="2"/>
  </r>
  <r>
    <s v="KLM"/>
    <x v="82"/>
    <x v="10"/>
    <s v="FHTYP"/>
    <x v="129"/>
    <n v="8.1999999999999993"/>
    <x v="0"/>
    <s v="AFR"/>
    <x v="199"/>
    <n v="3"/>
  </r>
  <r>
    <s v="KLM"/>
    <x v="82"/>
    <x v="10"/>
    <s v="PHBKF"/>
    <x v="128"/>
    <n v="8.1999999999999993"/>
    <x v="0"/>
    <s v="KLM"/>
    <x v="200"/>
    <n v="2"/>
  </r>
  <r>
    <s v="KLM"/>
    <x v="82"/>
    <x v="10"/>
    <s v="N493MC"/>
    <x v="139"/>
    <n v="8.1999999999999993"/>
    <x v="0"/>
    <s v="GTI"/>
    <x v="196"/>
    <n v="2"/>
  </r>
  <r>
    <s v="KLM"/>
    <x v="82"/>
    <x v="10"/>
    <s v="N419MC"/>
    <x v="139"/>
    <n v="8.1999999999999993"/>
    <x v="0"/>
    <s v="GTI"/>
    <x v="196"/>
    <n v="3"/>
  </r>
  <r>
    <s v="KLM"/>
    <x v="82"/>
    <x v="10"/>
    <s v="N1511A"/>
    <x v="106"/>
    <n v="8.1999999999999993"/>
    <x v="0"/>
    <s v="GTI"/>
    <x v="196"/>
    <n v="6"/>
  </r>
  <r>
    <s v="KLM"/>
    <x v="82"/>
    <x v="10"/>
    <s v="A6ECF"/>
    <x v="125"/>
    <n v="8.1999999999999993"/>
    <x v="0"/>
    <s v="UAE"/>
    <x v="197"/>
    <n v="1"/>
  </r>
  <r>
    <s v="KLM"/>
    <x v="82"/>
    <x v="10"/>
    <s v="A6EGI"/>
    <x v="125"/>
    <n v="8.1999999999999993"/>
    <x v="0"/>
    <s v="UAE"/>
    <x v="197"/>
    <n v="1"/>
  </r>
  <r>
    <s v="KLM"/>
    <x v="82"/>
    <x v="10"/>
    <s v="TCLLE"/>
    <x v="128"/>
    <n v="8.1999999999999993"/>
    <x v="0"/>
    <s v="THY"/>
    <x v="198"/>
    <n v="1"/>
  </r>
  <r>
    <s v="KLM"/>
    <x v="82"/>
    <x v="10"/>
    <s v="TCLLH"/>
    <x v="128"/>
    <n v="8.1999999999999993"/>
    <x v="0"/>
    <s v="THY"/>
    <x v="198"/>
    <n v="1"/>
  </r>
  <r>
    <s v="KLM"/>
    <x v="82"/>
    <x v="10"/>
    <s v="TCLLZ"/>
    <x v="128"/>
    <n v="8.1999999999999993"/>
    <x v="0"/>
    <s v="THY"/>
    <x v="198"/>
    <n v="1"/>
  </r>
  <r>
    <s v="2CS"/>
    <x v="67"/>
    <x v="10"/>
    <s v="HK5200"/>
    <x v="46"/>
    <n v="8.1"/>
    <x v="0"/>
    <s v="P"/>
    <x v="4"/>
    <n v="1"/>
  </r>
  <r>
    <s v="2BK"/>
    <x v="4"/>
    <x v="10"/>
    <s v="HK1884"/>
    <x v="29"/>
    <n v="4.0999999999999996"/>
    <x v="3"/>
    <s v="0EC"/>
    <x v="2"/>
    <n v="1"/>
  </r>
  <r>
    <s v="ARE"/>
    <x v="62"/>
    <x v="10"/>
    <s v="CCBBD"/>
    <x v="77"/>
    <n v="9.1300000000000008"/>
    <x v="6"/>
    <s v="LAN"/>
    <x v="157"/>
    <n v="2"/>
  </r>
  <r>
    <s v="ARE"/>
    <x v="62"/>
    <x v="10"/>
    <s v="CCBBE"/>
    <x v="77"/>
    <n v="9.1300000000000008"/>
    <x v="6"/>
    <s v="LAN"/>
    <x v="157"/>
    <n v="3"/>
  </r>
  <r>
    <s v="ARE"/>
    <x v="62"/>
    <x v="10"/>
    <s v="N564LA"/>
    <x v="106"/>
    <n v="9.1300000000000008"/>
    <x v="6"/>
    <s v="LAE"/>
    <x v="156"/>
    <n v="2"/>
  </r>
  <r>
    <s v="ARE"/>
    <x v="62"/>
    <x v="10"/>
    <s v="CCBFC"/>
    <x v="27"/>
    <n v="9.1300000000000008"/>
    <x v="6"/>
    <s v="LAN"/>
    <x v="157"/>
    <n v="1"/>
  </r>
  <r>
    <s v="ARE"/>
    <x v="62"/>
    <x v="10"/>
    <s v="CCBLG"/>
    <x v="27"/>
    <n v="9.1300000000000008"/>
    <x v="6"/>
    <s v="ARE"/>
    <x v="125"/>
    <n v="1"/>
  </r>
  <r>
    <s v="ARE"/>
    <x v="62"/>
    <x v="10"/>
    <s v="CCBLM"/>
    <x v="27"/>
    <n v="9.1300000000000008"/>
    <x v="6"/>
    <s v="LAN"/>
    <x v="157"/>
    <n v="2"/>
  </r>
  <r>
    <s v="ARE"/>
    <x v="62"/>
    <x v="10"/>
    <s v="CCCOD"/>
    <x v="27"/>
    <n v="9.1300000000000008"/>
    <x v="6"/>
    <s v="LAN"/>
    <x v="157"/>
    <n v="4"/>
  </r>
  <r>
    <s v="ARE"/>
    <x v="62"/>
    <x v="10"/>
    <s v="CCBAL"/>
    <x v="27"/>
    <n v="9.1300000000000008"/>
    <x v="6"/>
    <s v="LAN"/>
    <x v="157"/>
    <n v="4"/>
  </r>
  <r>
    <s v="ARE"/>
    <x v="62"/>
    <x v="10"/>
    <s v="CCBAI"/>
    <x v="27"/>
    <n v="9.1300000000000008"/>
    <x v="6"/>
    <s v="LAN"/>
    <x v="157"/>
    <n v="3"/>
  </r>
  <r>
    <s v="1CG"/>
    <x v="7"/>
    <x v="10"/>
    <s v="HK2747"/>
    <x v="18"/>
    <n v="8.1"/>
    <x v="0"/>
    <s v="1CG"/>
    <x v="9"/>
    <n v="2"/>
  </r>
  <r>
    <s v="2BG"/>
    <x v="8"/>
    <x v="10"/>
    <s v="HK4360"/>
    <x v="9"/>
    <n v="5.3"/>
    <x v="4"/>
    <s v="OEF"/>
    <x v="132"/>
    <n v="1"/>
  </r>
  <r>
    <s v="2BG"/>
    <x v="8"/>
    <x v="10"/>
    <s v="HK4809"/>
    <x v="6"/>
    <n v="4.0999999999999996"/>
    <x v="3"/>
    <s v="1HB"/>
    <x v="124"/>
    <n v="1"/>
  </r>
  <r>
    <s v="2BG"/>
    <x v="8"/>
    <x v="10"/>
    <s v="HK5011"/>
    <x v="9"/>
    <n v="6.2"/>
    <x v="1"/>
    <s v="4BD"/>
    <x v="81"/>
    <n v="7"/>
  </r>
  <r>
    <s v="2BG"/>
    <x v="8"/>
    <x v="10"/>
    <s v="HK1943"/>
    <x v="7"/>
    <n v="5.3"/>
    <x v="4"/>
    <s v="4BD"/>
    <x v="81"/>
    <n v="1"/>
  </r>
  <r>
    <s v="2EB"/>
    <x v="42"/>
    <x v="10"/>
    <s v="HK2947"/>
    <x v="9"/>
    <n v="5.0999999999999996"/>
    <x v="4"/>
    <s v="4AE"/>
    <x v="39"/>
    <n v="1"/>
  </r>
  <r>
    <s v="2EB"/>
    <x v="42"/>
    <x v="10"/>
    <s v="HK5074"/>
    <x v="7"/>
    <n v="5.0999999999999996"/>
    <x v="4"/>
    <s v="4AL"/>
    <x v="20"/>
    <n v="2"/>
  </r>
  <r>
    <s v="2EB"/>
    <x v="42"/>
    <x v="10"/>
    <s v="HK4223"/>
    <x v="6"/>
    <n v="5.2"/>
    <x v="4"/>
    <s v="1BO"/>
    <x v="10"/>
    <n v="1"/>
  </r>
  <r>
    <s v="HTC"/>
    <x v="76"/>
    <x v="10"/>
    <s v="HK4847"/>
    <x v="57"/>
    <n v="6.1"/>
    <x v="1"/>
    <s v="P"/>
    <x v="4"/>
    <n v="2"/>
  </r>
  <r>
    <s v="HTC"/>
    <x v="76"/>
    <x v="10"/>
    <s v="HK5080"/>
    <x v="113"/>
    <n v="5.0999999999999996"/>
    <x v="4"/>
    <s v="P"/>
    <x v="4"/>
    <n v="1"/>
  </r>
  <r>
    <s v="HTC"/>
    <x v="76"/>
    <x v="10"/>
    <s v="HK4603"/>
    <x v="32"/>
    <n v="4.0999999999999996"/>
    <x v="3"/>
    <s v="P"/>
    <x v="4"/>
    <n v="1"/>
  </r>
  <r>
    <s v="HTC"/>
    <x v="76"/>
    <x v="10"/>
    <s v="HK3730"/>
    <x v="113"/>
    <n v="2.2999999999999998"/>
    <x v="9"/>
    <s v="P"/>
    <x v="4"/>
    <n v="1"/>
  </r>
  <r>
    <s v="4AM"/>
    <x v="9"/>
    <x v="10"/>
    <s v="HK4667"/>
    <x v="9"/>
    <n v="9.1300000000000008"/>
    <x v="6"/>
    <s v="3GH"/>
    <x v="11"/>
    <n v="1"/>
  </r>
  <r>
    <s v="4AM"/>
    <x v="9"/>
    <x v="10"/>
    <s v="HK4666"/>
    <x v="29"/>
    <n v="8.1"/>
    <x v="0"/>
    <s v="4AM"/>
    <x v="35"/>
    <n v="1"/>
  </r>
  <r>
    <s v="1ED"/>
    <x v="10"/>
    <x v="10"/>
    <s v="HK5330"/>
    <x v="11"/>
    <n v="8.1"/>
    <x v="0"/>
    <s v="1ED"/>
    <x v="12"/>
    <n v="11"/>
  </r>
  <r>
    <s v="1EH"/>
    <x v="11"/>
    <x v="10"/>
    <s v="HK4645"/>
    <x v="13"/>
    <n v="8.1999999999999993"/>
    <x v="0"/>
    <s v="SRC"/>
    <x v="13"/>
    <n v="3"/>
  </r>
  <r>
    <s v="1EH"/>
    <x v="11"/>
    <x v="10"/>
    <s v="HK4557"/>
    <x v="15"/>
    <n v="8.1999999999999993"/>
    <x v="0"/>
    <s v="SRC"/>
    <x v="13"/>
    <n v="2"/>
  </r>
  <r>
    <s v="1EH"/>
    <x v="11"/>
    <x v="10"/>
    <s v="HK4434"/>
    <x v="15"/>
    <n v="8.1999999999999993"/>
    <x v="0"/>
    <s v="SRC"/>
    <x v="13"/>
    <n v="1"/>
  </r>
  <r>
    <s v="2BI"/>
    <x v="12"/>
    <x v="10"/>
    <s v="HK4846"/>
    <x v="16"/>
    <n v="9.14"/>
    <x v="5"/>
    <s v="P"/>
    <x v="4"/>
    <n v="3"/>
  </r>
  <r>
    <s v="2BI"/>
    <x v="12"/>
    <x v="10"/>
    <s v="HK4541"/>
    <x v="12"/>
    <n v="6.2"/>
    <x v="1"/>
    <s v="1ED"/>
    <x v="12"/>
    <n v="2"/>
  </r>
  <r>
    <s v="2CO"/>
    <x v="37"/>
    <x v="10"/>
    <s v="N741AV"/>
    <x v="37"/>
    <n v="8.1999999999999993"/>
    <x v="0"/>
    <s v="GLG"/>
    <x v="68"/>
    <n v="1"/>
  </r>
  <r>
    <s v="2CO"/>
    <x v="37"/>
    <x v="10"/>
    <s v="HK5395"/>
    <x v="27"/>
    <n v="8.1999999999999993"/>
    <x v="0"/>
    <s v="AVA"/>
    <x v="30"/>
    <n v="1"/>
  </r>
  <r>
    <s v="2CO"/>
    <x v="37"/>
    <x v="10"/>
    <s v="N481AV"/>
    <x v="27"/>
    <n v="8.1999999999999993"/>
    <x v="0"/>
    <s v="AVA"/>
    <x v="30"/>
    <n v="1"/>
  </r>
  <r>
    <s v="2BJ"/>
    <x v="31"/>
    <x v="10"/>
    <s v="HK4551"/>
    <x v="33"/>
    <n v="6.2"/>
    <x v="1"/>
    <s v="EFY"/>
    <x v="5"/>
    <n v="1"/>
  </r>
  <r>
    <s v="2FL"/>
    <x v="32"/>
    <x v="10"/>
    <s v="HK5357"/>
    <x v="5"/>
    <n v="8.1"/>
    <x v="0"/>
    <s v="ACL"/>
    <x v="38"/>
    <n v="3"/>
  </r>
  <r>
    <s v="2FL"/>
    <x v="32"/>
    <x v="10"/>
    <s v="HK5139"/>
    <x v="5"/>
    <n v="9.1300000000000008"/>
    <x v="6"/>
    <s v="ACL"/>
    <x v="38"/>
    <n v="54"/>
  </r>
  <r>
    <s v="AJS"/>
    <x v="46"/>
    <x v="10"/>
    <s v="FAC5748"/>
    <x v="130"/>
    <n v="8.1"/>
    <x v="0"/>
    <s v="FAC"/>
    <x v="101"/>
    <n v="2"/>
  </r>
  <r>
    <s v="AJS"/>
    <x v="46"/>
    <x v="10"/>
    <s v="FAC5766"/>
    <x v="131"/>
    <n v="8.1"/>
    <x v="0"/>
    <s v="FAC"/>
    <x v="101"/>
    <n v="1"/>
  </r>
  <r>
    <s v="AJS"/>
    <x v="46"/>
    <x v="10"/>
    <s v="FAC5072"/>
    <x v="34"/>
    <n v="8.1"/>
    <x v="0"/>
    <s v="FAC"/>
    <x v="101"/>
    <n v="1"/>
  </r>
  <r>
    <s v="AJS"/>
    <x v="46"/>
    <x v="10"/>
    <s v="PNC0254"/>
    <x v="34"/>
    <n v="8.1"/>
    <x v="0"/>
    <s v="PNC"/>
    <x v="63"/>
    <n v="2"/>
  </r>
  <r>
    <s v="2FY"/>
    <x v="63"/>
    <x v="10"/>
    <s v="HK5239"/>
    <x v="43"/>
    <n v="1.2"/>
    <x v="10"/>
    <s v="KRE"/>
    <x v="6"/>
    <n v="1"/>
  </r>
  <r>
    <s v="2FY"/>
    <x v="63"/>
    <x v="10"/>
    <s v="HK5080"/>
    <x v="113"/>
    <n v="1.2"/>
    <x v="10"/>
    <s v="2FY"/>
    <x v="166"/>
    <n v="1"/>
  </r>
  <r>
    <s v="2EK"/>
    <x v="14"/>
    <x v="10"/>
    <s v="HK2187"/>
    <x v="20"/>
    <n v="6.1"/>
    <x v="1"/>
    <s v="0DG"/>
    <x v="223"/>
    <n v="1"/>
  </r>
  <r>
    <s v="2FK"/>
    <x v="15"/>
    <x v="10"/>
    <s v="HK4669"/>
    <x v="90"/>
    <n v="8.1"/>
    <x v="0"/>
    <s v="P"/>
    <x v="4"/>
    <n v="1"/>
  </r>
  <r>
    <s v="4AC"/>
    <x v="69"/>
    <x v="10"/>
    <s v="HK5100"/>
    <x v="7"/>
    <n v="8.1"/>
    <x v="0"/>
    <s v="4AC"/>
    <x v="23"/>
    <n v="3"/>
  </r>
  <r>
    <s v="4AL"/>
    <x v="17"/>
    <x v="10"/>
    <s v="HK5165"/>
    <x v="7"/>
    <n v="8.1"/>
    <x v="0"/>
    <s v="4AL"/>
    <x v="20"/>
    <n v="2"/>
  </r>
  <r>
    <s v="1CV"/>
    <x v="87"/>
    <x v="10"/>
    <s v="HK4397"/>
    <x v="41"/>
    <n v="9.1300000000000008"/>
    <x v="6"/>
    <s v="1CV"/>
    <x v="130"/>
    <n v="1"/>
  </r>
  <r>
    <s v="1CV"/>
    <x v="87"/>
    <x v="10"/>
    <s v="HK4276"/>
    <x v="41"/>
    <n v="2.2999999999999998"/>
    <x v="9"/>
    <s v="1CV"/>
    <x v="130"/>
    <n v="3"/>
  </r>
  <r>
    <s v="2GJ"/>
    <x v="18"/>
    <x v="10"/>
    <s v="HK5254"/>
    <x v="19"/>
    <n v="8.1"/>
    <x v="0"/>
    <s v="4BC"/>
    <x v="21"/>
    <n v="1"/>
  </r>
  <r>
    <s v="2GF"/>
    <x v="20"/>
    <x v="10"/>
    <s v="HK4991"/>
    <x v="34"/>
    <n v="8.1999999999999993"/>
    <x v="0"/>
    <s v="1CP"/>
    <x v="24"/>
    <n v="1"/>
  </r>
  <r>
    <s v="2GF"/>
    <x v="20"/>
    <x v="10"/>
    <s v="HK3039"/>
    <x v="41"/>
    <n v="8.1999999999999993"/>
    <x v="0"/>
    <s v="1CP"/>
    <x v="24"/>
    <n v="1"/>
  </r>
  <r>
    <s v="2FP"/>
    <x v="21"/>
    <x v="10"/>
    <s v="HK1035"/>
    <x v="58"/>
    <n v="9.6"/>
    <x v="1"/>
    <s v="2GX"/>
    <x v="171"/>
    <n v="1"/>
  </r>
  <r>
    <s v="2FP"/>
    <x v="21"/>
    <x v="10"/>
    <s v="HK5055"/>
    <x v="18"/>
    <n v="6.2"/>
    <x v="1"/>
    <s v="2FK"/>
    <x v="80"/>
    <n v="1"/>
  </r>
  <r>
    <s v="2FP"/>
    <x v="21"/>
    <x v="10"/>
    <s v="HK4708"/>
    <x v="9"/>
    <n v="6.1"/>
    <x v="1"/>
    <s v="2DJ"/>
    <x v="59"/>
    <n v="4"/>
  </r>
  <r>
    <s v="2FP"/>
    <x v="21"/>
    <x v="10"/>
    <s v="HK4642"/>
    <x v="9"/>
    <n v="6.1"/>
    <x v="1"/>
    <s v="1DY"/>
    <x v="79"/>
    <n v="2"/>
  </r>
  <r>
    <s v="1GB"/>
    <x v="77"/>
    <x v="10"/>
    <s v="HK4910"/>
    <x v="34"/>
    <n v="1.1000000000000001"/>
    <x v="10"/>
    <s v="1GB"/>
    <x v="60"/>
    <n v="1"/>
  </r>
  <r>
    <s v="2FT"/>
    <x v="44"/>
    <x v="10"/>
    <s v="HK4350"/>
    <x v="12"/>
    <n v="6.1"/>
    <x v="1"/>
    <s v="2HH"/>
    <x v="110"/>
    <n v="1"/>
  </r>
  <r>
    <s v="2FT"/>
    <x v="44"/>
    <x v="10"/>
    <s v="HK3547"/>
    <x v="32"/>
    <n v="4.3"/>
    <x v="3"/>
    <s v="P"/>
    <x v="4"/>
    <n v="2"/>
  </r>
  <r>
    <s v="2FT"/>
    <x v="44"/>
    <x v="10"/>
    <s v="HK5012"/>
    <x v="17"/>
    <n v="4.0999999999999996"/>
    <x v="3"/>
    <s v="1GU"/>
    <x v="51"/>
    <n v="1"/>
  </r>
  <r>
    <s v="2FT"/>
    <x v="44"/>
    <x v="10"/>
    <s v="HK1394"/>
    <x v="35"/>
    <n v="4.3"/>
    <x v="3"/>
    <s v="2AC"/>
    <x v="96"/>
    <n v="1"/>
  </r>
  <r>
    <s v="2FZ"/>
    <x v="35"/>
    <x v="10"/>
    <s v="HK2434"/>
    <x v="35"/>
    <n v="5.0999999999999996"/>
    <x v="4"/>
    <s v="2CS"/>
    <x v="62"/>
    <n v="3"/>
  </r>
  <r>
    <s v="2FZ"/>
    <x v="35"/>
    <x v="10"/>
    <s v="HK5196"/>
    <x v="16"/>
    <n v="4.3"/>
    <x v="3"/>
    <s v="1DF"/>
    <x v="73"/>
    <n v="1"/>
  </r>
  <r>
    <s v="2FZ"/>
    <x v="35"/>
    <x v="10"/>
    <s v="HK5137"/>
    <x v="57"/>
    <n v="5.0999999999999996"/>
    <x v="4"/>
    <s v="1DW"/>
    <x v="33"/>
    <n v="3"/>
  </r>
  <r>
    <s v="2EW"/>
    <x v="22"/>
    <x v="10"/>
    <s v="HK5404"/>
    <x v="24"/>
    <n v="8.1999999999999993"/>
    <x v="0"/>
    <s v="EFY"/>
    <x v="5"/>
    <n v="21"/>
  </r>
  <r>
    <s v="2EW"/>
    <x v="22"/>
    <x v="10"/>
    <s v="HK5341"/>
    <x v="25"/>
    <n v="8.1999999999999993"/>
    <x v="0"/>
    <s v="EFY"/>
    <x v="5"/>
    <n v="20"/>
  </r>
  <r>
    <s v="2EQ"/>
    <x v="54"/>
    <x v="10"/>
    <s v="HK5030"/>
    <x v="9"/>
    <n v="5.0999999999999996"/>
    <x v="4"/>
    <s v="1HF"/>
    <x v="186"/>
    <n v="1"/>
  </r>
  <r>
    <s v="2FC"/>
    <x v="66"/>
    <x v="10"/>
    <s v="HK3639"/>
    <x v="107"/>
    <n v="7.1"/>
    <x v="2"/>
    <s v="P"/>
    <x v="4"/>
    <n v="1"/>
  </r>
  <r>
    <s v="2FC"/>
    <x v="66"/>
    <x v="10"/>
    <s v="HK2714"/>
    <x v="9"/>
    <n v="7.1"/>
    <x v="2"/>
    <s v="P"/>
    <x v="4"/>
    <n v="1"/>
  </r>
  <r>
    <s v="2FC"/>
    <x v="66"/>
    <x v="10"/>
    <s v="HK1684"/>
    <x v="22"/>
    <n v="7.1"/>
    <x v="2"/>
    <s v="2FK"/>
    <x v="80"/>
    <n v="1"/>
  </r>
  <r>
    <s v="0EC"/>
    <x v="23"/>
    <x v="10"/>
    <s v="HK4717"/>
    <x v="6"/>
    <n v="8.1"/>
    <x v="0"/>
    <s v="0EC"/>
    <x v="2"/>
    <n v="4"/>
  </r>
  <r>
    <s v="0EC"/>
    <x v="23"/>
    <x v="10"/>
    <s v="HK4015"/>
    <x v="6"/>
    <n v="8.1"/>
    <x v="0"/>
    <s v="0EC"/>
    <x v="2"/>
    <n v="5"/>
  </r>
  <r>
    <s v="1GQ"/>
    <x v="36"/>
    <x v="10"/>
    <s v="HK2714"/>
    <x v="9"/>
    <n v="8.1"/>
    <x v="0"/>
    <s v="0EA"/>
    <x v="26"/>
    <n v="3"/>
  </r>
  <r>
    <s v="2HO"/>
    <x v="59"/>
    <x v="10"/>
    <s v="HK4350"/>
    <x v="12"/>
    <n v="7.2"/>
    <x v="2"/>
    <s v="3CA"/>
    <x v="28"/>
    <n v="5"/>
  </r>
  <r>
    <s v="2HO"/>
    <x v="59"/>
    <x v="10"/>
    <s v="HK4792"/>
    <x v="12"/>
    <n v="7.2"/>
    <x v="2"/>
    <s v="3CA"/>
    <x v="28"/>
    <n v="1"/>
  </r>
  <r>
    <s v="2HK"/>
    <x v="39"/>
    <x v="10"/>
    <s v="HK2308"/>
    <x v="29"/>
    <n v="6.1"/>
    <x v="1"/>
    <s v="4AF"/>
    <x v="104"/>
    <n v="1"/>
  </r>
  <r>
    <s v="2HN"/>
    <x v="58"/>
    <x v="10"/>
    <s v="HP1853"/>
    <x v="134"/>
    <n v="9.1300000000000008"/>
    <x v="6"/>
    <s v="CMP"/>
    <x v="0"/>
    <n v="1"/>
  </r>
  <r>
    <s v="2HN"/>
    <x v="58"/>
    <x v="10"/>
    <s v="HP1539"/>
    <x v="134"/>
    <n v="9.1300000000000008"/>
    <x v="6"/>
    <s v="CMP"/>
    <x v="0"/>
    <n v="1"/>
  </r>
  <r>
    <s v="2HN"/>
    <x v="58"/>
    <x v="10"/>
    <s v="HP1537"/>
    <x v="134"/>
    <n v="9.1300000000000008"/>
    <x v="6"/>
    <s v="RPB"/>
    <x v="1"/>
    <n v="7"/>
  </r>
  <r>
    <s v="2HN"/>
    <x v="58"/>
    <x v="10"/>
    <s v="HP1525"/>
    <x v="134"/>
    <n v="9.1300000000000008"/>
    <x v="6"/>
    <s v="RPB"/>
    <x v="1"/>
    <n v="1"/>
  </r>
  <r>
    <s v="2EI"/>
    <x v="0"/>
    <x v="10"/>
    <s v="HP1838"/>
    <x v="0"/>
    <n v="8.1999999999999993"/>
    <x v="0"/>
    <s v="CMP"/>
    <x v="0"/>
    <n v="1"/>
  </r>
  <r>
    <s v="2EI"/>
    <x v="0"/>
    <x v="10"/>
    <s v="HP1833"/>
    <x v="0"/>
    <n v="8.1999999999999993"/>
    <x v="0"/>
    <s v="CMP"/>
    <x v="0"/>
    <n v="5"/>
  </r>
  <r>
    <s v="2EI"/>
    <x v="0"/>
    <x v="10"/>
    <s v="HP1829"/>
    <x v="0"/>
    <n v="8.1999999999999993"/>
    <x v="0"/>
    <s v="CMP"/>
    <x v="0"/>
    <n v="3"/>
  </r>
  <r>
    <s v="2EI"/>
    <x v="0"/>
    <x v="10"/>
    <s v="HP1711"/>
    <x v="0"/>
    <n v="8.1999999999999993"/>
    <x v="0"/>
    <s v="RPB"/>
    <x v="1"/>
    <n v="10"/>
  </r>
  <r>
    <s v="2EI"/>
    <x v="0"/>
    <x v="10"/>
    <s v="HP1537"/>
    <x v="0"/>
    <n v="8.1999999999999993"/>
    <x v="0"/>
    <s v="RPB"/>
    <x v="1"/>
    <n v="14"/>
  </r>
  <r>
    <s v="0BR"/>
    <x v="28"/>
    <x v="10"/>
    <s v="HK5428"/>
    <x v="28"/>
    <n v="8.1"/>
    <x v="0"/>
    <s v="0BR"/>
    <x v="31"/>
    <n v="2"/>
  </r>
  <r>
    <s v="0BR"/>
    <x v="28"/>
    <x v="10"/>
    <s v="HK5300"/>
    <x v="28"/>
    <n v="8.1"/>
    <x v="0"/>
    <s v="0BR"/>
    <x v="31"/>
    <n v="2"/>
  </r>
  <r>
    <s v="0BR"/>
    <x v="28"/>
    <x v="10"/>
    <s v="HK4336"/>
    <x v="28"/>
    <n v="8.1"/>
    <x v="0"/>
    <s v="0BR"/>
    <x v="31"/>
    <n v="2"/>
  </r>
  <r>
    <s v="2BS"/>
    <x v="1"/>
    <x v="10"/>
    <s v="HK2955"/>
    <x v="6"/>
    <n v="6.2"/>
    <x v="1"/>
    <s v="1AE"/>
    <x v="84"/>
    <n v="3"/>
  </r>
  <r>
    <s v="2CU"/>
    <x v="40"/>
    <x v="10"/>
    <s v="CCDIH"/>
    <x v="27"/>
    <n v="8.1999999999999993"/>
    <x v="0"/>
    <s v="JAT"/>
    <x v="105"/>
    <n v="20"/>
  </r>
  <r>
    <s v="2CU"/>
    <x v="40"/>
    <x v="10"/>
    <s v="CCDIA"/>
    <x v="27"/>
    <n v="8.1999999999999993"/>
    <x v="0"/>
    <s v="JAT"/>
    <x v="105"/>
    <n v="12"/>
  </r>
  <r>
    <s v="2CI"/>
    <x v="3"/>
    <x v="10"/>
    <s v="CCAWV"/>
    <x v="89"/>
    <n v="7.1"/>
    <x v="2"/>
    <s v="JEC"/>
    <x v="154"/>
    <n v="7"/>
  </r>
  <r>
    <s v="2CI"/>
    <x v="3"/>
    <x v="10"/>
    <s v="HK4891"/>
    <x v="104"/>
    <n v="6.1"/>
    <x v="1"/>
    <s v="0DZ"/>
    <x v="150"/>
    <n v="1"/>
  </r>
  <r>
    <s v="2CI"/>
    <x v="3"/>
    <x v="10"/>
    <s v="HK5351"/>
    <x v="4"/>
    <n v="7.1"/>
    <x v="2"/>
    <s v="EFY"/>
    <x v="5"/>
    <n v="1"/>
  </r>
  <r>
    <s v="2CI"/>
    <x v="3"/>
    <x v="10"/>
    <s v="HK5347"/>
    <x v="4"/>
    <n v="7.1"/>
    <x v="2"/>
    <s v="EFY"/>
    <x v="5"/>
    <n v="2"/>
  </r>
  <r>
    <s v="2CI"/>
    <x v="3"/>
    <x v="10"/>
    <s v="HK5294"/>
    <x v="24"/>
    <n v="7.1"/>
    <x v="2"/>
    <s v="EFY"/>
    <x v="5"/>
    <n v="2"/>
  </r>
  <r>
    <s v="2CI"/>
    <x v="3"/>
    <x v="10"/>
    <s v="HK5216"/>
    <x v="43"/>
    <n v="6.1"/>
    <x v="1"/>
    <s v="KRE"/>
    <x v="6"/>
    <n v="3"/>
  </r>
  <r>
    <s v="2DP"/>
    <x v="61"/>
    <x v="10"/>
    <s v="HK1739"/>
    <x v="20"/>
    <n v="7.1"/>
    <x v="2"/>
    <s v="0DU"/>
    <x v="112"/>
    <n v="1"/>
  </r>
  <r>
    <s v="KLM"/>
    <x v="82"/>
    <x v="10"/>
    <s v="FHTYJ"/>
    <x v="129"/>
    <n v="8.1999999999999993"/>
    <x v="0"/>
    <s v="AFR"/>
    <x v="199"/>
    <n v="1"/>
  </r>
  <r>
    <s v="KLM"/>
    <x v="82"/>
    <x v="10"/>
    <s v="FHTYG"/>
    <x v="129"/>
    <n v="8.1999999999999993"/>
    <x v="0"/>
    <s v="AFR"/>
    <x v="199"/>
    <n v="1"/>
  </r>
  <r>
    <s v="KLM"/>
    <x v="82"/>
    <x v="10"/>
    <s v="FHTYS"/>
    <x v="129"/>
    <n v="8.1999999999999993"/>
    <x v="0"/>
    <s v="AFR"/>
    <x v="199"/>
    <n v="5"/>
  </r>
  <r>
    <s v="KLM"/>
    <x v="82"/>
    <x v="10"/>
    <s v="A7BFE"/>
    <x v="125"/>
    <n v="8.1999999999999993"/>
    <x v="0"/>
    <s v="QTR"/>
    <x v="194"/>
    <n v="1"/>
  </r>
  <r>
    <s v="KLM"/>
    <x v="82"/>
    <x v="10"/>
    <s v="A7BFR"/>
    <x v="125"/>
    <n v="8.1999999999999993"/>
    <x v="0"/>
    <s v="QTR"/>
    <x v="194"/>
    <n v="1"/>
  </r>
  <r>
    <s v="KLM"/>
    <x v="82"/>
    <x v="10"/>
    <s v="N451PA"/>
    <x v="139"/>
    <n v="8.1999999999999993"/>
    <x v="0"/>
    <s v="GTI"/>
    <x v="196"/>
    <n v="3"/>
  </r>
  <r>
    <s v="KLM"/>
    <x v="82"/>
    <x v="10"/>
    <s v="N475MC"/>
    <x v="139"/>
    <n v="8.1999999999999993"/>
    <x v="0"/>
    <s v="GTI"/>
    <x v="196"/>
    <n v="1"/>
  </r>
  <r>
    <s v="KLM"/>
    <x v="82"/>
    <x v="10"/>
    <s v="N492MC"/>
    <x v="139"/>
    <n v="8.1999999999999993"/>
    <x v="0"/>
    <s v="GTI"/>
    <x v="196"/>
    <n v="2"/>
  </r>
  <r>
    <s v="KLM"/>
    <x v="82"/>
    <x v="10"/>
    <s v="A6EQD"/>
    <x v="125"/>
    <n v="8.1999999999999993"/>
    <x v="0"/>
    <s v="UAE"/>
    <x v="197"/>
    <n v="1"/>
  </r>
  <r>
    <s v="KLM"/>
    <x v="82"/>
    <x v="10"/>
    <s v="A6ECG"/>
    <x v="125"/>
    <n v="8.1999999999999993"/>
    <x v="0"/>
    <s v="UAE"/>
    <x v="197"/>
    <n v="1"/>
  </r>
  <r>
    <s v="KLM"/>
    <x v="82"/>
    <x v="10"/>
    <s v="A6EGA"/>
    <x v="125"/>
    <n v="8.1999999999999993"/>
    <x v="0"/>
    <s v="UAE"/>
    <x v="197"/>
    <n v="1"/>
  </r>
  <r>
    <s v="KLM"/>
    <x v="82"/>
    <x v="10"/>
    <s v="A6ECI"/>
    <x v="125"/>
    <n v="8.1999999999999993"/>
    <x v="0"/>
    <s v="UAE"/>
    <x v="197"/>
    <n v="1"/>
  </r>
  <r>
    <s v="KLM"/>
    <x v="82"/>
    <x v="10"/>
    <s v="TCLLG"/>
    <x v="128"/>
    <n v="8.1999999999999993"/>
    <x v="0"/>
    <s v="THY"/>
    <x v="198"/>
    <n v="1"/>
  </r>
  <r>
    <s v="2BK"/>
    <x v="4"/>
    <x v="10"/>
    <s v="HK2264"/>
    <x v="7"/>
    <n v="4.3"/>
    <x v="3"/>
    <s v="1AS"/>
    <x v="8"/>
    <n v="1"/>
  </r>
  <r>
    <s v="2BK"/>
    <x v="4"/>
    <x v="10"/>
    <s v="HK2659"/>
    <x v="6"/>
    <n v="4.3"/>
    <x v="3"/>
    <s v="0EC"/>
    <x v="2"/>
    <n v="1"/>
  </r>
  <r>
    <s v="2BK"/>
    <x v="4"/>
    <x v="10"/>
    <s v="HK2659"/>
    <x v="6"/>
    <n v="4.2"/>
    <x v="3"/>
    <s v="0EC"/>
    <x v="2"/>
    <n v="2"/>
  </r>
  <r>
    <s v="ARE"/>
    <x v="62"/>
    <x v="10"/>
    <s v="CCCOF"/>
    <x v="27"/>
    <n v="9.9"/>
    <x v="12"/>
    <s v="ARE"/>
    <x v="125"/>
    <n v="9"/>
  </r>
  <r>
    <s v="ARE"/>
    <x v="62"/>
    <x v="10"/>
    <s v="CCBBJ"/>
    <x v="77"/>
    <n v="9.1300000000000008"/>
    <x v="6"/>
    <s v="LAN"/>
    <x v="157"/>
    <n v="1"/>
  </r>
  <r>
    <s v="ARE"/>
    <x v="62"/>
    <x v="10"/>
    <s v="N572LA"/>
    <x v="106"/>
    <n v="9.1300000000000008"/>
    <x v="6"/>
    <s v="LAE"/>
    <x v="156"/>
    <n v="2"/>
  </r>
  <r>
    <s v="ARE"/>
    <x v="62"/>
    <x v="10"/>
    <s v="CCCZZ"/>
    <x v="106"/>
    <n v="9.1300000000000008"/>
    <x v="6"/>
    <s v="LCO"/>
    <x v="158"/>
    <n v="1"/>
  </r>
  <r>
    <s v="ARE"/>
    <x v="62"/>
    <x v="10"/>
    <s v="CCBLL"/>
    <x v="27"/>
    <n v="9.1300000000000008"/>
    <x v="6"/>
    <s v="LAN"/>
    <x v="157"/>
    <n v="2"/>
  </r>
  <r>
    <s v="ARE"/>
    <x v="62"/>
    <x v="10"/>
    <s v="CCBAU"/>
    <x v="27"/>
    <n v="8.1999999999999993"/>
    <x v="0"/>
    <s v="LAN"/>
    <x v="157"/>
    <n v="3"/>
  </r>
  <r>
    <s v="ARE"/>
    <x v="62"/>
    <x v="10"/>
    <s v="CCBLH"/>
    <x v="27"/>
    <n v="8.1999999999999993"/>
    <x v="0"/>
    <s v="ARE"/>
    <x v="125"/>
    <n v="5"/>
  </r>
  <r>
    <s v="ARE"/>
    <x v="62"/>
    <x v="10"/>
    <s v="CCBFA"/>
    <x v="27"/>
    <n v="8.1999999999999993"/>
    <x v="0"/>
    <s v="ARE"/>
    <x v="125"/>
    <n v="3"/>
  </r>
  <r>
    <s v="2BG"/>
    <x v="8"/>
    <x v="10"/>
    <s v="HK4179"/>
    <x v="18"/>
    <n v="4.3"/>
    <x v="3"/>
    <s v="1GS"/>
    <x v="98"/>
    <n v="1"/>
  </r>
  <r>
    <s v="2BG"/>
    <x v="8"/>
    <x v="10"/>
    <s v="HK630"/>
    <x v="42"/>
    <n v="4.0999999999999996"/>
    <x v="3"/>
    <s v="4BC"/>
    <x v="21"/>
    <n v="1"/>
  </r>
  <r>
    <s v="2BG"/>
    <x v="8"/>
    <x v="10"/>
    <s v="HK4696"/>
    <x v="6"/>
    <n v="5.0999999999999996"/>
    <x v="4"/>
    <s v="1GM"/>
    <x v="109"/>
    <n v="1"/>
  </r>
  <r>
    <s v="2EB"/>
    <x v="42"/>
    <x v="10"/>
    <s v="HK5245"/>
    <x v="17"/>
    <n v="6.2"/>
    <x v="1"/>
    <s v="1GR"/>
    <x v="108"/>
    <n v="1"/>
  </r>
  <r>
    <s v="HTC"/>
    <x v="76"/>
    <x v="10"/>
    <s v="HK4025"/>
    <x v="116"/>
    <n v="8.1"/>
    <x v="0"/>
    <s v="P"/>
    <x v="4"/>
    <n v="2"/>
  </r>
  <r>
    <s v="HTC"/>
    <x v="76"/>
    <x v="10"/>
    <s v="HK4841"/>
    <x v="57"/>
    <n v="6.2"/>
    <x v="1"/>
    <s v="P"/>
    <x v="4"/>
    <n v="1"/>
  </r>
  <r>
    <s v="HTC"/>
    <x v="76"/>
    <x v="10"/>
    <s v="HK3780"/>
    <x v="113"/>
    <n v="4.0999999999999996"/>
    <x v="3"/>
    <s v="P"/>
    <x v="4"/>
    <n v="1"/>
  </r>
  <r>
    <s v="4AM"/>
    <x v="9"/>
    <x v="10"/>
    <s v="HK1789"/>
    <x v="29"/>
    <n v="9.1300000000000008"/>
    <x v="6"/>
    <s v="4AM"/>
    <x v="35"/>
    <n v="1"/>
  </r>
  <r>
    <s v="1EH"/>
    <x v="11"/>
    <x v="10"/>
    <s v="HK5340"/>
    <x v="15"/>
    <n v="8.1999999999999993"/>
    <x v="0"/>
    <s v="SRC"/>
    <x v="13"/>
    <n v="2"/>
  </r>
  <r>
    <s v="1EH"/>
    <x v="11"/>
    <x v="10"/>
    <s v="HK4512"/>
    <x v="15"/>
    <n v="8.1999999999999993"/>
    <x v="0"/>
    <s v="SRC"/>
    <x v="13"/>
    <n v="3"/>
  </r>
  <r>
    <s v="1EH"/>
    <x v="11"/>
    <x v="10"/>
    <s v="HK4476"/>
    <x v="15"/>
    <n v="5.0999999999999996"/>
    <x v="4"/>
    <s v="SRC"/>
    <x v="13"/>
    <n v="1"/>
  </r>
  <r>
    <s v="1EH"/>
    <x v="11"/>
    <x v="10"/>
    <s v="HK4424"/>
    <x v="15"/>
    <n v="8.1999999999999993"/>
    <x v="0"/>
    <s v="SRC"/>
    <x v="13"/>
    <n v="4"/>
  </r>
  <r>
    <s v="2BI"/>
    <x v="12"/>
    <x v="10"/>
    <s v="HK2218"/>
    <x v="40"/>
    <n v="6.2"/>
    <x v="1"/>
    <s v="6AD"/>
    <x v="14"/>
    <n v="2"/>
  </r>
  <r>
    <s v="2BI"/>
    <x v="12"/>
    <x v="10"/>
    <s v="HK5329"/>
    <x v="11"/>
    <n v="6.2"/>
    <x v="1"/>
    <s v="1ED"/>
    <x v="12"/>
    <n v="1"/>
  </r>
  <r>
    <s v="2CO"/>
    <x v="37"/>
    <x v="10"/>
    <s v="N336QT"/>
    <x v="52"/>
    <n v="8.1999999999999993"/>
    <x v="0"/>
    <s v="TPA"/>
    <x v="69"/>
    <n v="1"/>
  </r>
  <r>
    <s v="2CO"/>
    <x v="37"/>
    <x v="10"/>
    <s v="N821AV"/>
    <x v="27"/>
    <n v="8.1999999999999993"/>
    <x v="0"/>
    <s v="AVA"/>
    <x v="30"/>
    <n v="1"/>
  </r>
  <r>
    <s v="2FL"/>
    <x v="32"/>
    <x v="10"/>
    <s v="HK5197"/>
    <x v="5"/>
    <n v="8.1"/>
    <x v="0"/>
    <s v="ACL"/>
    <x v="38"/>
    <n v="2"/>
  </r>
  <r>
    <s v="2FY"/>
    <x v="63"/>
    <x v="10"/>
    <s v="HK4490"/>
    <x v="9"/>
    <n v="7"/>
    <x v="2"/>
    <s v="1DW"/>
    <x v="33"/>
    <n v="1"/>
  </r>
  <r>
    <s v="2FY"/>
    <x v="63"/>
    <x v="10"/>
    <s v="HK4934"/>
    <x v="102"/>
    <n v="7"/>
    <x v="2"/>
    <s v="2FY"/>
    <x v="166"/>
    <n v="1"/>
  </r>
  <r>
    <s v="2FY"/>
    <x v="63"/>
    <x v="10"/>
    <s v="HK2726"/>
    <x v="31"/>
    <n v="7"/>
    <x v="2"/>
    <s v="2AS"/>
    <x v="65"/>
    <n v="1"/>
  </r>
  <r>
    <s v="2FY"/>
    <x v="63"/>
    <x v="10"/>
    <s v="HK5439"/>
    <x v="55"/>
    <n v="1.2"/>
    <x v="10"/>
    <s v="KRE"/>
    <x v="6"/>
    <n v="1"/>
  </r>
  <r>
    <s v="2FY"/>
    <x v="63"/>
    <x v="10"/>
    <s v="HK4709"/>
    <x v="15"/>
    <n v="9.15"/>
    <x v="8"/>
    <s v="1EH"/>
    <x v="13"/>
    <n v="1"/>
  </r>
  <r>
    <s v="4AE"/>
    <x v="33"/>
    <x v="10"/>
    <s v="HK5436"/>
    <x v="29"/>
    <n v="8.1"/>
    <x v="0"/>
    <s v="4AE"/>
    <x v="39"/>
    <n v="1"/>
  </r>
  <r>
    <s v="NSE"/>
    <x v="43"/>
    <x v="10"/>
    <s v="HK5130"/>
    <x v="4"/>
    <n v="1.2"/>
    <x v="10"/>
    <s v="NSE"/>
    <x v="15"/>
    <n v="5"/>
  </r>
  <r>
    <s v="2EK"/>
    <x v="14"/>
    <x v="10"/>
    <s v="HK4854"/>
    <x v="12"/>
    <n v="3.2"/>
    <x v="7"/>
    <s v="3CA"/>
    <x v="28"/>
    <n v="1"/>
  </r>
  <r>
    <s v="2GX"/>
    <x v="19"/>
    <x v="10"/>
    <s v="HK2187"/>
    <x v="20"/>
    <n v="3.2"/>
    <x v="7"/>
    <s v="2EK"/>
    <x v="202"/>
    <n v="1"/>
  </r>
  <r>
    <s v="2GX"/>
    <x v="19"/>
    <x v="10"/>
    <s v="HK1745"/>
    <x v="35"/>
    <n v="3.2"/>
    <x v="7"/>
    <s v="2GT"/>
    <x v="32"/>
    <n v="1"/>
  </r>
  <r>
    <s v="2GX"/>
    <x v="19"/>
    <x v="10"/>
    <s v="EJC1108"/>
    <x v="15"/>
    <n v="3.2"/>
    <x v="7"/>
    <s v="EJC"/>
    <x v="205"/>
    <n v="1"/>
  </r>
  <r>
    <s v="2FP"/>
    <x v="21"/>
    <x v="10"/>
    <s v="HK4913"/>
    <x v="32"/>
    <n v="6.2"/>
    <x v="1"/>
    <s v="1DS"/>
    <x v="17"/>
    <n v="2"/>
  </r>
  <r>
    <s v="2FP"/>
    <x v="21"/>
    <x v="10"/>
    <s v="HK5299"/>
    <x v="29"/>
    <n v="2.1"/>
    <x v="9"/>
    <s v="0AN"/>
    <x v="42"/>
    <n v="1"/>
  </r>
  <r>
    <s v="1GB"/>
    <x v="77"/>
    <x v="10"/>
    <s v="HK5062"/>
    <x v="17"/>
    <n v="9.1300000000000008"/>
    <x v="6"/>
    <s v="1GB"/>
    <x v="60"/>
    <n v="2"/>
  </r>
  <r>
    <s v="2FT"/>
    <x v="44"/>
    <x v="10"/>
    <s v="HK4570"/>
    <x v="9"/>
    <n v="4.0999999999999996"/>
    <x v="3"/>
    <s v="1DY"/>
    <x v="79"/>
    <n v="2"/>
  </r>
  <r>
    <s v="2FT"/>
    <x v="44"/>
    <x v="10"/>
    <s v="HK4350"/>
    <x v="12"/>
    <n v="5.4"/>
    <x v="4"/>
    <s v="2HH"/>
    <x v="110"/>
    <n v="1"/>
  </r>
  <r>
    <s v="2FT"/>
    <x v="44"/>
    <x v="10"/>
    <s v="HK4350"/>
    <x v="12"/>
    <n v="4.0999999999999996"/>
    <x v="3"/>
    <s v="2HH"/>
    <x v="110"/>
    <n v="3"/>
  </r>
  <r>
    <s v="4BW"/>
    <x v="88"/>
    <x v="10"/>
    <s v="HK5206"/>
    <x v="112"/>
    <n v="8.1"/>
    <x v="0"/>
    <s v="4BW"/>
    <x v="219"/>
    <n v="3"/>
  </r>
  <r>
    <s v="2FZ"/>
    <x v="35"/>
    <x v="10"/>
    <s v="HK853"/>
    <x v="16"/>
    <n v="4.0999999999999996"/>
    <x v="3"/>
    <s v="1DF"/>
    <x v="73"/>
    <n v="1"/>
  </r>
  <r>
    <s v="4BU"/>
    <x v="38"/>
    <x v="10"/>
    <s v="HK4977"/>
    <x v="29"/>
    <n v="8"/>
    <x v="0"/>
    <s v="4CL"/>
    <x v="211"/>
    <n v="2"/>
  </r>
  <r>
    <s v="2EW"/>
    <x v="22"/>
    <x v="10"/>
    <s v="HK5391"/>
    <x v="4"/>
    <n v="8.1999999999999993"/>
    <x v="0"/>
    <s v="EFY"/>
    <x v="5"/>
    <n v="18"/>
  </r>
  <r>
    <s v="2EW"/>
    <x v="22"/>
    <x v="10"/>
    <s v="HK5347"/>
    <x v="24"/>
    <n v="8.1999999999999993"/>
    <x v="0"/>
    <s v="EFY"/>
    <x v="5"/>
    <n v="27"/>
  </r>
  <r>
    <s v="2EW"/>
    <x v="22"/>
    <x v="10"/>
    <s v="HK5349"/>
    <x v="25"/>
    <n v="6.2"/>
    <x v="1"/>
    <s v="EFY"/>
    <x v="5"/>
    <n v="1"/>
  </r>
  <r>
    <s v="2EW"/>
    <x v="22"/>
    <x v="10"/>
    <s v="HK5310"/>
    <x v="25"/>
    <n v="6.2"/>
    <x v="1"/>
    <s v="EFY"/>
    <x v="5"/>
    <n v="2"/>
  </r>
  <r>
    <s v="2FC"/>
    <x v="66"/>
    <x v="10"/>
    <s v="HK3404"/>
    <x v="9"/>
    <n v="7.1"/>
    <x v="2"/>
    <s v="P"/>
    <x v="4"/>
    <n v="1"/>
  </r>
  <r>
    <s v="0EC"/>
    <x v="23"/>
    <x v="10"/>
    <s v="HK4384"/>
    <x v="9"/>
    <n v="8.1"/>
    <x v="0"/>
    <s v="0EC"/>
    <x v="2"/>
    <n v="4"/>
  </r>
  <r>
    <s v="2FV"/>
    <x v="25"/>
    <x v="10"/>
    <s v="HK4569"/>
    <x v="9"/>
    <n v="9.15"/>
    <x v="8"/>
    <s v="P"/>
    <x v="4"/>
    <n v="1"/>
  </r>
  <r>
    <s v="1GQ"/>
    <x v="36"/>
    <x v="10"/>
    <s v="HK4714"/>
    <x v="23"/>
    <n v="8.1"/>
    <x v="0"/>
    <s v="0EA"/>
    <x v="26"/>
    <n v="3"/>
  </r>
  <r>
    <s v="2HM"/>
    <x v="85"/>
    <x v="10"/>
    <s v="HK5216"/>
    <x v="43"/>
    <n v="4.0999999999999996"/>
    <x v="3"/>
    <s v="KRE"/>
    <x v="6"/>
    <n v="1"/>
  </r>
  <r>
    <s v="2HN"/>
    <x v="58"/>
    <x v="10"/>
    <s v="HP1843"/>
    <x v="134"/>
    <n v="9.1300000000000008"/>
    <x v="6"/>
    <s v="RPB"/>
    <x v="1"/>
    <n v="1"/>
  </r>
  <r>
    <s v="2HN"/>
    <x v="58"/>
    <x v="10"/>
    <s v="HP1827"/>
    <x v="134"/>
    <n v="9.1300000000000008"/>
    <x v="6"/>
    <s v="CMP"/>
    <x v="0"/>
    <n v="1"/>
  </r>
  <r>
    <s v="2HN"/>
    <x v="58"/>
    <x v="10"/>
    <s v="HP1711"/>
    <x v="134"/>
    <n v="9.1300000000000008"/>
    <x v="6"/>
    <s v="RPB"/>
    <x v="1"/>
    <n v="7"/>
  </r>
  <r>
    <s v="2HN"/>
    <x v="58"/>
    <x v="10"/>
    <s v="HP1523"/>
    <x v="134"/>
    <n v="9.1300000000000008"/>
    <x v="6"/>
    <s v="RPB"/>
    <x v="1"/>
    <n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1C919-ED34-451B-8D54-44E2AD749369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:M198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45">
    <i>
      <x v="4"/>
    </i>
    <i>
      <x v="30"/>
    </i>
    <i>
      <x v="18"/>
    </i>
    <i>
      <x v="20"/>
    </i>
    <i>
      <x v="17"/>
    </i>
    <i>
      <x v="23"/>
    </i>
    <i>
      <x v="90"/>
    </i>
    <i>
      <x v="78"/>
    </i>
    <i>
      <x v="46"/>
    </i>
    <i>
      <x v="106"/>
    </i>
    <i>
      <x v="29"/>
    </i>
    <i>
      <x v="42"/>
    </i>
    <i>
      <x v="73"/>
    </i>
    <i>
      <x v="2"/>
    </i>
    <i>
      <x v="50"/>
    </i>
    <i>
      <x v="101"/>
    </i>
    <i>
      <x v="44"/>
    </i>
    <i>
      <x v="38"/>
    </i>
    <i>
      <x v="31"/>
    </i>
    <i>
      <x v="54"/>
    </i>
    <i>
      <x v="21"/>
    </i>
    <i>
      <x v="24"/>
    </i>
    <i>
      <x v="45"/>
    </i>
    <i>
      <x v="66"/>
    </i>
    <i>
      <x v="25"/>
    </i>
    <i>
      <x v="88"/>
    </i>
    <i>
      <x v="129"/>
    </i>
    <i>
      <x v="114"/>
    </i>
    <i>
      <x v="75"/>
    </i>
    <i>
      <x v="37"/>
    </i>
    <i>
      <x v="32"/>
    </i>
    <i>
      <x v="48"/>
    </i>
    <i>
      <x v="12"/>
    </i>
    <i>
      <x v="51"/>
    </i>
    <i>
      <x v="36"/>
    </i>
    <i>
      <x v="26"/>
    </i>
    <i>
      <x v="124"/>
    </i>
    <i>
      <x v="74"/>
    </i>
    <i>
      <x v="28"/>
    </i>
    <i>
      <x v="10"/>
    </i>
    <i>
      <x v="49"/>
    </i>
    <i>
      <x v="135"/>
    </i>
    <i>
      <x v="13"/>
    </i>
    <i>
      <x v="83"/>
    </i>
    <i>
      <x v="111"/>
    </i>
    <i>
      <x v="130"/>
    </i>
    <i>
      <x v="126"/>
    </i>
    <i>
      <x v="61"/>
    </i>
    <i>
      <x v="94"/>
    </i>
    <i>
      <x v="33"/>
    </i>
    <i>
      <x v="55"/>
    </i>
    <i>
      <x v="89"/>
    </i>
    <i>
      <x v="34"/>
    </i>
    <i>
      <x v="86"/>
    </i>
    <i>
      <x v="5"/>
    </i>
    <i>
      <x v="3"/>
    </i>
    <i>
      <x v="77"/>
    </i>
    <i>
      <x v="40"/>
    </i>
    <i>
      <x v="117"/>
    </i>
    <i>
      <x v="16"/>
    </i>
    <i>
      <x v="14"/>
    </i>
    <i>
      <x v="70"/>
    </i>
    <i>
      <x v="140"/>
    </i>
    <i>
      <x v="27"/>
    </i>
    <i>
      <x v="128"/>
    </i>
    <i>
      <x v="72"/>
    </i>
    <i>
      <x v="41"/>
    </i>
    <i>
      <x v="98"/>
    </i>
    <i>
      <x v="80"/>
    </i>
    <i>
      <x v="43"/>
    </i>
    <i>
      <x v="127"/>
    </i>
    <i>
      <x v="99"/>
    </i>
    <i>
      <x v="1"/>
    </i>
    <i>
      <x v="67"/>
    </i>
    <i>
      <x v="71"/>
    </i>
    <i>
      <x v="7"/>
    </i>
    <i>
      <x v="110"/>
    </i>
    <i>
      <x v="82"/>
    </i>
    <i>
      <x v="53"/>
    </i>
    <i>
      <x v="121"/>
    </i>
    <i>
      <x v="79"/>
    </i>
    <i>
      <x v="97"/>
    </i>
    <i>
      <x v="59"/>
    </i>
    <i>
      <x v="22"/>
    </i>
    <i>
      <x v="131"/>
    </i>
    <i>
      <x v="15"/>
    </i>
    <i>
      <x v="108"/>
    </i>
    <i>
      <x v="62"/>
    </i>
    <i>
      <x v="132"/>
    </i>
    <i>
      <x v="100"/>
    </i>
    <i>
      <x v="76"/>
    </i>
    <i>
      <x v="136"/>
    </i>
    <i>
      <x/>
    </i>
    <i>
      <x v="63"/>
    </i>
    <i>
      <x v="105"/>
    </i>
    <i>
      <x v="84"/>
    </i>
    <i>
      <x v="68"/>
    </i>
    <i>
      <x v="19"/>
    </i>
    <i>
      <x v="103"/>
    </i>
    <i>
      <x v="85"/>
    </i>
    <i>
      <x v="120"/>
    </i>
    <i>
      <x v="6"/>
    </i>
    <i>
      <x v="87"/>
    </i>
    <i>
      <x v="39"/>
    </i>
    <i>
      <x v="113"/>
    </i>
    <i>
      <x v="11"/>
    </i>
    <i>
      <x v="47"/>
    </i>
    <i>
      <x v="102"/>
    </i>
    <i>
      <x v="142"/>
    </i>
    <i>
      <x v="104"/>
    </i>
    <i>
      <x v="91"/>
    </i>
    <i>
      <x v="115"/>
    </i>
    <i>
      <x v="35"/>
    </i>
    <i>
      <x v="116"/>
    </i>
    <i>
      <x v="58"/>
    </i>
    <i>
      <x v="119"/>
    </i>
    <i>
      <x v="95"/>
    </i>
    <i>
      <x v="125"/>
    </i>
    <i>
      <x v="92"/>
    </i>
    <i>
      <x v="123"/>
    </i>
    <i>
      <x v="138"/>
    </i>
    <i>
      <x v="93"/>
    </i>
    <i>
      <x v="52"/>
    </i>
    <i>
      <x v="57"/>
    </i>
    <i>
      <x v="137"/>
    </i>
    <i>
      <x v="60"/>
    </i>
    <i>
      <x v="139"/>
    </i>
    <i>
      <x v="109"/>
    </i>
    <i>
      <x v="96"/>
    </i>
    <i>
      <x v="64"/>
    </i>
    <i>
      <x v="112"/>
    </i>
    <i>
      <x v="81"/>
    </i>
    <i>
      <x v="9"/>
    </i>
    <i>
      <x v="65"/>
    </i>
    <i>
      <x v="144"/>
    </i>
    <i>
      <x v="133"/>
    </i>
    <i>
      <x v="122"/>
    </i>
    <i>
      <x v="134"/>
    </i>
    <i>
      <x v="141"/>
    </i>
    <i>
      <x v="8"/>
    </i>
    <i>
      <x v="143"/>
    </i>
    <i>
      <x v="56"/>
    </i>
    <i>
      <x v="118"/>
    </i>
    <i>
      <x v="69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Servicios" fld="9" baseField="0" baseItem="0" numFmtId="16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B85A5-D651-46BF-A140-F658519A587E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M43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18">
        <item x="1"/>
        <item x="10"/>
        <item x="7"/>
        <item x="4"/>
        <item x="9"/>
        <item x="3"/>
        <item x="6"/>
        <item x="5"/>
        <item x="8"/>
        <item x="0"/>
        <item x="2"/>
        <item m="1" x="14"/>
        <item m="1" x="15"/>
        <item m="1" x="16"/>
        <item x="11"/>
        <item m="1" x="13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4">
    <i>
      <x v="9"/>
    </i>
    <i>
      <x v="6"/>
    </i>
    <i>
      <x/>
    </i>
    <i>
      <x v="10"/>
    </i>
    <i>
      <x v="5"/>
    </i>
    <i>
      <x v="1"/>
    </i>
    <i>
      <x v="3"/>
    </i>
    <i>
      <x v="2"/>
    </i>
    <i>
      <x v="7"/>
    </i>
    <i>
      <x v="4"/>
    </i>
    <i>
      <x v="8"/>
    </i>
    <i>
      <x v="16"/>
    </i>
    <i>
      <x v="14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Servicios" fld="9" baseField="0" baseItem="0" numFmtId="164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3862F-C0ED-4267-BC36-869DECB966BF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9" firstHeaderRow="1" firstDataRow="1" firstDataCol="1"/>
  <pivotFields count="12">
    <pivotField showAll="0"/>
    <pivotField showAll="0"/>
    <pivotField axis="axisRow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94DB57-3AC1-492C-B734-8FE196DA37F2}" name="TablaDinámica4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2:M328" firstHeaderRow="1" firstDataRow="2" firstDataCol="1"/>
  <pivotFields count="12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225">
    <i>
      <x v="31"/>
    </i>
    <i>
      <x v="58"/>
    </i>
    <i>
      <x v="157"/>
    </i>
    <i>
      <x v="102"/>
    </i>
    <i>
      <x v="22"/>
    </i>
    <i>
      <x v="119"/>
    </i>
    <i>
      <x v="55"/>
    </i>
    <i>
      <x v="120"/>
    </i>
    <i>
      <x v="89"/>
    </i>
    <i>
      <x v="1"/>
    </i>
    <i>
      <x v="49"/>
    </i>
    <i>
      <x v="41"/>
    </i>
    <i>
      <x v="68"/>
    </i>
    <i>
      <x v="154"/>
    </i>
    <i>
      <x v="156"/>
    </i>
    <i>
      <x v="114"/>
    </i>
    <i>
      <x v="25"/>
    </i>
    <i>
      <x v="99"/>
    </i>
    <i>
      <x v="10"/>
    </i>
    <i>
      <x v="110"/>
    </i>
    <i>
      <x/>
    </i>
    <i>
      <x v="109"/>
    </i>
    <i>
      <x v="98"/>
    </i>
    <i>
      <x v="53"/>
    </i>
    <i>
      <x v="158"/>
    </i>
    <i>
      <x v="63"/>
    </i>
    <i>
      <x v="88"/>
    </i>
    <i>
      <x v="103"/>
    </i>
    <i>
      <x v="34"/>
    </i>
    <i>
      <x v="47"/>
    </i>
    <i>
      <x v="200"/>
    </i>
    <i>
      <x v="37"/>
    </i>
    <i>
      <x v="19"/>
    </i>
    <i>
      <x v="93"/>
    </i>
    <i>
      <x v="133"/>
    </i>
    <i>
      <x v="108"/>
    </i>
    <i>
      <x v="2"/>
    </i>
    <i>
      <x v="107"/>
    </i>
    <i>
      <x v="79"/>
    </i>
    <i>
      <x v="16"/>
    </i>
    <i>
      <x v="115"/>
    </i>
    <i>
      <x v="198"/>
    </i>
    <i>
      <x v="87"/>
    </i>
    <i>
      <x v="45"/>
    </i>
    <i>
      <x v="61"/>
    </i>
    <i>
      <x v="196"/>
    </i>
    <i>
      <x v="36"/>
    </i>
    <i>
      <x v="197"/>
    </i>
    <i>
      <x v="28"/>
    </i>
    <i>
      <x v="199"/>
    </i>
    <i>
      <x v="136"/>
    </i>
    <i>
      <x v="43"/>
    </i>
    <i>
      <x v="117"/>
    </i>
    <i>
      <x v="130"/>
    </i>
    <i>
      <x v="76"/>
    </i>
    <i>
      <x v="40"/>
    </i>
    <i>
      <x v="164"/>
    </i>
    <i>
      <x v="30"/>
    </i>
    <i>
      <x v="9"/>
    </i>
    <i>
      <x v="118"/>
    </i>
    <i>
      <x v="101"/>
    </i>
    <i>
      <x v="97"/>
    </i>
    <i>
      <x v="111"/>
    </i>
    <i>
      <x v="122"/>
    </i>
    <i>
      <x v="137"/>
    </i>
    <i>
      <x v="35"/>
    </i>
    <i>
      <x v="139"/>
    </i>
    <i>
      <x v="33"/>
    </i>
    <i>
      <x v="125"/>
    </i>
    <i>
      <x v="134"/>
    </i>
    <i>
      <x v="96"/>
    </i>
    <i>
      <x v="95"/>
    </i>
    <i>
      <x v="6"/>
    </i>
    <i>
      <x v="82"/>
    </i>
    <i>
      <x v="121"/>
    </i>
    <i>
      <x v="207"/>
    </i>
    <i>
      <x v="148"/>
    </i>
    <i>
      <x v="71"/>
    </i>
    <i>
      <x v="78"/>
    </i>
    <i>
      <x v="66"/>
    </i>
    <i>
      <x v="124"/>
    </i>
    <i>
      <x v="69"/>
    </i>
    <i>
      <x v="90"/>
    </i>
    <i>
      <x v="94"/>
    </i>
    <i>
      <x v="135"/>
    </i>
    <i>
      <x v="3"/>
    </i>
    <i>
      <x v="18"/>
    </i>
    <i>
      <x v="29"/>
    </i>
    <i>
      <x v="57"/>
    </i>
    <i>
      <x v="32"/>
    </i>
    <i>
      <x v="143"/>
    </i>
    <i>
      <x v="166"/>
    </i>
    <i>
      <x v="155"/>
    </i>
    <i>
      <x v="195"/>
    </i>
    <i>
      <x v="8"/>
    </i>
    <i>
      <x v="51"/>
    </i>
    <i>
      <x v="11"/>
    </i>
    <i>
      <x v="52"/>
    </i>
    <i>
      <x v="159"/>
    </i>
    <i>
      <x v="100"/>
    </i>
    <i>
      <x v="131"/>
    </i>
    <i>
      <x v="13"/>
    </i>
    <i>
      <x v="184"/>
    </i>
    <i>
      <x v="194"/>
    </i>
    <i>
      <x v="203"/>
    </i>
    <i>
      <x v="151"/>
    </i>
    <i>
      <x v="126"/>
    </i>
    <i>
      <x v="180"/>
    </i>
    <i>
      <x v="54"/>
    </i>
    <i>
      <x v="123"/>
    </i>
    <i>
      <x v="20"/>
    </i>
    <i>
      <x v="50"/>
    </i>
    <i>
      <x v="112"/>
    </i>
    <i>
      <x v="113"/>
    </i>
    <i>
      <x v="172"/>
    </i>
    <i>
      <x v="4"/>
    </i>
    <i>
      <x v="85"/>
    </i>
    <i>
      <x v="128"/>
    </i>
    <i>
      <x v="23"/>
    </i>
    <i>
      <x v="46"/>
    </i>
    <i>
      <x v="7"/>
    </i>
    <i>
      <x v="140"/>
    </i>
    <i>
      <x v="92"/>
    </i>
    <i>
      <x v="116"/>
    </i>
    <i>
      <x v="83"/>
    </i>
    <i>
      <x v="15"/>
    </i>
    <i>
      <x v="181"/>
    </i>
    <i>
      <x v="60"/>
    </i>
    <i>
      <x v="144"/>
    </i>
    <i>
      <x v="74"/>
    </i>
    <i>
      <x v="212"/>
    </i>
    <i>
      <x v="67"/>
    </i>
    <i>
      <x v="56"/>
    </i>
    <i>
      <x v="138"/>
    </i>
    <i>
      <x v="165"/>
    </i>
    <i>
      <x v="163"/>
    </i>
    <i>
      <x v="142"/>
    </i>
    <i>
      <x v="104"/>
    </i>
    <i>
      <x v="147"/>
    </i>
    <i>
      <x v="42"/>
    </i>
    <i>
      <x v="38"/>
    </i>
    <i>
      <x v="178"/>
    </i>
    <i>
      <x v="129"/>
    </i>
    <i>
      <x v="14"/>
    </i>
    <i>
      <x v="161"/>
    </i>
    <i>
      <x v="77"/>
    </i>
    <i>
      <x v="162"/>
    </i>
    <i>
      <x v="84"/>
    </i>
    <i>
      <x v="39"/>
    </i>
    <i>
      <x v="105"/>
    </i>
    <i>
      <x v="141"/>
    </i>
    <i>
      <x v="202"/>
    </i>
    <i>
      <x v="170"/>
    </i>
    <i>
      <x v="210"/>
    </i>
    <i>
      <x v="59"/>
    </i>
    <i>
      <x v="106"/>
    </i>
    <i>
      <x v="217"/>
    </i>
    <i>
      <x v="211"/>
    </i>
    <i>
      <x v="80"/>
    </i>
    <i>
      <x v="219"/>
    </i>
    <i>
      <x v="177"/>
    </i>
    <i>
      <x v="168"/>
    </i>
    <i>
      <x v="171"/>
    </i>
    <i>
      <x v="72"/>
    </i>
    <i>
      <x v="5"/>
    </i>
    <i>
      <x v="75"/>
    </i>
    <i>
      <x v="73"/>
    </i>
    <i>
      <x v="205"/>
    </i>
    <i>
      <x v="146"/>
    </i>
    <i>
      <x v="222"/>
    </i>
    <i>
      <x v="167"/>
    </i>
    <i>
      <x v="26"/>
    </i>
    <i>
      <x v="176"/>
    </i>
    <i>
      <x v="201"/>
    </i>
    <i>
      <x v="185"/>
    </i>
    <i>
      <x v="209"/>
    </i>
    <i>
      <x v="127"/>
    </i>
    <i>
      <x v="65"/>
    </i>
    <i>
      <x v="152"/>
    </i>
    <i>
      <x v="175"/>
    </i>
    <i>
      <x v="183"/>
    </i>
    <i>
      <x v="48"/>
    </i>
    <i>
      <x v="173"/>
    </i>
    <i>
      <x v="81"/>
    </i>
    <i>
      <x v="186"/>
    </i>
    <i>
      <x v="190"/>
    </i>
    <i>
      <x v="193"/>
    </i>
    <i>
      <x v="24"/>
    </i>
    <i>
      <x v="223"/>
    </i>
    <i>
      <x v="70"/>
    </i>
    <i>
      <x v="208"/>
    </i>
    <i>
      <x v="215"/>
    </i>
    <i>
      <x v="174"/>
    </i>
    <i>
      <x v="218"/>
    </i>
    <i>
      <x v="150"/>
    </i>
    <i>
      <x v="220"/>
    </i>
    <i>
      <x v="17"/>
    </i>
    <i>
      <x v="213"/>
    </i>
    <i>
      <x v="192"/>
    </i>
    <i>
      <x v="214"/>
    </i>
    <i>
      <x v="132"/>
    </i>
    <i>
      <x v="182"/>
    </i>
    <i>
      <x v="62"/>
    </i>
    <i>
      <x v="160"/>
    </i>
    <i>
      <x v="149"/>
    </i>
    <i>
      <x v="216"/>
    </i>
    <i>
      <x v="91"/>
    </i>
    <i>
      <x v="21"/>
    </i>
    <i>
      <x v="27"/>
    </i>
    <i>
      <x v="191"/>
    </i>
    <i>
      <x v="204"/>
    </i>
    <i>
      <x v="179"/>
    </i>
    <i>
      <x v="187"/>
    </i>
    <i>
      <x v="169"/>
    </i>
    <i>
      <x v="206"/>
    </i>
    <i>
      <x v="153"/>
    </i>
    <i>
      <x v="64"/>
    </i>
    <i>
      <x v="12"/>
    </i>
    <i>
      <x v="188"/>
    </i>
    <i>
      <x v="221"/>
    </i>
    <i>
      <x v="189"/>
    </i>
    <i>
      <x v="145"/>
    </i>
    <i>
      <x v="86"/>
    </i>
    <i>
      <x v="44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73C6A-11A3-4837-A628-3051EC7C741C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M98" firstHeaderRow="1" firstDataRow="2" firstDataCol="1"/>
  <pivotFields count="12">
    <pivotField showAll="0"/>
    <pivotField axis="axisRow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n="IVIETA S.A.S"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90">
    <i>
      <x v="62"/>
    </i>
    <i>
      <x v="34"/>
    </i>
    <i>
      <x v="38"/>
    </i>
    <i>
      <x v="60"/>
    </i>
    <i>
      <x v="52"/>
    </i>
    <i>
      <x v="24"/>
    </i>
    <i>
      <x v="10"/>
    </i>
    <i>
      <x v="76"/>
    </i>
    <i>
      <x v="54"/>
    </i>
    <i>
      <x v="11"/>
    </i>
    <i>
      <x v="53"/>
    </i>
    <i>
      <x v="9"/>
    </i>
    <i>
      <x v="22"/>
    </i>
    <i>
      <x v="32"/>
    </i>
    <i>
      <x v="82"/>
    </i>
    <i>
      <x v="37"/>
    </i>
    <i>
      <x v="19"/>
    </i>
    <i>
      <x v="27"/>
    </i>
    <i>
      <x v="51"/>
    </i>
    <i>
      <x v="63"/>
    </i>
    <i>
      <x v="40"/>
    </i>
    <i>
      <x/>
    </i>
    <i>
      <x v="2"/>
    </i>
    <i>
      <x v="49"/>
    </i>
    <i>
      <x v="3"/>
    </i>
    <i>
      <x v="41"/>
    </i>
    <i>
      <x v="45"/>
    </i>
    <i>
      <x v="50"/>
    </i>
    <i>
      <x v="36"/>
    </i>
    <i>
      <x v="16"/>
    </i>
    <i>
      <x v="81"/>
    </i>
    <i>
      <x v="66"/>
    </i>
    <i>
      <x v="44"/>
    </i>
    <i>
      <x v="29"/>
    </i>
    <i>
      <x v="30"/>
    </i>
    <i>
      <x v="5"/>
    </i>
    <i>
      <x v="14"/>
    </i>
    <i>
      <x v="35"/>
    </i>
    <i>
      <x v="13"/>
    </i>
    <i>
      <x v="59"/>
    </i>
    <i>
      <x v="55"/>
    </i>
    <i>
      <x v="39"/>
    </i>
    <i>
      <x v="48"/>
    </i>
    <i>
      <x v="15"/>
    </i>
    <i>
      <x v="75"/>
    </i>
    <i>
      <x v="67"/>
    </i>
    <i>
      <x v="77"/>
    </i>
    <i>
      <x v="23"/>
    </i>
    <i>
      <x v="43"/>
    </i>
    <i>
      <x v="79"/>
    </i>
    <i>
      <x v="61"/>
    </i>
    <i>
      <x v="17"/>
    </i>
    <i>
      <x v="31"/>
    </i>
    <i>
      <x v="28"/>
    </i>
    <i>
      <x v="26"/>
    </i>
    <i>
      <x v="20"/>
    </i>
    <i>
      <x v="1"/>
    </i>
    <i>
      <x v="56"/>
    </i>
    <i>
      <x v="46"/>
    </i>
    <i>
      <x v="25"/>
    </i>
    <i>
      <x v="69"/>
    </i>
    <i>
      <x v="87"/>
    </i>
    <i>
      <x v="57"/>
    </i>
    <i>
      <x v="12"/>
    </i>
    <i>
      <x v="73"/>
    </i>
    <i>
      <x v="68"/>
    </i>
    <i>
      <x v="70"/>
    </i>
    <i>
      <x v="74"/>
    </i>
    <i>
      <x v="83"/>
    </i>
    <i>
      <x v="64"/>
    </i>
    <i>
      <x v="4"/>
    </i>
    <i>
      <x v="33"/>
    </i>
    <i>
      <x v="58"/>
    </i>
    <i>
      <x v="85"/>
    </i>
    <i>
      <x v="47"/>
    </i>
    <i>
      <x v="8"/>
    </i>
    <i>
      <x v="86"/>
    </i>
    <i>
      <x v="6"/>
    </i>
    <i>
      <x v="72"/>
    </i>
    <i>
      <x v="21"/>
    </i>
    <i>
      <x v="80"/>
    </i>
    <i>
      <x v="42"/>
    </i>
    <i>
      <x v="84"/>
    </i>
    <i>
      <x v="78"/>
    </i>
    <i>
      <x v="88"/>
    </i>
    <i>
      <x v="65"/>
    </i>
    <i>
      <x v="18"/>
    </i>
    <i>
      <x v="7"/>
    </i>
    <i>
      <x v="71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DDB6C3-E873-4A7D-A6BD-4096BDA2D60D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N722" firstHeaderRow="1" firstDataRow="2" firstDataCol="2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"/>
    <field x="8"/>
  </rowFields>
  <rowItems count="714">
    <i>
      <x v="62"/>
    </i>
    <i r="1">
      <x v="31"/>
    </i>
    <i r="1">
      <x v="156"/>
    </i>
    <i r="1">
      <x v="157"/>
    </i>
    <i r="1">
      <x v="158"/>
    </i>
    <i r="1">
      <x v="164"/>
    </i>
    <i r="1">
      <x v="165"/>
    </i>
    <i r="1">
      <x v="179"/>
    </i>
    <i>
      <x v="34"/>
    </i>
    <i r="1">
      <x v="58"/>
    </i>
    <i r="1">
      <x v="68"/>
    </i>
    <i>
      <x v="38"/>
    </i>
    <i r="1">
      <x v="22"/>
    </i>
    <i r="1">
      <x v="30"/>
    </i>
    <i r="1">
      <x v="41"/>
    </i>
    <i r="1">
      <x v="55"/>
    </i>
    <i r="1">
      <x v="157"/>
    </i>
    <i>
      <x v="60"/>
    </i>
    <i r="1">
      <x v="22"/>
    </i>
    <i r="1">
      <x v="31"/>
    </i>
    <i r="1">
      <x v="55"/>
    </i>
    <i r="1">
      <x v="157"/>
    </i>
    <i r="1">
      <x v="178"/>
    </i>
    <i>
      <x v="52"/>
    </i>
    <i r="1">
      <x v="34"/>
    </i>
    <i r="1">
      <x v="95"/>
    </i>
    <i r="1">
      <x v="102"/>
    </i>
    <i r="1">
      <x v="119"/>
    </i>
    <i>
      <x v="24"/>
    </i>
    <i r="1">
      <x v="1"/>
    </i>
    <i r="1">
      <x v="36"/>
    </i>
    <i r="1">
      <x v="41"/>
    </i>
    <i r="1">
      <x v="68"/>
    </i>
    <i r="1">
      <x v="78"/>
    </i>
    <i r="1">
      <x v="89"/>
    </i>
    <i r="1">
      <x v="101"/>
    </i>
    <i r="1">
      <x v="102"/>
    </i>
    <i r="1">
      <x v="121"/>
    </i>
    <i r="1">
      <x v="147"/>
    </i>
    <i r="1">
      <x v="210"/>
    </i>
    <i>
      <x v="10"/>
    </i>
    <i r="1">
      <x v="25"/>
    </i>
    <i r="1">
      <x v="34"/>
    </i>
    <i r="1">
      <x v="58"/>
    </i>
    <i r="1">
      <x v="72"/>
    </i>
    <i r="1">
      <x v="97"/>
    </i>
    <i r="1">
      <x v="154"/>
    </i>
    <i r="1">
      <x v="162"/>
    </i>
    <i r="1">
      <x v="177"/>
    </i>
    <i>
      <x v="76"/>
    </i>
    <i r="1">
      <x v="68"/>
    </i>
    <i r="1">
      <x v="102"/>
    </i>
    <i>
      <x v="54"/>
    </i>
    <i r="1">
      <x v="2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2"/>
    </i>
    <i r="1">
      <x v="111"/>
    </i>
    <i r="1">
      <x v="122"/>
    </i>
    <i>
      <x v="11"/>
    </i>
    <i r="1">
      <x v="1"/>
    </i>
    <i>
      <x v="53"/>
    </i>
    <i r="1">
      <x v="120"/>
    </i>
    <i>
      <x v="9"/>
    </i>
    <i r="1">
      <x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49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1"/>
    </i>
    <i r="1">
      <x v="92"/>
    </i>
    <i r="1">
      <x v="94"/>
    </i>
    <i r="1">
      <x v="99"/>
    </i>
    <i r="1">
      <x v="100"/>
    </i>
    <i r="1">
      <x v="105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6"/>
    </i>
    <i r="1">
      <x v="117"/>
    </i>
    <i r="1">
      <x v="118"/>
    </i>
    <i r="1">
      <x v="122"/>
    </i>
    <i r="1">
      <x v="129"/>
    </i>
    <i r="1">
      <x v="139"/>
    </i>
    <i r="1">
      <x v="143"/>
    </i>
    <i r="1">
      <x v="171"/>
    </i>
    <i r="1">
      <x v="172"/>
    </i>
    <i r="1">
      <x v="184"/>
    </i>
    <i r="1">
      <x v="213"/>
    </i>
    <i>
      <x v="22"/>
    </i>
    <i r="1">
      <x v="49"/>
    </i>
    <i>
      <x v="32"/>
    </i>
    <i r="1">
      <x v="102"/>
    </i>
    <i>
      <x v="82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7"/>
    </i>
    <i>
      <x v="37"/>
    </i>
    <i r="1">
      <x v="3"/>
    </i>
    <i r="1">
      <x v="10"/>
    </i>
    <i r="1">
      <x v="12"/>
    </i>
    <i r="1">
      <x v="45"/>
    </i>
    <i r="1">
      <x v="47"/>
    </i>
    <i r="1">
      <x v="51"/>
    </i>
    <i r="1">
      <x v="53"/>
    </i>
    <i r="1">
      <x v="54"/>
    </i>
    <i r="1">
      <x v="64"/>
    </i>
    <i r="1">
      <x v="88"/>
    </i>
    <i r="1">
      <x v="90"/>
    </i>
    <i r="1">
      <x v="92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34"/>
    </i>
    <i r="1">
      <x v="136"/>
    </i>
    <i r="1">
      <x v="143"/>
    </i>
    <i r="1">
      <x v="146"/>
    </i>
    <i r="1">
      <x v="161"/>
    </i>
    <i>
      <x v="19"/>
    </i>
    <i r="1">
      <x v="6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96"/>
    </i>
    <i r="1">
      <x v="102"/>
    </i>
    <i r="1">
      <x v="115"/>
    </i>
    <i r="1">
      <x v="116"/>
    </i>
    <i r="1">
      <x v="117"/>
    </i>
    <i r="1">
      <x v="122"/>
    </i>
    <i r="1">
      <x v="125"/>
    </i>
    <i r="1">
      <x v="126"/>
    </i>
    <i r="1">
      <x v="130"/>
    </i>
    <i r="1">
      <x v="133"/>
    </i>
    <i r="1">
      <x v="142"/>
    </i>
    <i r="1">
      <x v="174"/>
    </i>
    <i r="1">
      <x v="187"/>
    </i>
    <i r="1">
      <x v="208"/>
    </i>
    <i r="1">
      <x v="209"/>
    </i>
    <i r="1">
      <x v="222"/>
    </i>
    <i>
      <x v="27"/>
    </i>
    <i r="1">
      <x/>
    </i>
    <i r="1">
      <x v="1"/>
    </i>
    <i r="1">
      <x v="2"/>
    </i>
    <i r="1">
      <x v="10"/>
    </i>
    <i r="1">
      <x v="25"/>
    </i>
    <i r="1">
      <x v="34"/>
    </i>
    <i r="1">
      <x v="53"/>
    </i>
    <i r="1">
      <x v="56"/>
    </i>
    <i r="1">
      <x v="58"/>
    </i>
    <i r="1">
      <x v="68"/>
    </i>
    <i r="1">
      <x v="72"/>
    </i>
    <i r="1">
      <x v="77"/>
    </i>
    <i r="1">
      <x v="78"/>
    </i>
    <i r="1">
      <x v="79"/>
    </i>
    <i r="1">
      <x v="81"/>
    </i>
    <i r="1">
      <x v="85"/>
    </i>
    <i r="1">
      <x v="87"/>
    </i>
    <i r="1">
      <x v="95"/>
    </i>
    <i r="1">
      <x v="98"/>
    </i>
    <i r="1">
      <x v="102"/>
    </i>
    <i r="1">
      <x v="107"/>
    </i>
    <i r="1">
      <x v="108"/>
    </i>
    <i r="1">
      <x v="109"/>
    </i>
    <i r="1">
      <x v="114"/>
    </i>
    <i r="1">
      <x v="119"/>
    </i>
    <i r="1">
      <x v="120"/>
    </i>
    <i r="1">
      <x v="121"/>
    </i>
    <i r="1">
      <x v="123"/>
    </i>
    <i r="1">
      <x v="126"/>
    </i>
    <i r="1">
      <x v="135"/>
    </i>
    <i r="1">
      <x v="159"/>
    </i>
    <i r="1">
      <x v="201"/>
    </i>
    <i r="1">
      <x v="217"/>
    </i>
    <i>
      <x v="51"/>
    </i>
    <i r="1">
      <x v="114"/>
    </i>
    <i>
      <x v="63"/>
    </i>
    <i r="1">
      <x/>
    </i>
    <i r="1">
      <x v="1"/>
    </i>
    <i r="1">
      <x v="19"/>
    </i>
    <i r="1">
      <x v="20"/>
    </i>
    <i r="1">
      <x v="25"/>
    </i>
    <i r="1">
      <x v="34"/>
    </i>
    <i r="1">
      <x v="47"/>
    </i>
    <i r="1">
      <x v="49"/>
    </i>
    <i r="1">
      <x v="53"/>
    </i>
    <i r="1">
      <x v="58"/>
    </i>
    <i r="1">
      <x v="59"/>
    </i>
    <i r="1">
      <x v="66"/>
    </i>
    <i r="1">
      <x v="69"/>
    </i>
    <i r="1">
      <x v="72"/>
    </i>
    <i r="1">
      <x v="76"/>
    </i>
    <i r="1">
      <x v="77"/>
    </i>
    <i r="1">
      <x v="78"/>
    </i>
    <i r="1">
      <x v="79"/>
    </i>
    <i r="1">
      <x v="88"/>
    </i>
    <i r="1">
      <x v="90"/>
    </i>
    <i r="1">
      <x v="92"/>
    </i>
    <i r="1">
      <x v="93"/>
    </i>
    <i r="1">
      <x v="94"/>
    </i>
    <i r="1">
      <x v="98"/>
    </i>
    <i r="1">
      <x v="100"/>
    </i>
    <i r="1">
      <x v="102"/>
    </i>
    <i r="1">
      <x v="106"/>
    </i>
    <i r="1">
      <x v="108"/>
    </i>
    <i r="1">
      <x v="109"/>
    </i>
    <i r="1">
      <x v="112"/>
    </i>
    <i r="1">
      <x v="115"/>
    </i>
    <i r="1">
      <x v="119"/>
    </i>
    <i r="1">
      <x v="120"/>
    </i>
    <i r="1">
      <x v="122"/>
    </i>
    <i r="1">
      <x v="123"/>
    </i>
    <i r="1">
      <x v="134"/>
    </i>
    <i r="1">
      <x v="136"/>
    </i>
    <i r="1">
      <x v="166"/>
    </i>
    <i r="1">
      <x v="168"/>
    </i>
    <i r="1">
      <x v="170"/>
    </i>
    <i r="1">
      <x v="173"/>
    </i>
    <i r="1">
      <x v="175"/>
    </i>
    <i r="1">
      <x v="180"/>
    </i>
    <i r="1">
      <x v="185"/>
    </i>
    <i r="1">
      <x v="201"/>
    </i>
    <i>
      <x v="40"/>
    </i>
    <i r="1">
      <x v="3"/>
    </i>
    <i r="1">
      <x v="92"/>
    </i>
    <i r="1">
      <x v="99"/>
    </i>
    <i r="1">
      <x v="102"/>
    </i>
    <i r="1">
      <x v="124"/>
    </i>
    <i>
      <x/>
    </i>
    <i r="1">
      <x/>
    </i>
    <i>
      <x v="2"/>
    </i>
    <i r="1">
      <x v="4"/>
    </i>
    <i r="1">
      <x v="7"/>
    </i>
    <i r="1">
      <x v="11"/>
    </i>
    <i r="1">
      <x v="16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80"/>
    </i>
    <i r="1">
      <x v="94"/>
    </i>
    <i r="1">
      <x v="97"/>
    </i>
    <i r="1">
      <x v="102"/>
    </i>
    <i r="1">
      <x v="107"/>
    </i>
    <i r="1">
      <x v="108"/>
    </i>
    <i r="1">
      <x v="109"/>
    </i>
    <i r="1">
      <x v="110"/>
    </i>
    <i r="1">
      <x v="111"/>
    </i>
    <i r="1">
      <x v="122"/>
    </i>
    <i r="1">
      <x v="145"/>
    </i>
    <i>
      <x v="49"/>
    </i>
    <i r="1">
      <x v="3"/>
    </i>
    <i r="1">
      <x v="99"/>
    </i>
    <i r="1">
      <x v="102"/>
    </i>
    <i r="1">
      <x v="109"/>
    </i>
    <i r="1">
      <x v="170"/>
    </i>
    <i r="1">
      <x v="186"/>
    </i>
    <i>
      <x v="3"/>
    </i>
    <i r="1">
      <x v="10"/>
    </i>
    <i>
      <x v="41"/>
    </i>
    <i r="1">
      <x v="98"/>
    </i>
    <i>
      <x v="45"/>
    </i>
    <i r="1">
      <x v="45"/>
    </i>
    <i r="1">
      <x v="52"/>
    </i>
    <i r="1">
      <x v="103"/>
    </i>
    <i r="1">
      <x v="112"/>
    </i>
    <i r="1">
      <x v="140"/>
    </i>
    <i>
      <x v="50"/>
    </i>
    <i r="1">
      <x v="110"/>
    </i>
    <i>
      <x v="36"/>
    </i>
    <i r="1">
      <x v="4"/>
    </i>
    <i r="1">
      <x v="13"/>
    </i>
    <i r="1">
      <x v="16"/>
    </i>
    <i r="1">
      <x v="18"/>
    </i>
    <i r="1">
      <x v="28"/>
    </i>
    <i r="1">
      <x v="32"/>
    </i>
    <i r="1">
      <x v="33"/>
    </i>
    <i r="1">
      <x v="37"/>
    </i>
    <i r="1">
      <x v="43"/>
    </i>
    <i r="1">
      <x v="100"/>
    </i>
    <i r="1">
      <x v="110"/>
    </i>
    <i r="1">
      <x v="118"/>
    </i>
    <i r="1">
      <x v="128"/>
    </i>
    <i r="1">
      <x v="138"/>
    </i>
    <i r="1">
      <x v="151"/>
    </i>
    <i r="1">
      <x v="172"/>
    </i>
    <i>
      <x v="16"/>
    </i>
    <i r="1">
      <x v="15"/>
    </i>
    <i r="1">
      <x v="41"/>
    </i>
    <i r="1">
      <x v="42"/>
    </i>
    <i r="1">
      <x v="44"/>
    </i>
    <i r="1">
      <x v="127"/>
    </i>
    <i r="1">
      <x v="131"/>
    </i>
    <i r="1">
      <x v="149"/>
    </i>
    <i r="1">
      <x v="169"/>
    </i>
    <i>
      <x v="81"/>
    </i>
    <i r="1">
      <x v="115"/>
    </i>
    <i r="1">
      <x v="133"/>
    </i>
    <i>
      <x v="66"/>
    </i>
    <i r="1">
      <x v="7"/>
    </i>
    <i r="1">
      <x v="8"/>
    </i>
    <i r="1">
      <x v="10"/>
    </i>
    <i r="1">
      <x v="20"/>
    </i>
    <i r="1">
      <x v="34"/>
    </i>
    <i r="1">
      <x v="37"/>
    </i>
    <i r="1">
      <x v="45"/>
    </i>
    <i r="1">
      <x v="46"/>
    </i>
    <i r="1">
      <x v="47"/>
    </i>
    <i r="1">
      <x v="51"/>
    </i>
    <i r="1">
      <x v="58"/>
    </i>
    <i r="1">
      <x v="78"/>
    </i>
    <i r="1">
      <x v="102"/>
    </i>
    <i r="1">
      <x v="103"/>
    </i>
    <i r="1">
      <x v="107"/>
    </i>
    <i r="1">
      <x v="108"/>
    </i>
    <i r="1">
      <x v="109"/>
    </i>
    <i r="1">
      <x v="113"/>
    </i>
    <i r="1">
      <x v="114"/>
    </i>
    <i r="1">
      <x v="120"/>
    </i>
    <i r="1">
      <x v="136"/>
    </i>
    <i r="1">
      <x v="185"/>
    </i>
    <i r="1">
      <x v="220"/>
    </i>
    <i>
      <x v="44"/>
    </i>
    <i r="1">
      <x/>
    </i>
    <i r="1">
      <x v="2"/>
    </i>
    <i r="1">
      <x v="5"/>
    </i>
    <i r="1">
      <x v="23"/>
    </i>
    <i r="1">
      <x v="35"/>
    </i>
    <i r="1">
      <x v="49"/>
    </i>
    <i r="1">
      <x v="54"/>
    </i>
    <i r="1">
      <x v="56"/>
    </i>
    <i r="1">
      <x v="69"/>
    </i>
    <i r="1">
      <x v="77"/>
    </i>
    <i r="1">
      <x v="82"/>
    </i>
    <i r="1">
      <x v="83"/>
    </i>
    <i r="1">
      <x v="93"/>
    </i>
    <i r="1">
      <x v="100"/>
    </i>
    <i r="1">
      <x v="102"/>
    </i>
    <i r="1">
      <x v="103"/>
    </i>
    <i r="1">
      <x v="115"/>
    </i>
    <i r="1">
      <x v="135"/>
    </i>
    <i r="1">
      <x v="141"/>
    </i>
    <i r="1">
      <x v="144"/>
    </i>
    <i r="1">
      <x v="216"/>
    </i>
    <i>
      <x v="29"/>
    </i>
    <i r="1">
      <x v="63"/>
    </i>
    <i>
      <x v="30"/>
    </i>
    <i r="1">
      <x v="7"/>
    </i>
    <i r="1">
      <x v="9"/>
    </i>
    <i r="1">
      <x v="10"/>
    </i>
    <i r="1">
      <x v="11"/>
    </i>
    <i r="1">
      <x v="18"/>
    </i>
    <i r="1">
      <x v="20"/>
    </i>
    <i r="1">
      <x v="24"/>
    </i>
    <i r="1">
      <x v="32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59"/>
    </i>
    <i r="1">
      <x v="60"/>
    </i>
    <i r="1">
      <x v="61"/>
    </i>
    <i r="1">
      <x v="63"/>
    </i>
    <i r="1">
      <x v="65"/>
    </i>
    <i r="1">
      <x v="67"/>
    </i>
    <i r="1">
      <x v="76"/>
    </i>
    <i r="1">
      <x v="78"/>
    </i>
    <i r="1">
      <x v="88"/>
    </i>
    <i r="1">
      <x v="92"/>
    </i>
    <i r="1">
      <x v="102"/>
    </i>
    <i r="1">
      <x v="108"/>
    </i>
    <i r="1">
      <x v="109"/>
    </i>
    <i r="1">
      <x v="111"/>
    </i>
    <i r="1">
      <x v="114"/>
    </i>
    <i r="1">
      <x v="117"/>
    </i>
    <i r="1">
      <x v="119"/>
    </i>
    <i r="1">
      <x v="122"/>
    </i>
    <i r="1">
      <x v="125"/>
    </i>
    <i r="1">
      <x v="132"/>
    </i>
    <i r="1">
      <x v="136"/>
    </i>
    <i r="1">
      <x v="143"/>
    </i>
    <i r="1">
      <x v="160"/>
    </i>
    <i r="1">
      <x v="167"/>
    </i>
    <i r="1">
      <x v="168"/>
    </i>
    <i r="1">
      <x v="171"/>
    </i>
    <i r="1">
      <x v="192"/>
    </i>
    <i r="1">
      <x v="202"/>
    </i>
    <i r="1">
      <x v="205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98"/>
    </i>
    <i r="1">
      <x v="102"/>
    </i>
    <i r="1">
      <x v="114"/>
    </i>
    <i r="1">
      <x v="118"/>
    </i>
    <i r="1">
      <x v="120"/>
    </i>
    <i r="1">
      <x v="122"/>
    </i>
    <i r="1">
      <x v="171"/>
    </i>
    <i r="1">
      <x v="185"/>
    </i>
    <i r="1">
      <x v="188"/>
    </i>
    <i r="1">
      <x v="223"/>
    </i>
    <i>
      <x v="14"/>
    </i>
    <i r="1">
      <x v="29"/>
    </i>
    <i r="1">
      <x v="34"/>
    </i>
    <i r="1">
      <x v="35"/>
    </i>
    <i r="1">
      <x v="37"/>
    </i>
    <i r="1">
      <x v="43"/>
    </i>
    <i r="1">
      <x v="95"/>
    </i>
    <i>
      <x v="35"/>
    </i>
    <i r="1">
      <x v="25"/>
    </i>
    <i r="1">
      <x v="58"/>
    </i>
    <i>
      <x v="13"/>
    </i>
    <i r="1">
      <x v="3"/>
    </i>
    <i r="1">
      <x v="34"/>
    </i>
    <i r="1">
      <x v="53"/>
    </i>
    <i>
      <x v="59"/>
    </i>
    <i r="1">
      <x v="4"/>
    </i>
    <i r="1">
      <x v="13"/>
    </i>
    <i r="1">
      <x v="16"/>
    </i>
    <i r="1">
      <x v="28"/>
    </i>
    <i r="1">
      <x v="32"/>
    </i>
    <i r="1">
      <x v="33"/>
    </i>
    <i r="1">
      <x v="34"/>
    </i>
    <i r="1">
      <x v="37"/>
    </i>
    <i r="1">
      <x v="39"/>
    </i>
    <i r="1">
      <x v="40"/>
    </i>
    <i r="1">
      <x v="50"/>
    </i>
    <i r="1">
      <x v="51"/>
    </i>
    <i r="1">
      <x v="63"/>
    </i>
    <i r="1">
      <x v="65"/>
    </i>
    <i r="1">
      <x v="69"/>
    </i>
    <i r="1">
      <x v="71"/>
    </i>
    <i r="1">
      <x v="105"/>
    </i>
    <i r="1">
      <x v="110"/>
    </i>
    <i r="1">
      <x v="112"/>
    </i>
    <i r="1">
      <x v="113"/>
    </i>
    <i r="1">
      <x v="118"/>
    </i>
    <i r="1">
      <x v="136"/>
    </i>
    <i r="1">
      <x v="175"/>
    </i>
    <i r="1">
      <x v="176"/>
    </i>
    <i r="1">
      <x v="183"/>
    </i>
    <i r="1">
      <x v="190"/>
    </i>
    <i r="1">
      <x v="220"/>
    </i>
    <i>
      <x v="55"/>
    </i>
    <i r="1">
      <x v="13"/>
    </i>
    <i r="1">
      <x v="16"/>
    </i>
    <i r="1">
      <x v="18"/>
    </i>
    <i r="1">
      <x v="26"/>
    </i>
    <i r="1">
      <x v="28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95"/>
    </i>
    <i r="1">
      <x v="110"/>
    </i>
    <i r="1">
      <x v="113"/>
    </i>
    <i r="1">
      <x v="118"/>
    </i>
    <i r="1">
      <x v="137"/>
    </i>
    <i r="1">
      <x v="163"/>
    </i>
    <i r="1">
      <x v="183"/>
    </i>
    <i r="1">
      <x v="184"/>
    </i>
    <i r="1">
      <x v="189"/>
    </i>
    <i r="1">
      <x v="190"/>
    </i>
    <i r="1">
      <x v="191"/>
    </i>
    <i r="1">
      <x v="214"/>
    </i>
    <i>
      <x v="39"/>
    </i>
    <i r="1">
      <x v="93"/>
    </i>
    <i>
      <x v="48"/>
    </i>
    <i r="1">
      <x v="8"/>
    </i>
    <i r="1">
      <x v="102"/>
    </i>
    <i r="1">
      <x v="134"/>
    </i>
    <i>
      <x v="15"/>
    </i>
    <i r="1">
      <x v="89"/>
    </i>
    <i r="1">
      <x v="98"/>
    </i>
    <i r="1">
      <x v="102"/>
    </i>
    <i r="1">
      <x v="148"/>
    </i>
    <i r="1">
      <x v="150"/>
    </i>
    <i r="1">
      <x v="152"/>
    </i>
    <i r="1">
      <x v="180"/>
    </i>
    <i r="1">
      <x v="215"/>
    </i>
    <i>
      <x v="75"/>
    </i>
    <i r="1">
      <x v="58"/>
    </i>
    <i>
      <x v="67"/>
    </i>
    <i r="1">
      <x v="102"/>
    </i>
    <i>
      <x v="77"/>
    </i>
    <i r="1">
      <x v="79"/>
    </i>
    <i>
      <x v="23"/>
    </i>
    <i r="1">
      <x v="68"/>
    </i>
    <i r="1">
      <x v="101"/>
    </i>
    <i r="1">
      <x v="102"/>
    </i>
    <i r="1">
      <x v="205"/>
    </i>
    <i r="1">
      <x v="210"/>
    </i>
    <i r="1">
      <x v="218"/>
    </i>
    <i>
      <x v="43"/>
    </i>
    <i r="1">
      <x v="37"/>
    </i>
    <i r="1">
      <x v="118"/>
    </i>
    <i r="1">
      <x v="137"/>
    </i>
    <i r="1">
      <x v="181"/>
    </i>
    <i r="1">
      <x v="182"/>
    </i>
    <i r="1">
      <x v="206"/>
    </i>
    <i>
      <x v="79"/>
    </i>
    <i r="1">
      <x v="87"/>
    </i>
    <i r="1">
      <x v="212"/>
    </i>
    <i>
      <x v="61"/>
    </i>
    <i r="1">
      <x v="4"/>
    </i>
    <i r="1">
      <x v="26"/>
    </i>
    <i r="1">
      <x v="37"/>
    </i>
    <i r="1">
      <x v="69"/>
    </i>
    <i r="1">
      <x v="71"/>
    </i>
    <i r="1">
      <x v="102"/>
    </i>
    <i r="1">
      <x v="155"/>
    </i>
    <i r="1">
      <x v="161"/>
    </i>
    <i r="1">
      <x v="184"/>
    </i>
    <i r="1">
      <x v="193"/>
    </i>
    <i r="1">
      <x v="201"/>
    </i>
    <i r="1">
      <x v="204"/>
    </i>
    <i>
      <x v="17"/>
    </i>
    <i r="1">
      <x v="45"/>
    </i>
    <i r="1">
      <x v="79"/>
    </i>
    <i r="1">
      <x v="102"/>
    </i>
    <i r="1">
      <x v="107"/>
    </i>
    <i>
      <x v="31"/>
    </i>
    <i r="1">
      <x v="102"/>
    </i>
    <i>
      <x v="28"/>
    </i>
    <i r="1">
      <x v="57"/>
    </i>
    <i r="1">
      <x v="61"/>
    </i>
    <i r="1">
      <x v="73"/>
    </i>
    <i r="1">
      <x v="96"/>
    </i>
    <i r="1">
      <x v="102"/>
    </i>
    <i r="1">
      <x v="125"/>
    </i>
    <i>
      <x v="26"/>
    </i>
    <i r="1">
      <x v="34"/>
    </i>
    <i r="1">
      <x v="102"/>
    </i>
    <i>
      <x v="20"/>
    </i>
    <i r="1">
      <x v="107"/>
    </i>
    <i>
      <x v="1"/>
    </i>
    <i r="1">
      <x v="2"/>
    </i>
    <i>
      <x v="56"/>
    </i>
    <i r="1">
      <x v="6"/>
    </i>
    <i r="1">
      <x v="102"/>
    </i>
    <i>
      <x v="46"/>
    </i>
    <i r="1">
      <x v="18"/>
    </i>
    <i r="1">
      <x v="37"/>
    </i>
    <i r="1">
      <x v="51"/>
    </i>
    <i r="1">
      <x v="118"/>
    </i>
    <i r="1">
      <x v="128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53"/>
    </i>
    <i r="1">
      <x v="71"/>
    </i>
    <i r="1">
      <x v="86"/>
    </i>
    <i r="1">
      <x v="94"/>
    </i>
    <i r="1">
      <x v="96"/>
    </i>
    <i r="1">
      <x v="99"/>
    </i>
    <i r="1">
      <x v="110"/>
    </i>
    <i r="1">
      <x v="112"/>
    </i>
    <i r="1">
      <x v="153"/>
    </i>
    <i r="1">
      <x v="163"/>
    </i>
    <i r="1">
      <x v="172"/>
    </i>
    <i r="1">
      <x v="221"/>
    </i>
    <i>
      <x v="69"/>
    </i>
    <i r="1">
      <x v="136"/>
    </i>
    <i>
      <x v="87"/>
    </i>
    <i r="1">
      <x v="82"/>
    </i>
    <i>
      <x v="57"/>
    </i>
    <i r="1">
      <x v="8"/>
    </i>
    <i r="1">
      <x v="102"/>
    </i>
    <i r="1">
      <x v="116"/>
    </i>
    <i r="1">
      <x v="125"/>
    </i>
    <i>
      <x v="12"/>
    </i>
    <i r="1">
      <x v="33"/>
    </i>
    <i>
      <x v="73"/>
    </i>
    <i r="1">
      <x v="1"/>
    </i>
    <i r="1">
      <x v="25"/>
    </i>
    <i r="1">
      <x v="114"/>
    </i>
    <i r="1">
      <x v="120"/>
    </i>
    <i>
      <x v="68"/>
    </i>
    <i r="1">
      <x v="16"/>
    </i>
    <i>
      <x v="70"/>
    </i>
    <i r="1">
      <x v="107"/>
    </i>
    <i>
      <x v="74"/>
    </i>
    <i r="1">
      <x v="110"/>
    </i>
    <i>
      <x v="83"/>
    </i>
    <i r="1">
      <x v="203"/>
    </i>
    <i>
      <x v="64"/>
    </i>
    <i r="1">
      <x v="14"/>
    </i>
    <i r="1">
      <x v="102"/>
    </i>
    <i r="1">
      <x v="104"/>
    </i>
    <i>
      <x v="4"/>
    </i>
    <i r="1">
      <x v="11"/>
    </i>
    <i r="1">
      <x v="211"/>
    </i>
    <i>
      <x v="33"/>
    </i>
    <i r="1">
      <x v="84"/>
    </i>
    <i r="1">
      <x v="94"/>
    </i>
    <i>
      <x v="58"/>
    </i>
    <i r="1">
      <x v="27"/>
    </i>
    <i r="1">
      <x v="41"/>
    </i>
    <i r="1">
      <x v="131"/>
    </i>
    <i>
      <x v="85"/>
    </i>
    <i r="1">
      <x v="25"/>
    </i>
    <i>
      <x v="47"/>
    </i>
    <i r="1">
      <x v="7"/>
    </i>
    <i r="1">
      <x v="102"/>
    </i>
    <i r="1">
      <x v="106"/>
    </i>
    <i>
      <x v="8"/>
    </i>
    <i r="1">
      <x v="102"/>
    </i>
    <i r="1">
      <x v="139"/>
    </i>
    <i r="1">
      <x v="143"/>
    </i>
    <i>
      <x v="86"/>
    </i>
    <i r="1">
      <x v="123"/>
    </i>
    <i>
      <x v="6"/>
    </i>
    <i r="1">
      <x v="13"/>
    </i>
    <i r="1">
      <x v="34"/>
    </i>
    <i r="1">
      <x v="37"/>
    </i>
    <i r="1">
      <x v="40"/>
    </i>
    <i r="1">
      <x v="102"/>
    </i>
    <i r="1">
      <x v="163"/>
    </i>
    <i>
      <x v="72"/>
    </i>
    <i r="1">
      <x v="51"/>
    </i>
    <i>
      <x v="21"/>
    </i>
    <i r="1">
      <x v="2"/>
    </i>
    <i>
      <x v="80"/>
    </i>
    <i r="1">
      <x v="140"/>
    </i>
    <i>
      <x v="42"/>
    </i>
    <i r="1">
      <x v="102"/>
    </i>
    <i r="1">
      <x v="109"/>
    </i>
    <i r="1">
      <x v="186"/>
    </i>
    <i>
      <x v="84"/>
    </i>
    <i r="1">
      <x v="57"/>
    </i>
    <i>
      <x v="78"/>
    </i>
    <i r="1">
      <x v="60"/>
    </i>
    <i>
      <x v="88"/>
    </i>
    <i r="1">
      <x v="219"/>
    </i>
    <i>
      <x v="65"/>
    </i>
    <i r="1">
      <x v="50"/>
    </i>
    <i>
      <x v="18"/>
    </i>
    <i r="1">
      <x v="34"/>
    </i>
    <i r="1">
      <x v="110"/>
    </i>
    <i>
      <x v="7"/>
    </i>
    <i r="1">
      <x/>
    </i>
    <i r="1">
      <x v="21"/>
    </i>
    <i r="1">
      <x v="136"/>
    </i>
    <i>
      <x v="71"/>
    </i>
    <i r="1">
      <x v="78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64238-8E68-4DD7-9AB1-9977CF78C9B6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2080" firstHeaderRow="1" firstDataRow="1" firstDataCol="3" rowPageCount="1" colPageCount="1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axis="axisRow" compact="0" showAll="0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compact="0" showAll="0"/>
    <pivotField axis="axisPage" compact="0" showAll="0">
      <items count="18">
        <item x="1"/>
        <item x="10"/>
        <item x="7"/>
        <item x="4"/>
        <item x="9"/>
        <item x="3"/>
        <item x="6"/>
        <item x="5"/>
        <item x="8"/>
        <item x="0"/>
        <item x="2"/>
        <item x="11"/>
        <item x="12"/>
        <item m="1" x="13"/>
        <item m="1" x="14"/>
        <item m="1" x="15"/>
        <item m="1" x="16"/>
        <item t="default"/>
      </items>
    </pivotField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"/>
    <field x="8"/>
    <field x="4"/>
  </rowFields>
  <rowItems count="2072">
    <i>
      <x v="62"/>
    </i>
    <i r="1">
      <x v="31"/>
    </i>
    <i r="2">
      <x v="4"/>
    </i>
    <i r="2">
      <x v="106"/>
    </i>
    <i r="1">
      <x v="156"/>
    </i>
    <i r="2">
      <x v="4"/>
    </i>
    <i r="2">
      <x v="106"/>
    </i>
    <i r="1">
      <x v="157"/>
    </i>
    <i r="2">
      <x v="3"/>
    </i>
    <i r="2">
      <x v="4"/>
    </i>
    <i r="2">
      <x v="31"/>
    </i>
    <i r="2">
      <x v="106"/>
    </i>
    <i r="2">
      <x v="129"/>
    </i>
    <i r="1">
      <x v="158"/>
    </i>
    <i r="2">
      <x v="4"/>
    </i>
    <i r="2">
      <x v="31"/>
    </i>
    <i r="2">
      <x v="106"/>
    </i>
    <i r="1">
      <x v="164"/>
    </i>
    <i r="2">
      <x v="3"/>
    </i>
    <i r="2">
      <x v="4"/>
    </i>
    <i r="2">
      <x v="106"/>
    </i>
    <i r="1">
      <x v="165"/>
    </i>
    <i r="2">
      <x v="3"/>
    </i>
    <i r="2">
      <x v="106"/>
    </i>
    <i r="1">
      <x v="179"/>
    </i>
    <i r="2">
      <x v="4"/>
    </i>
    <i>
      <x v="34"/>
    </i>
    <i r="1">
      <x v="58"/>
    </i>
    <i r="2">
      <x v="17"/>
    </i>
    <i r="2">
      <x v="18"/>
    </i>
    <i r="2">
      <x v="20"/>
    </i>
    <i r="1">
      <x v="68"/>
    </i>
    <i r="2">
      <x v="125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 r="1">
      <x v="157"/>
    </i>
    <i r="2">
      <x v="4"/>
    </i>
    <i>
      <x v="60"/>
    </i>
    <i r="1">
      <x v="22"/>
    </i>
    <i r="2">
      <x v="30"/>
    </i>
    <i r="2">
      <x v="135"/>
    </i>
    <i r="1">
      <x v="31"/>
    </i>
    <i r="2">
      <x v="4"/>
    </i>
    <i r="1">
      <x v="55"/>
    </i>
    <i r="2">
      <x v="30"/>
    </i>
    <i r="2">
      <x v="135"/>
    </i>
    <i r="1">
      <x v="157"/>
    </i>
    <i r="2">
      <x v="4"/>
    </i>
    <i r="1">
      <x v="178"/>
    </i>
    <i r="2">
      <x v="4"/>
    </i>
    <i>
      <x v="52"/>
    </i>
    <i r="1">
      <x v="34"/>
    </i>
    <i r="2">
      <x v="32"/>
    </i>
    <i r="2">
      <x v="37"/>
    </i>
    <i r="1">
      <x v="95"/>
    </i>
    <i r="2">
      <x v="32"/>
    </i>
    <i r="2">
      <x v="37"/>
    </i>
    <i r="1">
      <x v="102"/>
    </i>
    <i r="2">
      <x v="23"/>
    </i>
    <i r="2">
      <x v="32"/>
    </i>
    <i r="2">
      <x v="33"/>
    </i>
    <i r="2">
      <x v="37"/>
    </i>
    <i r="1">
      <x v="119"/>
    </i>
    <i r="2">
      <x v="23"/>
    </i>
    <i r="2">
      <x v="32"/>
    </i>
    <i r="2">
      <x v="36"/>
    </i>
    <i r="2">
      <x v="70"/>
    </i>
    <i r="2">
      <x v="75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2">
      <x v="137"/>
    </i>
    <i r="1">
      <x v="78"/>
    </i>
    <i r="2">
      <x v="23"/>
    </i>
    <i r="1">
      <x v="89"/>
    </i>
    <i r="2">
      <x v="4"/>
    </i>
    <i r="1">
      <x v="101"/>
    </i>
    <i r="2">
      <x v="16"/>
    </i>
    <i r="2">
      <x v="17"/>
    </i>
    <i r="1">
      <x v="102"/>
    </i>
    <i r="2">
      <x v="10"/>
    </i>
    <i r="1">
      <x v="121"/>
    </i>
    <i r="2">
      <x v="46"/>
    </i>
    <i r="1">
      <x v="147"/>
    </i>
    <i r="2">
      <x v="32"/>
    </i>
    <i r="1">
      <x v="210"/>
    </i>
    <i r="2">
      <x v="16"/>
    </i>
    <i>
      <x v="1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1">
      <x v="58"/>
    </i>
    <i r="2">
      <x v="17"/>
    </i>
    <i r="2">
      <x v="20"/>
    </i>
    <i r="1">
      <x v="72"/>
    </i>
    <i r="2">
      <x v="76"/>
    </i>
    <i r="1">
      <x v="97"/>
    </i>
    <i r="2">
      <x v="73"/>
    </i>
    <i r="1">
      <x v="154"/>
    </i>
    <i r="2">
      <x v="2"/>
    </i>
    <i r="1">
      <x v="162"/>
    </i>
    <i r="2">
      <x v="23"/>
    </i>
    <i r="1">
      <x v="177"/>
    </i>
    <i r="2">
      <x v="76"/>
    </i>
    <i>
      <x v="76"/>
    </i>
    <i r="1">
      <x v="68"/>
    </i>
    <i r="2">
      <x v="124"/>
    </i>
    <i r="1">
      <x v="102"/>
    </i>
    <i r="2">
      <x v="24"/>
    </i>
    <i r="2">
      <x v="34"/>
    </i>
    <i r="2">
      <x v="38"/>
    </i>
    <i r="2">
      <x v="71"/>
    </i>
    <i r="2">
      <x v="98"/>
    </i>
    <i r="2">
      <x v="99"/>
    </i>
    <i r="2">
      <x v="114"/>
    </i>
    <i r="2">
      <x v="117"/>
    </i>
    <i r="2">
      <x v="121"/>
    </i>
    <i r="2">
      <x v="124"/>
    </i>
    <i>
      <x v="54"/>
    </i>
    <i r="1">
      <x v="2"/>
    </i>
    <i r="2">
      <x v="46"/>
    </i>
    <i r="2"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46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2"/>
    </i>
    <i r="2">
      <x v="23"/>
    </i>
    <i r="2">
      <x v="32"/>
    </i>
    <i r="2">
      <x v="37"/>
    </i>
    <i r="2">
      <x v="42"/>
    </i>
    <i r="2">
      <x v="43"/>
    </i>
    <i r="2">
      <x v="44"/>
    </i>
    <i r="2">
      <x v="46"/>
    </i>
    <i r="2">
      <x v="48"/>
    </i>
    <i r="2">
      <x v="51"/>
    </i>
    <i r="2">
      <x v="53"/>
    </i>
    <i r="2">
      <x v="54"/>
    </i>
    <i r="2">
      <x v="78"/>
    </i>
    <i r="2">
      <x v="80"/>
    </i>
    <i r="2">
      <x v="88"/>
    </i>
    <i r="2">
      <x v="89"/>
    </i>
    <i r="2">
      <x v="90"/>
    </i>
    <i r="2">
      <x v="96"/>
    </i>
    <i r="2">
      <x v="122"/>
    </i>
    <i r="1">
      <x v="111"/>
    </i>
    <i r="2">
      <x v="90"/>
    </i>
    <i r="1">
      <x v="122"/>
    </i>
    <i r="2">
      <x v="32"/>
    </i>
    <i r="2">
      <x v="42"/>
    </i>
    <i r="2">
      <x v="44"/>
    </i>
    <i r="2">
      <x v="90"/>
    </i>
    <i>
      <x v="11"/>
    </i>
    <i r="1">
      <x v="1"/>
    </i>
    <i r="2">
      <x v="12"/>
    </i>
    <i r="2">
      <x v="29"/>
    </i>
    <i>
      <x v="53"/>
    </i>
    <i r="1">
      <x v="120"/>
    </i>
    <i r="2">
      <x v="17"/>
    </i>
    <i r="2">
      <x v="18"/>
    </i>
    <i r="2">
      <x v="20"/>
    </i>
    <i r="2">
      <x v="66"/>
    </i>
    <i>
      <x v="9"/>
    </i>
    <i r="1">
      <x/>
    </i>
    <i r="2">
      <x v="80"/>
    </i>
    <i r="1">
      <x v="2"/>
    </i>
    <i r="2">
      <x v="54"/>
    </i>
    <i r="1">
      <x v="4"/>
    </i>
    <i r="2">
      <x v="44"/>
    </i>
    <i r="1">
      <x v="8"/>
    </i>
    <i r="2">
      <x v="33"/>
    </i>
    <i r="2">
      <x v="37"/>
    </i>
    <i r="2">
      <x v="90"/>
    </i>
    <i r="1">
      <x v="10"/>
    </i>
    <i r="2">
      <x v="29"/>
    </i>
    <i r="2">
      <x v="42"/>
    </i>
    <i r="2">
      <x v="44"/>
    </i>
    <i r="2">
      <x v="51"/>
    </i>
    <i r="2">
      <x v="78"/>
    </i>
    <i r="2">
      <x v="79"/>
    </i>
    <i r="2">
      <x v="80"/>
    </i>
    <i r="2">
      <x v="82"/>
    </i>
    <i r="2">
      <x v="88"/>
    </i>
    <i r="2">
      <x v="89"/>
    </i>
    <i r="2">
      <x v="90"/>
    </i>
    <i r="2">
      <x v="116"/>
    </i>
    <i r="1">
      <x v="16"/>
    </i>
    <i r="2">
      <x v="46"/>
    </i>
    <i r="1">
      <x v="17"/>
    </i>
    <i r="2">
      <x v="32"/>
    </i>
    <i r="1">
      <x v="28"/>
    </i>
    <i r="2">
      <x v="46"/>
    </i>
    <i r="2">
      <x v="49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2">
      <x v="46"/>
    </i>
    <i r="1">
      <x v="47"/>
    </i>
    <i r="2">
      <x v="37"/>
    </i>
    <i r="2">
      <x v="42"/>
    </i>
    <i r="2">
      <x v="44"/>
    </i>
    <i r="2">
      <x v="46"/>
    </i>
    <i r="2">
      <x v="51"/>
    </i>
    <i r="2">
      <x v="90"/>
    </i>
    <i r="2">
      <x v="97"/>
    </i>
    <i r="2">
      <x v="99"/>
    </i>
    <i r="2">
      <x v="116"/>
    </i>
    <i r="1">
      <x v="49"/>
    </i>
    <i r="2">
      <x v="45"/>
    </i>
    <i r="2">
      <x v="101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1"/>
    </i>
    <i r="2">
      <x v="46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21"/>
    </i>
    <i r="2">
      <x v="48"/>
    </i>
    <i r="2">
      <x v="88"/>
    </i>
    <i r="2">
      <x v="90"/>
    </i>
    <i r="1">
      <x v="100"/>
    </i>
    <i r="2">
      <x v="54"/>
    </i>
    <i r="1">
      <x v="105"/>
    </i>
    <i r="2">
      <x v="78"/>
    </i>
    <i r="1">
      <x v="107"/>
    </i>
    <i r="2">
      <x v="34"/>
    </i>
    <i r="1">
      <x v="108"/>
    </i>
    <i r="2">
      <x v="79"/>
    </i>
    <i r="2">
      <x v="88"/>
    </i>
    <i r="2">
      <x v="90"/>
    </i>
    <i r="1">
      <x v="109"/>
    </i>
    <i r="2">
      <x v="90"/>
    </i>
    <i r="1">
      <x v="110"/>
    </i>
    <i r="2">
      <x v="10"/>
    </i>
    <i r="2">
      <x v="37"/>
    </i>
    <i r="2">
      <x v="45"/>
    </i>
    <i r="2">
      <x v="46"/>
    </i>
    <i r="2">
      <x v="47"/>
    </i>
    <i r="2">
      <x v="49"/>
    </i>
    <i r="2">
      <x v="90"/>
    </i>
    <i r="2">
      <x v="103"/>
    </i>
    <i r="1">
      <x v="111"/>
    </i>
    <i r="2">
      <x v="88"/>
    </i>
    <i r="2">
      <x v="90"/>
    </i>
    <i r="1">
      <x v="112"/>
    </i>
    <i r="2">
      <x v="45"/>
    </i>
    <i r="2">
      <x v="86"/>
    </i>
    <i r="1">
      <x v="113"/>
    </i>
    <i r="2">
      <x v="86"/>
    </i>
    <i r="1">
      <x v="116"/>
    </i>
    <i r="2">
      <x v="19"/>
    </i>
    <i r="1">
      <x v="117"/>
    </i>
    <i r="2">
      <x v="90"/>
    </i>
    <i r="1">
      <x v="118"/>
    </i>
    <i r="2">
      <x v="42"/>
    </i>
    <i r="2">
      <x v="49"/>
    </i>
    <i r="1">
      <x v="122"/>
    </i>
    <i r="2">
      <x v="43"/>
    </i>
    <i r="2">
      <x v="51"/>
    </i>
    <i r="2">
      <x v="80"/>
    </i>
    <i r="1">
      <x v="129"/>
    </i>
    <i r="2">
      <x v="86"/>
    </i>
    <i r="1">
      <x v="139"/>
    </i>
    <i r="2">
      <x v="42"/>
    </i>
    <i r="2">
      <x v="44"/>
    </i>
    <i r="2">
      <x v="46"/>
    </i>
    <i r="2">
      <x v="78"/>
    </i>
    <i r="2">
      <x v="90"/>
    </i>
    <i r="1">
      <x v="143"/>
    </i>
    <i r="2">
      <x v="44"/>
    </i>
    <i r="1">
      <x v="171"/>
    </i>
    <i r="2">
      <x v="46"/>
    </i>
    <i r="2">
      <x v="59"/>
    </i>
    <i r="1">
      <x v="172"/>
    </i>
    <i r="2">
      <x v="46"/>
    </i>
    <i r="2">
      <x v="86"/>
    </i>
    <i r="1">
      <x v="184"/>
    </i>
    <i r="2">
      <x v="45"/>
    </i>
    <i r="1">
      <x v="213"/>
    </i>
    <i r="2">
      <x v="78"/>
    </i>
    <i>
      <x v="22"/>
    </i>
    <i r="1">
      <x v="49"/>
    </i>
    <i r="2">
      <x v="45"/>
    </i>
    <i r="2">
      <x v="83"/>
    </i>
    <i r="2">
      <x v="101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111"/>
    </i>
    <i>
      <x v="82"/>
    </i>
    <i r="1">
      <x v="194"/>
    </i>
    <i r="2">
      <x v="126"/>
    </i>
    <i r="1">
      <x v="195"/>
    </i>
    <i r="2">
      <x v="127"/>
    </i>
    <i r="2">
      <x v="140"/>
    </i>
    <i r="1">
      <x v="196"/>
    </i>
    <i r="2">
      <x v="106"/>
    </i>
    <i r="2">
      <x v="127"/>
    </i>
    <i r="2">
      <x v="140"/>
    </i>
    <i r="1">
      <x v="197"/>
    </i>
    <i r="2">
      <x v="126"/>
    </i>
    <i r="2">
      <x v="128"/>
    </i>
    <i r="1">
      <x v="198"/>
    </i>
    <i r="2">
      <x v="126"/>
    </i>
    <i r="2">
      <x v="129"/>
    </i>
    <i r="1">
      <x v="199"/>
    </i>
    <i r="2">
      <x v="130"/>
    </i>
    <i r="1">
      <x v="200"/>
    </i>
    <i r="2">
      <x v="126"/>
    </i>
    <i r="2">
      <x v="129"/>
    </i>
    <i r="1">
      <x v="207"/>
    </i>
    <i r="2">
      <x v="129"/>
    </i>
    <i r="2">
      <x v="136"/>
    </i>
    <i>
      <x v="37"/>
    </i>
    <i r="1">
      <x v="3"/>
    </i>
    <i r="2">
      <x v="90"/>
    </i>
    <i r="1">
      <x v="10"/>
    </i>
    <i r="2">
      <x v="42"/>
    </i>
    <i r="2">
      <x v="44"/>
    </i>
    <i r="2">
      <x v="78"/>
    </i>
    <i r="2">
      <x v="79"/>
    </i>
    <i r="2">
      <x v="88"/>
    </i>
    <i r="1">
      <x v="12"/>
    </i>
    <i r="2">
      <x v="78"/>
    </i>
    <i r="1">
      <x v="45"/>
    </i>
    <i r="2">
      <x v="44"/>
    </i>
    <i r="1">
      <x v="47"/>
    </i>
    <i r="2">
      <x v="37"/>
    </i>
    <i r="2">
      <x v="44"/>
    </i>
    <i r="2">
      <x v="46"/>
    </i>
    <i r="2">
      <x v="49"/>
    </i>
    <i r="2">
      <x v="80"/>
    </i>
    <i r="2">
      <x v="88"/>
    </i>
    <i r="2">
      <x v="90"/>
    </i>
    <i r="2">
      <x v="97"/>
    </i>
    <i r="2">
      <x v="99"/>
    </i>
    <i r="1">
      <x v="51"/>
    </i>
    <i r="2">
      <x v="78"/>
    </i>
    <i r="1">
      <x v="53"/>
    </i>
    <i r="2">
      <x v="90"/>
    </i>
    <i r="1">
      <x v="54"/>
    </i>
    <i r="2">
      <x v="90"/>
    </i>
    <i r="1">
      <x v="64"/>
    </i>
    <i r="2">
      <x v="46"/>
    </i>
    <i r="1">
      <x v="88"/>
    </i>
    <i r="2">
      <x v="44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0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2"/>
    </i>
    <i r="2">
      <x v="46"/>
    </i>
    <i r="1">
      <x v="103"/>
    </i>
    <i r="2">
      <x v="43"/>
    </i>
    <i r="2">
      <x v="54"/>
    </i>
    <i r="2">
      <x v="78"/>
    </i>
    <i r="2">
      <x v="90"/>
    </i>
    <i r="1">
      <x v="104"/>
    </i>
    <i r="2">
      <x v="44"/>
    </i>
    <i r="1">
      <x v="107"/>
    </i>
    <i r="2">
      <x v="34"/>
    </i>
    <i r="2">
      <x v="37"/>
    </i>
    <i r="2">
      <x v="94"/>
    </i>
    <i r="1">
      <x v="108"/>
    </i>
    <i r="2">
      <x v="48"/>
    </i>
    <i r="2">
      <x v="53"/>
    </i>
    <i r="2">
      <x v="79"/>
    </i>
    <i r="2">
      <x v="88"/>
    </i>
    <i r="2">
      <x v="90"/>
    </i>
    <i r="1">
      <x v="109"/>
    </i>
    <i r="2">
      <x v="13"/>
    </i>
    <i r="2">
      <x v="37"/>
    </i>
    <i r="2">
      <x v="38"/>
    </i>
    <i r="2">
      <x v="72"/>
    </i>
    <i r="2">
      <x v="78"/>
    </i>
    <i r="2">
      <x v="88"/>
    </i>
    <i r="1">
      <x v="110"/>
    </i>
    <i r="2">
      <x v="90"/>
    </i>
    <i r="1">
      <x v="134"/>
    </i>
    <i r="2">
      <x v="48"/>
    </i>
    <i r="2">
      <x v="54"/>
    </i>
    <i r="2">
      <x v="88"/>
    </i>
    <i r="2">
      <x v="90"/>
    </i>
    <i r="1">
      <x v="136"/>
    </i>
    <i r="2">
      <x v="42"/>
    </i>
    <i r="2">
      <x v="78"/>
    </i>
    <i r="1">
      <x v="143"/>
    </i>
    <i r="2">
      <x v="42"/>
    </i>
    <i r="2">
      <x v="44"/>
    </i>
    <i r="2">
      <x v="84"/>
    </i>
    <i r="1">
      <x v="146"/>
    </i>
    <i r="2">
      <x v="78"/>
    </i>
    <i r="1">
      <x v="161"/>
    </i>
    <i r="2">
      <x v="24"/>
    </i>
    <i r="2">
      <x v="90"/>
    </i>
    <i r="2">
      <x v="117"/>
    </i>
    <i>
      <x v="19"/>
    </i>
    <i r="1">
      <x v="6"/>
    </i>
    <i r="2">
      <x v="83"/>
    </i>
    <i r="1">
      <x v="9"/>
    </i>
    <i r="2">
      <x v="21"/>
    </i>
    <i r="2">
      <x v="41"/>
    </i>
    <i r="2">
      <x v="42"/>
    </i>
    <i r="2">
      <x v="44"/>
    </i>
    <i r="2">
      <x v="59"/>
    </i>
    <i r="2">
      <x v="78"/>
    </i>
    <i r="2">
      <x v="83"/>
    </i>
    <i r="2">
      <x v="85"/>
    </i>
    <i r="2">
      <x v="98"/>
    </i>
    <i r="1">
      <x v="56"/>
    </i>
    <i r="2">
      <x v="46"/>
    </i>
    <i r="1">
      <x v="57"/>
    </i>
    <i r="2">
      <x v="46"/>
    </i>
    <i r="2">
      <x v="90"/>
    </i>
    <i r="1">
      <x v="61"/>
    </i>
    <i r="2">
      <x v="23"/>
    </i>
    <i r="2">
      <x v="42"/>
    </i>
    <i r="2">
      <x v="89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3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96"/>
    </i>
    <i r="2">
      <x v="88"/>
    </i>
    <i r="2">
      <x v="90"/>
    </i>
    <i r="1">
      <x v="102"/>
    </i>
    <i r="2">
      <x v="46"/>
    </i>
    <i r="2">
      <x v="48"/>
    </i>
    <i r="2">
      <x v="54"/>
    </i>
    <i r="1">
      <x v="115"/>
    </i>
    <i r="2">
      <x v="1"/>
    </i>
    <i r="2">
      <x v="46"/>
    </i>
    <i r="1">
      <x v="116"/>
    </i>
    <i r="2">
      <x v="54"/>
    </i>
    <i r="2">
      <x v="105"/>
    </i>
    <i r="1">
      <x v="117"/>
    </i>
    <i r="2">
      <x v="64"/>
    </i>
    <i r="2">
      <x v="78"/>
    </i>
    <i r="2">
      <x v="90"/>
    </i>
    <i r="2">
      <x v="105"/>
    </i>
    <i r="1">
      <x v="122"/>
    </i>
    <i r="2">
      <x v="54"/>
    </i>
    <i r="2">
      <x v="90"/>
    </i>
    <i r="1">
      <x v="125"/>
    </i>
    <i r="2">
      <x v="88"/>
    </i>
    <i r="2">
      <x v="90"/>
    </i>
    <i r="1">
      <x v="126"/>
    </i>
    <i r="2">
      <x v="88"/>
    </i>
    <i r="1">
      <x v="130"/>
    </i>
    <i r="2">
      <x v="40"/>
    </i>
    <i r="2">
      <x v="41"/>
    </i>
    <i r="2">
      <x v="46"/>
    </i>
    <i r="2">
      <x v="78"/>
    </i>
    <i r="2">
      <x v="90"/>
    </i>
    <i r="1">
      <x v="133"/>
    </i>
    <i r="2">
      <x v="32"/>
    </i>
    <i r="2">
      <x v="42"/>
    </i>
    <i r="2">
      <x v="44"/>
    </i>
    <i r="2">
      <x v="46"/>
    </i>
    <i r="2">
      <x v="54"/>
    </i>
    <i r="1">
      <x v="142"/>
    </i>
    <i r="2">
      <x v="90"/>
    </i>
    <i r="1">
      <x v="174"/>
    </i>
    <i r="2">
      <x v="115"/>
    </i>
    <i r="1">
      <x v="187"/>
    </i>
    <i r="2">
      <x v="90"/>
    </i>
    <i r="1">
      <x v="208"/>
    </i>
    <i r="2">
      <x v="95"/>
    </i>
    <i r="1">
      <x v="209"/>
    </i>
    <i r="2">
      <x v="54"/>
    </i>
    <i r="2">
      <x v="78"/>
    </i>
    <i r="1">
      <x v="222"/>
    </i>
    <i r="2">
      <x v="98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10"/>
    </i>
    <i r="2">
      <x v="48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2">
      <x v="46"/>
    </i>
    <i r="2">
      <x v="73"/>
    </i>
    <i r="1">
      <x v="53"/>
    </i>
    <i r="2">
      <x v="10"/>
    </i>
    <i r="2">
      <x v="37"/>
    </i>
    <i r="2">
      <x v="55"/>
    </i>
    <i r="2">
      <x v="90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68"/>
    </i>
    <i r="2">
      <x v="125"/>
    </i>
    <i r="1">
      <x v="72"/>
    </i>
    <i r="2">
      <x v="76"/>
    </i>
    <i r="1">
      <x v="77"/>
    </i>
    <i r="2">
      <x v="24"/>
    </i>
    <i r="2">
      <x v="111"/>
    </i>
    <i r="1">
      <x v="78"/>
    </i>
    <i r="2">
      <x v="23"/>
    </i>
    <i r="1">
      <x v="79"/>
    </i>
    <i r="2">
      <x v="48"/>
    </i>
    <i r="2">
      <x v="54"/>
    </i>
    <i r="1">
      <x v="81"/>
    </i>
    <i r="2">
      <x v="24"/>
    </i>
    <i r="2">
      <x v="68"/>
    </i>
    <i r="2">
      <x v="71"/>
    </i>
    <i r="1">
      <x v="85"/>
    </i>
    <i r="2">
      <x v="17"/>
    </i>
    <i r="2">
      <x v="20"/>
    </i>
    <i r="1">
      <x v="87"/>
    </i>
    <i r="2">
      <x v="61"/>
    </i>
    <i r="2">
      <x v="67"/>
    </i>
    <i r="1">
      <x v="95"/>
    </i>
    <i r="2">
      <x v="37"/>
    </i>
    <i r="1">
      <x v="98"/>
    </i>
    <i r="2">
      <x v="73"/>
    </i>
    <i r="1">
      <x v="102"/>
    </i>
    <i r="2">
      <x v="37"/>
    </i>
    <i r="2">
      <x v="48"/>
    </i>
    <i r="2">
      <x v="90"/>
    </i>
    <i r="1">
      <x v="107"/>
    </i>
    <i r="2">
      <x v="34"/>
    </i>
    <i r="2">
      <x v="37"/>
    </i>
    <i r="1">
      <x v="108"/>
    </i>
    <i r="2">
      <x v="48"/>
    </i>
    <i r="1">
      <x v="109"/>
    </i>
    <i r="2">
      <x v="37"/>
    </i>
    <i r="1">
      <x v="114"/>
    </i>
    <i r="2">
      <x v="17"/>
    </i>
    <i r="2">
      <x v="66"/>
    </i>
    <i r="2">
      <x v="73"/>
    </i>
    <i r="2">
      <x v="77"/>
    </i>
    <i r="1">
      <x v="119"/>
    </i>
    <i r="2">
      <x v="36"/>
    </i>
    <i r="1">
      <x v="120"/>
    </i>
    <i r="2">
      <x v="17"/>
    </i>
    <i r="2">
      <x v="20"/>
    </i>
    <i r="2">
      <x v="66"/>
    </i>
    <i r="2">
      <x v="144"/>
    </i>
    <i r="1">
      <x v="121"/>
    </i>
    <i r="2">
      <x v="10"/>
    </i>
    <i r="2">
      <x v="32"/>
    </i>
    <i r="1">
      <x v="123"/>
    </i>
    <i r="2">
      <x v="46"/>
    </i>
    <i r="1">
      <x v="126"/>
    </i>
    <i r="2">
      <x v="23"/>
    </i>
    <i r="1">
      <x v="135"/>
    </i>
    <i r="2">
      <x v="10"/>
    </i>
    <i r="2">
      <x v="32"/>
    </i>
    <i r="1">
      <x v="159"/>
    </i>
    <i r="2">
      <x v="21"/>
    </i>
    <i r="2">
      <x v="24"/>
    </i>
    <i r="2">
      <x v="68"/>
    </i>
    <i r="2">
      <x v="114"/>
    </i>
    <i r="1">
      <x v="201"/>
    </i>
    <i r="2">
      <x v="48"/>
    </i>
    <i r="1">
      <x v="217"/>
    </i>
    <i r="2">
      <x v="28"/>
    </i>
    <i>
      <x v="51"/>
    </i>
    <i r="1">
      <x v="114"/>
    </i>
    <i r="2">
      <x v="66"/>
    </i>
    <i r="2">
      <x v="73"/>
    </i>
    <i r="2">
      <x v="77"/>
    </i>
    <i>
      <x v="63"/>
    </i>
    <i r="1">
      <x/>
    </i>
    <i r="2">
      <x v="78"/>
    </i>
    <i r="1">
      <x v="1"/>
    </i>
    <i r="2">
      <x v="28"/>
    </i>
    <i r="2">
      <x v="29"/>
    </i>
    <i r="1">
      <x v="19"/>
    </i>
    <i r="2">
      <x v="33"/>
    </i>
    <i r="2">
      <x v="51"/>
    </i>
    <i r="2">
      <x v="90"/>
    </i>
    <i r="1">
      <x v="20"/>
    </i>
    <i r="2">
      <x v="10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90"/>
    </i>
    <i r="1">
      <x v="47"/>
    </i>
    <i r="2">
      <x v="90"/>
    </i>
    <i r="1">
      <x v="49"/>
    </i>
    <i r="2">
      <x v="101"/>
    </i>
    <i r="1">
      <x v="53"/>
    </i>
    <i r="2">
      <x v="10"/>
    </i>
    <i r="2">
      <x v="90"/>
    </i>
    <i r="1">
      <x v="58"/>
    </i>
    <i r="2">
      <x v="20"/>
    </i>
    <i r="1">
      <x v="59"/>
    </i>
    <i r="2">
      <x v="35"/>
    </i>
    <i r="2">
      <x v="88"/>
    </i>
    <i r="2">
      <x v="90"/>
    </i>
    <i r="1">
      <x v="66"/>
    </i>
    <i r="2">
      <x v="40"/>
    </i>
    <i r="2">
      <x v="42"/>
    </i>
    <i r="1">
      <x v="69"/>
    </i>
    <i r="2">
      <x v="15"/>
    </i>
    <i r="2">
      <x v="101"/>
    </i>
    <i r="1">
      <x v="72"/>
    </i>
    <i r="2">
      <x v="76"/>
    </i>
    <i r="1">
      <x v="76"/>
    </i>
    <i r="2">
      <x v="51"/>
    </i>
    <i r="1">
      <x v="77"/>
    </i>
    <i r="2">
      <x v="21"/>
    </i>
    <i r="1">
      <x v="78"/>
    </i>
    <i r="2">
      <x v="23"/>
    </i>
    <i r="2">
      <x v="24"/>
    </i>
    <i r="1">
      <x v="79"/>
    </i>
    <i r="2">
      <x v="48"/>
    </i>
    <i r="1">
      <x v="88"/>
    </i>
    <i r="2">
      <x v="42"/>
    </i>
    <i r="1">
      <x v="90"/>
    </i>
    <i r="2">
      <x v="37"/>
    </i>
    <i r="2">
      <x v="44"/>
    </i>
    <i r="1">
      <x v="92"/>
    </i>
    <i r="2">
      <x v="10"/>
    </i>
    <i r="1">
      <x v="93"/>
    </i>
    <i r="2">
      <x v="40"/>
    </i>
    <i r="2">
      <x v="42"/>
    </i>
    <i r="1">
      <x v="94"/>
    </i>
    <i r="2">
      <x v="21"/>
    </i>
    <i r="2">
      <x v="48"/>
    </i>
    <i r="2">
      <x v="88"/>
    </i>
    <i r="1">
      <x v="98"/>
    </i>
    <i r="2">
      <x v="73"/>
    </i>
    <i r="1">
      <x v="100"/>
    </i>
    <i r="2">
      <x v="54"/>
    </i>
    <i r="1">
      <x v="102"/>
    </i>
    <i r="2">
      <x v="23"/>
    </i>
    <i r="2">
      <x v="33"/>
    </i>
    <i r="2">
      <x v="34"/>
    </i>
    <i r="2">
      <x v="42"/>
    </i>
    <i r="2">
      <x v="46"/>
    </i>
    <i r="2">
      <x v="78"/>
    </i>
    <i r="2">
      <x v="113"/>
    </i>
    <i r="1">
      <x v="106"/>
    </i>
    <i r="2">
      <x v="44"/>
    </i>
    <i r="2">
      <x v="54"/>
    </i>
    <i r="1">
      <x v="108"/>
    </i>
    <i r="2">
      <x v="48"/>
    </i>
    <i r="2">
      <x v="88"/>
    </i>
    <i r="1">
      <x v="109"/>
    </i>
    <i r="2">
      <x v="33"/>
    </i>
    <i r="2">
      <x v="90"/>
    </i>
    <i r="1">
      <x v="112"/>
    </i>
    <i r="2">
      <x v="86"/>
    </i>
    <i r="1">
      <x v="115"/>
    </i>
    <i r="2">
      <x v="1"/>
    </i>
    <i r="2">
      <x v="21"/>
    </i>
    <i r="1">
      <x v="119"/>
    </i>
    <i r="2">
      <x v="23"/>
    </i>
    <i r="2">
      <x v="34"/>
    </i>
    <i r="2">
      <x v="36"/>
    </i>
    <i r="1">
      <x v="120"/>
    </i>
    <i r="2">
      <x v="17"/>
    </i>
    <i r="2">
      <x v="20"/>
    </i>
    <i r="2">
      <x v="66"/>
    </i>
    <i r="1">
      <x v="122"/>
    </i>
    <i r="2">
      <x v="44"/>
    </i>
    <i r="2">
      <x v="51"/>
    </i>
    <i r="2">
      <x v="90"/>
    </i>
    <i r="1">
      <x v="123"/>
    </i>
    <i r="2">
      <x v="22"/>
    </i>
    <i r="1">
      <x v="134"/>
    </i>
    <i r="2">
      <x v="54"/>
    </i>
    <i r="2">
      <x v="88"/>
    </i>
    <i r="1">
      <x v="136"/>
    </i>
    <i r="2">
      <x v="41"/>
    </i>
    <i r="2">
      <x v="42"/>
    </i>
    <i r="1">
      <x v="166"/>
    </i>
    <i r="2">
      <x v="23"/>
    </i>
    <i r="2">
      <x v="24"/>
    </i>
    <i r="2">
      <x v="46"/>
    </i>
    <i r="2">
      <x v="68"/>
    </i>
    <i r="2">
      <x v="86"/>
    </i>
    <i r="2">
      <x v="112"/>
    </i>
    <i r="2">
      <x v="114"/>
    </i>
    <i r="2">
      <x v="117"/>
    </i>
    <i r="1">
      <x v="168"/>
    </i>
    <i r="2">
      <x v="46"/>
    </i>
    <i r="2">
      <x v="90"/>
    </i>
    <i r="1">
      <x v="170"/>
    </i>
    <i r="2">
      <x v="41"/>
    </i>
    <i r="2">
      <x v="78"/>
    </i>
    <i r="1">
      <x v="173"/>
    </i>
    <i r="2">
      <x v="114"/>
    </i>
    <i r="1">
      <x v="175"/>
    </i>
    <i r="2">
      <x v="42"/>
    </i>
    <i r="2">
      <x v="88"/>
    </i>
    <i r="1">
      <x v="180"/>
    </i>
    <i r="2">
      <x v="37"/>
    </i>
    <i r="1">
      <x v="185"/>
    </i>
    <i r="2">
      <x v="78"/>
    </i>
    <i r="1">
      <x v="201"/>
    </i>
    <i r="2">
      <x v="133"/>
    </i>
    <i>
      <x v="40"/>
    </i>
    <i r="1">
      <x v="3"/>
    </i>
    <i r="2">
      <x v="9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02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>
      <x/>
    </i>
    <i r="1">
      <x/>
    </i>
    <i r="2">
      <x v="78"/>
    </i>
    <i r="2">
      <x v="90"/>
    </i>
    <i>
      <x v="2"/>
    </i>
    <i r="1">
      <x v="4"/>
    </i>
    <i r="2">
      <x v="46"/>
    </i>
    <i r="1">
      <x v="7"/>
    </i>
    <i r="2">
      <x v="44"/>
    </i>
    <i r="2">
      <x v="46"/>
    </i>
    <i r="2">
      <x v="51"/>
    </i>
    <i r="2">
      <x v="87"/>
    </i>
    <i r="1">
      <x v="11"/>
    </i>
    <i r="2">
      <x v="78"/>
    </i>
    <i r="2">
      <x v="88"/>
    </i>
    <i r="1">
      <x v="16"/>
    </i>
    <i r="2">
      <x v="42"/>
    </i>
    <i r="1">
      <x v="28"/>
    </i>
    <i r="2">
      <x v="49"/>
    </i>
    <i r="2">
      <x v="51"/>
    </i>
    <i r="2">
      <x v="60"/>
    </i>
    <i r="1">
      <x v="34"/>
    </i>
    <i r="2">
      <x v="10"/>
    </i>
    <i r="2">
      <x v="32"/>
    </i>
    <i r="2">
      <x v="33"/>
    </i>
    <i r="2">
      <x v="37"/>
    </i>
    <i r="2">
      <x v="46"/>
    </i>
    <i r="1">
      <x v="35"/>
    </i>
    <i r="2">
      <x v="46"/>
    </i>
    <i r="2">
      <x v="54"/>
    </i>
    <i r="1">
      <x v="37"/>
    </i>
    <i r="2">
      <x v="44"/>
    </i>
    <i r="2">
      <x v="79"/>
    </i>
    <i r="1">
      <x v="45"/>
    </i>
    <i r="2">
      <x v="37"/>
    </i>
    <i r="2">
      <x v="88"/>
    </i>
    <i r="2">
      <x v="94"/>
    </i>
    <i r="1">
      <x v="49"/>
    </i>
    <i r="2">
      <x v="83"/>
    </i>
    <i r="2">
      <x v="101"/>
    </i>
    <i r="1">
      <x v="53"/>
    </i>
    <i r="2">
      <x v="10"/>
    </i>
    <i r="1">
      <x v="79"/>
    </i>
    <i r="2">
      <x v="54"/>
    </i>
    <i r="1">
      <x v="80"/>
    </i>
    <i r="2">
      <x v="49"/>
    </i>
    <i r="1">
      <x v="94"/>
    </i>
    <i r="2">
      <x v="88"/>
    </i>
    <i r="1">
      <x v="97"/>
    </i>
    <i r="2">
      <x v="73"/>
    </i>
    <i r="1">
      <x v="102"/>
    </i>
    <i r="2">
      <x v="10"/>
    </i>
    <i r="2">
      <x v="34"/>
    </i>
    <i r="2">
      <x v="37"/>
    </i>
    <i r="2">
      <x v="46"/>
    </i>
    <i r="2">
      <x v="78"/>
    </i>
    <i r="2">
      <x v="87"/>
    </i>
    <i r="2">
      <x v="90"/>
    </i>
    <i r="2">
      <x v="108"/>
    </i>
    <i r="2">
      <x v="114"/>
    </i>
    <i r="1">
      <x v="107"/>
    </i>
    <i r="2">
      <x v="37"/>
    </i>
    <i r="1">
      <x v="108"/>
    </i>
    <i r="2">
      <x v="51"/>
    </i>
    <i r="2">
      <x v="88"/>
    </i>
    <i r="1">
      <x v="109"/>
    </i>
    <i r="2">
      <x v="33"/>
    </i>
    <i r="2">
      <x v="48"/>
    </i>
    <i r="1">
      <x v="110"/>
    </i>
    <i r="2">
      <x v="32"/>
    </i>
    <i r="2">
      <x v="34"/>
    </i>
    <i r="2">
      <x v="39"/>
    </i>
    <i r="2">
      <x v="103"/>
    </i>
    <i r="1">
      <x v="111"/>
    </i>
    <i r="2">
      <x v="90"/>
    </i>
    <i r="1">
      <x v="122"/>
    </i>
    <i r="2">
      <x v="43"/>
    </i>
    <i r="2">
      <x v="46"/>
    </i>
    <i r="2">
      <x v="53"/>
    </i>
    <i r="2">
      <x v="78"/>
    </i>
    <i r="2">
      <x v="89"/>
    </i>
    <i r="2">
      <x v="90"/>
    </i>
    <i r="1">
      <x v="145"/>
    </i>
    <i r="2">
      <x v="42"/>
    </i>
    <i>
      <x v="49"/>
    </i>
    <i r="1">
      <x v="3"/>
    </i>
    <i r="2">
      <x v="23"/>
    </i>
    <i r="2">
      <x v="32"/>
    </i>
    <i r="2">
      <x v="90"/>
    </i>
    <i r="1">
      <x v="99"/>
    </i>
    <i r="2">
      <x v="21"/>
    </i>
    <i r="2">
      <x v="32"/>
    </i>
    <i r="2">
      <x v="46"/>
    </i>
    <i r="1">
      <x v="102"/>
    </i>
    <i r="2">
      <x v="32"/>
    </i>
    <i r="2">
      <x v="33"/>
    </i>
    <i r="2">
      <x v="37"/>
    </i>
    <i r="2">
      <x v="48"/>
    </i>
    <i r="2">
      <x v="88"/>
    </i>
    <i r="2">
      <x v="90"/>
    </i>
    <i r="1">
      <x v="109"/>
    </i>
    <i r="2">
      <x v="13"/>
    </i>
    <i r="2">
      <x v="21"/>
    </i>
    <i r="2">
      <x v="32"/>
    </i>
    <i r="2">
      <x v="38"/>
    </i>
    <i r="2">
      <x v="46"/>
    </i>
    <i r="2">
      <x v="54"/>
    </i>
    <i r="2">
      <x v="72"/>
    </i>
    <i r="2">
      <x v="78"/>
    </i>
    <i r="1">
      <x v="170"/>
    </i>
    <i r="2">
      <x v="78"/>
    </i>
    <i r="1">
      <x v="186"/>
    </i>
    <i r="2">
      <x v="90"/>
    </i>
    <i>
      <x v="3"/>
    </i>
    <i r="1">
      <x v="10"/>
    </i>
    <i r="2">
      <x/>
    </i>
    <i r="2">
      <x v="41"/>
    </i>
    <i r="2">
      <x v="42"/>
    </i>
    <i r="2">
      <x v="43"/>
    </i>
    <i r="2">
      <x v="44"/>
    </i>
    <i r="2">
      <x v="46"/>
    </i>
    <i r="2">
      <x v="54"/>
    </i>
    <i r="2">
      <x v="78"/>
    </i>
    <i r="2">
      <x v="83"/>
    </i>
    <i r="2">
      <x v="85"/>
    </i>
    <i r="2">
      <x v="88"/>
    </i>
    <i r="2">
      <x v="89"/>
    </i>
    <i r="2">
      <x v="90"/>
    </i>
    <i r="2">
      <x v="92"/>
    </i>
    <i r="2">
      <x v="99"/>
    </i>
    <i r="2">
      <x v="103"/>
    </i>
    <i r="2">
      <x v="109"/>
    </i>
    <i r="2">
      <x v="116"/>
    </i>
    <i>
      <x v="41"/>
    </i>
    <i r="1">
      <x v="98"/>
    </i>
    <i r="2">
      <x v="73"/>
    </i>
    <i>
      <x v="45"/>
    </i>
    <i r="1">
      <x v="45"/>
    </i>
    <i r="2">
      <x v="44"/>
    </i>
    <i r="2">
      <x v="54"/>
    </i>
    <i r="2">
      <x v="88"/>
    </i>
    <i r="1">
      <x v="52"/>
    </i>
    <i r="2">
      <x v="54"/>
    </i>
    <i r="2">
      <x v="90"/>
    </i>
    <i r="1">
      <x v="103"/>
    </i>
    <i r="2">
      <x v="78"/>
    </i>
    <i r="1">
      <x v="112"/>
    </i>
    <i r="2">
      <x v="86"/>
    </i>
    <i r="1">
      <x v="140"/>
    </i>
    <i r="2">
      <x v="44"/>
    </i>
    <i r="2">
      <x v="95"/>
    </i>
    <i>
      <x v="50"/>
    </i>
    <i r="1">
      <x v="110"/>
    </i>
    <i r="2">
      <x v="10"/>
    </i>
    <i r="2">
      <x v="21"/>
    </i>
    <i r="2">
      <x v="39"/>
    </i>
    <i r="2">
      <x v="46"/>
    </i>
    <i r="2">
      <x v="54"/>
    </i>
    <i r="2">
      <x v="78"/>
    </i>
    <i r="2">
      <x v="90"/>
    </i>
    <i r="2">
      <x v="103"/>
    </i>
    <i>
      <x v="36"/>
    </i>
    <i r="1">
      <x v="4"/>
    </i>
    <i r="2">
      <x v="42"/>
    </i>
    <i r="2">
      <x v="46"/>
    </i>
    <i r="1">
      <x v="13"/>
    </i>
    <i r="2">
      <x v="88"/>
    </i>
    <i r="2">
      <x v="89"/>
    </i>
    <i r="2">
      <x v="90"/>
    </i>
    <i r="1">
      <x v="16"/>
    </i>
    <i r="2">
      <x v="42"/>
    </i>
    <i r="2">
      <x v="44"/>
    </i>
    <i r="2">
      <x v="46"/>
    </i>
    <i r="1">
      <x v="18"/>
    </i>
    <i r="2">
      <x v="42"/>
    </i>
    <i r="1">
      <x v="28"/>
    </i>
    <i r="2">
      <x v="44"/>
    </i>
    <i r="2">
      <x v="119"/>
    </i>
    <i r="1">
      <x v="32"/>
    </i>
    <i r="2">
      <x v="63"/>
    </i>
    <i r="2">
      <x v="82"/>
    </i>
    <i r="2">
      <x v="89"/>
    </i>
    <i r="1">
      <x v="33"/>
    </i>
    <i r="2">
      <x v="42"/>
    </i>
    <i r="2">
      <x v="46"/>
    </i>
    <i r="2">
      <x v="78"/>
    </i>
    <i r="1">
      <x v="37"/>
    </i>
    <i r="2">
      <x v="42"/>
    </i>
    <i r="2">
      <x v="44"/>
    </i>
    <i r="2">
      <x v="46"/>
    </i>
    <i r="2">
      <x v="78"/>
    </i>
    <i r="1">
      <x v="43"/>
    </i>
    <i r="2">
      <x v="42"/>
    </i>
    <i r="2">
      <x v="46"/>
    </i>
    <i r="1">
      <x v="100"/>
    </i>
    <i r="2">
      <x v="89"/>
    </i>
    <i r="1">
      <x v="110"/>
    </i>
    <i r="2">
      <x v="10"/>
    </i>
    <i r="2">
      <x v="32"/>
    </i>
    <i r="2">
      <x v="46"/>
    </i>
    <i r="2">
      <x v="47"/>
    </i>
    <i r="2">
      <x v="78"/>
    </i>
    <i r="2">
      <x v="90"/>
    </i>
    <i r="1">
      <x v="118"/>
    </i>
    <i r="2">
      <x v="42"/>
    </i>
    <i r="2">
      <x v="44"/>
    </i>
    <i r="1">
      <x v="128"/>
    </i>
    <i r="2">
      <x v="46"/>
    </i>
    <i r="1">
      <x v="138"/>
    </i>
    <i r="2">
      <x v="78"/>
    </i>
    <i r="2">
      <x v="83"/>
    </i>
    <i r="1">
      <x v="151"/>
    </i>
    <i r="2">
      <x v="40"/>
    </i>
    <i r="2">
      <x v="42"/>
    </i>
    <i r="2">
      <x v="46"/>
    </i>
    <i r="2">
      <x v="90"/>
    </i>
    <i r="1">
      <x v="172"/>
    </i>
    <i r="2">
      <x v="44"/>
    </i>
    <i>
      <x v="16"/>
    </i>
    <i r="1">
      <x v="15"/>
    </i>
    <i r="2">
      <x v="3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27"/>
    </i>
    <i r="2">
      <x v="4"/>
    </i>
    <i r="1">
      <x v="131"/>
    </i>
    <i r="2">
      <x v="7"/>
    </i>
    <i r="1">
      <x v="149"/>
    </i>
    <i r="2">
      <x v="4"/>
    </i>
    <i r="1">
      <x v="169"/>
    </i>
    <i r="2">
      <x v="4"/>
    </i>
    <i>
      <x v="81"/>
    </i>
    <i r="1">
      <x v="115"/>
    </i>
    <i r="2">
      <x v="1"/>
    </i>
    <i r="2">
      <x v="21"/>
    </i>
    <i r="1">
      <x v="133"/>
    </i>
    <i r="2">
      <x v="21"/>
    </i>
    <i r="2">
      <x v="54"/>
    </i>
    <i>
      <x v="66"/>
    </i>
    <i r="1">
      <x v="7"/>
    </i>
    <i r="2">
      <x v="51"/>
    </i>
    <i r="1">
      <x v="8"/>
    </i>
    <i r="2">
      <x v="90"/>
    </i>
    <i r="1">
      <x v="10"/>
    </i>
    <i r="2">
      <x v="42"/>
    </i>
    <i r="2">
      <x v="78"/>
    </i>
    <i r="2">
      <x v="83"/>
    </i>
    <i r="2">
      <x v="88"/>
    </i>
    <i r="2">
      <x v="90"/>
    </i>
    <i r="2">
      <x v="92"/>
    </i>
    <i r="1">
      <x v="20"/>
    </i>
    <i r="2">
      <x v="91"/>
    </i>
    <i r="2">
      <x v="100"/>
    </i>
    <i r="1">
      <x v="34"/>
    </i>
    <i r="2">
      <x v="37"/>
    </i>
    <i r="1">
      <x v="37"/>
    </i>
    <i r="2">
      <x v="42"/>
    </i>
    <i r="2">
      <x v="44"/>
    </i>
    <i r="2">
      <x v="46"/>
    </i>
    <i r="1">
      <x v="45"/>
    </i>
    <i r="2">
      <x v="37"/>
    </i>
    <i r="1">
      <x v="46"/>
    </i>
    <i r="2">
      <x v="86"/>
    </i>
    <i r="1">
      <x v="47"/>
    </i>
    <i r="2">
      <x v="49"/>
    </i>
    <i r="2">
      <x v="53"/>
    </i>
    <i r="2">
      <x v="99"/>
    </i>
    <i r="1">
      <x v="51"/>
    </i>
    <i r="2">
      <x v="78"/>
    </i>
    <i r="1">
      <x v="58"/>
    </i>
    <i r="2">
      <x v="17"/>
    </i>
    <i r="2">
      <x v="20"/>
    </i>
    <i r="1">
      <x v="78"/>
    </i>
    <i r="2">
      <x v="23"/>
    </i>
    <i r="2">
      <x v="34"/>
    </i>
    <i r="1">
      <x v="102"/>
    </i>
    <i r="2">
      <x v="10"/>
    </i>
    <i r="2">
      <x v="14"/>
    </i>
    <i r="2">
      <x v="21"/>
    </i>
    <i r="2">
      <x v="33"/>
    </i>
    <i r="2">
      <x v="37"/>
    </i>
    <i r="2">
      <x v="42"/>
    </i>
    <i r="2">
      <x v="45"/>
    </i>
    <i r="2">
      <x v="48"/>
    </i>
    <i r="2">
      <x v="54"/>
    </i>
    <i r="2">
      <x v="55"/>
    </i>
    <i r="2">
      <x v="78"/>
    </i>
    <i r="2">
      <x v="79"/>
    </i>
    <i r="2">
      <x v="88"/>
    </i>
    <i r="2">
      <x v="90"/>
    </i>
    <i r="2">
      <x v="94"/>
    </i>
    <i r="2">
      <x v="108"/>
    </i>
    <i r="1">
      <x v="103"/>
    </i>
    <i r="2">
      <x v="54"/>
    </i>
    <i r="2">
      <x v="78"/>
    </i>
    <i r="1">
      <x v="107"/>
    </i>
    <i r="2">
      <x v="34"/>
    </i>
    <i r="1">
      <x v="108"/>
    </i>
    <i r="2">
      <x v="48"/>
    </i>
    <i r="2">
      <x v="86"/>
    </i>
    <i r="2">
      <x v="94"/>
    </i>
    <i r="1">
      <x v="109"/>
    </i>
    <i r="2">
      <x v="13"/>
    </i>
    <i r="2">
      <x v="90"/>
    </i>
    <i r="1">
      <x v="113"/>
    </i>
    <i r="2">
      <x v="45"/>
    </i>
    <i r="2">
      <x v="86"/>
    </i>
    <i r="1">
      <x v="114"/>
    </i>
    <i r="2">
      <x v="73"/>
    </i>
    <i r="1">
      <x v="120"/>
    </i>
    <i r="2">
      <x v="66"/>
    </i>
    <i r="1">
      <x v="136"/>
    </i>
    <i r="2">
      <x v="78"/>
    </i>
    <i r="1">
      <x v="185"/>
    </i>
    <i r="2">
      <x v="78"/>
    </i>
    <i r="1">
      <x v="220"/>
    </i>
    <i r="2">
      <x v="90"/>
    </i>
    <i>
      <x v="44"/>
    </i>
    <i r="1">
      <x/>
    </i>
    <i r="2">
      <x v="78"/>
    </i>
    <i r="2">
      <x v="90"/>
    </i>
    <i r="1">
      <x v="2"/>
    </i>
    <i r="2">
      <x v="54"/>
    </i>
    <i r="1">
      <x v="5"/>
    </i>
    <i r="2">
      <x v="54"/>
    </i>
    <i r="2">
      <x v="113"/>
    </i>
    <i r="1">
      <x v="23"/>
    </i>
    <i r="2">
      <x v="23"/>
    </i>
    <i r="2">
      <x v="46"/>
    </i>
    <i r="2">
      <x v="54"/>
    </i>
    <i r="2">
      <x v="90"/>
    </i>
    <i r="1">
      <x v="35"/>
    </i>
    <i r="2">
      <x v="54"/>
    </i>
    <i r="1">
      <x v="49"/>
    </i>
    <i r="2">
      <x v="45"/>
    </i>
    <i r="1">
      <x v="54"/>
    </i>
    <i r="2">
      <x v="17"/>
    </i>
    <i r="2">
      <x v="46"/>
    </i>
    <i r="2">
      <x v="54"/>
    </i>
    <i r="1">
      <x v="56"/>
    </i>
    <i r="2">
      <x v="46"/>
    </i>
    <i r="1">
      <x v="69"/>
    </i>
    <i r="2">
      <x v="54"/>
    </i>
    <i r="1">
      <x v="77"/>
    </i>
    <i r="2">
      <x v="25"/>
    </i>
    <i r="1">
      <x v="82"/>
    </i>
    <i r="2">
      <x v="46"/>
    </i>
    <i r="1">
      <x v="83"/>
    </i>
    <i r="2">
      <x v="51"/>
    </i>
    <i r="2">
      <x v="142"/>
    </i>
    <i r="1">
      <x v="93"/>
    </i>
    <i r="2">
      <x v="42"/>
    </i>
    <i r="1">
      <x v="100"/>
    </i>
    <i r="2">
      <x v="54"/>
    </i>
    <i r="1">
      <x v="102"/>
    </i>
    <i r="2">
      <x v="10"/>
    </i>
    <i r="2">
      <x v="42"/>
    </i>
    <i r="2">
      <x v="43"/>
    </i>
    <i r="2">
      <x v="46"/>
    </i>
    <i r="2">
      <x v="51"/>
    </i>
    <i r="2">
      <x v="53"/>
    </i>
    <i r="2">
      <x v="54"/>
    </i>
    <i r="2">
      <x v="90"/>
    </i>
    <i r="2">
      <x v="111"/>
    </i>
    <i r="2">
      <x v="120"/>
    </i>
    <i r="1">
      <x v="103"/>
    </i>
    <i r="2">
      <x v="90"/>
    </i>
    <i r="1">
      <x v="115"/>
    </i>
    <i r="2">
      <x v="46"/>
    </i>
    <i r="1">
      <x v="135"/>
    </i>
    <i r="2">
      <x v="54"/>
    </i>
    <i r="2">
      <x v="78"/>
    </i>
    <i r="2">
      <x v="88"/>
    </i>
    <i r="2">
      <x v="90"/>
    </i>
    <i r="2">
      <x v="120"/>
    </i>
    <i r="1">
      <x v="141"/>
    </i>
    <i r="2">
      <x v="54"/>
    </i>
    <i r="2">
      <x v="78"/>
    </i>
    <i r="1">
      <x v="144"/>
    </i>
    <i r="2">
      <x v="42"/>
    </i>
    <i r="2">
      <x v="46"/>
    </i>
    <i r="1">
      <x v="216"/>
    </i>
    <i r="2">
      <x v="97"/>
    </i>
    <i>
      <x v="29"/>
    </i>
    <i r="1">
      <x v="63"/>
    </i>
    <i r="2">
      <x v="42"/>
    </i>
    <i r="2">
      <x v="78"/>
    </i>
    <i r="2">
      <x v="90"/>
    </i>
    <i>
      <x v="30"/>
    </i>
    <i r="1">
      <x v="7"/>
    </i>
    <i r="2">
      <x v="46"/>
    </i>
    <i r="1">
      <x v="9"/>
    </i>
    <i r="2">
      <x v="41"/>
    </i>
    <i r="1">
      <x v="10"/>
    </i>
    <i r="2">
      <x v="42"/>
    </i>
    <i r="2">
      <x v="44"/>
    </i>
    <i r="2">
      <x v="78"/>
    </i>
    <i r="2">
      <x v="90"/>
    </i>
    <i r="1">
      <x v="11"/>
    </i>
    <i r="2">
      <x v="42"/>
    </i>
    <i r="2">
      <x v="78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2"/>
    </i>
    <i r="2">
      <x v="90"/>
    </i>
    <i r="1">
      <x v="34"/>
    </i>
    <i r="2">
      <x v="32"/>
    </i>
    <i r="1">
      <x v="37"/>
    </i>
    <i r="2">
      <x v="44"/>
    </i>
    <i r="2">
      <x v="78"/>
    </i>
    <i r="2">
      <x v="90"/>
    </i>
    <i r="1">
      <x v="38"/>
    </i>
    <i r="2">
      <x v="45"/>
    </i>
    <i r="1">
      <x v="40"/>
    </i>
    <i r="2">
      <x v="42"/>
    </i>
    <i r="2">
      <x v="44"/>
    </i>
    <i r="2">
      <x v="46"/>
    </i>
    <i r="2">
      <x v="78"/>
    </i>
    <i r="1">
      <x v="47"/>
    </i>
    <i r="2">
      <x v="99"/>
    </i>
    <i r="2">
      <x v="110"/>
    </i>
    <i r="1">
      <x v="49"/>
    </i>
    <i r="2">
      <x v="101"/>
    </i>
    <i r="2">
      <x v="104"/>
    </i>
    <i r="2">
      <x v="123"/>
    </i>
    <i r="1">
      <x v="50"/>
    </i>
    <i r="2">
      <x v="78"/>
    </i>
    <i r="1">
      <x v="59"/>
    </i>
    <i r="2">
      <x v="90"/>
    </i>
    <i r="1">
      <x v="60"/>
    </i>
    <i r="2">
      <x v="46"/>
    </i>
    <i r="2">
      <x v="78"/>
    </i>
    <i r="1">
      <x v="61"/>
    </i>
    <i r="2">
      <x v="42"/>
    </i>
    <i r="1">
      <x v="63"/>
    </i>
    <i r="2">
      <x v="42"/>
    </i>
    <i r="2">
      <x v="78"/>
    </i>
    <i r="2">
      <x v="90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78"/>
    </i>
    <i r="2">
      <x v="23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2"/>
    </i>
    <i r="2">
      <x v="78"/>
    </i>
    <i r="2">
      <x v="86"/>
    </i>
    <i r="2">
      <x v="89"/>
    </i>
    <i r="1">
      <x v="108"/>
    </i>
    <i r="2">
      <x v="90"/>
    </i>
    <i r="1">
      <x v="109"/>
    </i>
    <i r="2">
      <x v="23"/>
    </i>
    <i r="2">
      <x v="78"/>
    </i>
    <i r="1">
      <x v="111"/>
    </i>
    <i r="2">
      <x v="88"/>
    </i>
    <i r="2">
      <x v="90"/>
    </i>
    <i r="1">
      <x v="114"/>
    </i>
    <i r="2">
      <x v="73"/>
    </i>
    <i r="2">
      <x v="123"/>
    </i>
    <i r="1">
      <x v="117"/>
    </i>
    <i r="2">
      <x v="78"/>
    </i>
    <i r="2">
      <x v="89"/>
    </i>
    <i r="1">
      <x v="119"/>
    </i>
    <i r="2">
      <x v="23"/>
    </i>
    <i r="2">
      <x v="32"/>
    </i>
    <i r="1">
      <x v="122"/>
    </i>
    <i r="2">
      <x v="51"/>
    </i>
    <i r="2">
      <x v="90"/>
    </i>
    <i r="1">
      <x v="125"/>
    </i>
    <i r="2">
      <x v="90"/>
    </i>
    <i r="1">
      <x v="132"/>
    </i>
    <i r="2">
      <x v="54"/>
    </i>
    <i r="1">
      <x v="136"/>
    </i>
    <i r="2">
      <x v="41"/>
    </i>
    <i r="1">
      <x v="143"/>
    </i>
    <i r="2">
      <x v="44"/>
    </i>
    <i r="1">
      <x v="160"/>
    </i>
    <i r="2">
      <x v="90"/>
    </i>
    <i r="1">
      <x v="167"/>
    </i>
    <i r="2">
      <x v="23"/>
    </i>
    <i r="2">
      <x v="42"/>
    </i>
    <i r="2">
      <x v="46"/>
    </i>
    <i r="1">
      <x v="168"/>
    </i>
    <i r="2">
      <x v="54"/>
    </i>
    <i r="1">
      <x v="171"/>
    </i>
    <i r="2">
      <x v="53"/>
    </i>
    <i r="1">
      <x v="192"/>
    </i>
    <i r="2">
      <x v="88"/>
    </i>
    <i r="1">
      <x v="202"/>
    </i>
    <i r="2">
      <x v="23"/>
    </i>
    <i r="2">
      <x v="45"/>
    </i>
    <i r="2">
      <x v="48"/>
    </i>
    <i r="1">
      <x v="205"/>
    </i>
    <i r="2">
      <x v="23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2">
      <x v="90"/>
    </i>
    <i r="1">
      <x v="93"/>
    </i>
    <i r="2">
      <x v="42"/>
    </i>
    <i r="1">
      <x v="98"/>
    </i>
    <i r="2">
      <x v="73"/>
    </i>
    <i r="1">
      <x v="102"/>
    </i>
    <i r="2">
      <x v="37"/>
    </i>
    <i r="2">
      <x v="42"/>
    </i>
    <i r="2">
      <x v="48"/>
    </i>
    <i r="1">
      <x v="114"/>
    </i>
    <i r="2">
      <x v="37"/>
    </i>
    <i r="2">
      <x v="54"/>
    </i>
    <i r="2">
      <x v="73"/>
    </i>
    <i r="1">
      <x v="118"/>
    </i>
    <i r="2">
      <x v="19"/>
    </i>
    <i r="2">
      <x v="23"/>
    </i>
    <i r="2">
      <x v="54"/>
    </i>
    <i r="2">
      <x v="90"/>
    </i>
    <i r="2">
      <x v="94"/>
    </i>
    <i r="1">
      <x v="120"/>
    </i>
    <i r="2">
      <x v="17"/>
    </i>
    <i r="2">
      <x v="20"/>
    </i>
    <i r="1">
      <x v="122"/>
    </i>
    <i r="2">
      <x v="51"/>
    </i>
    <i r="1">
      <x v="171"/>
    </i>
    <i r="2">
      <x v="46"/>
    </i>
    <i r="2">
      <x v="86"/>
    </i>
    <i r="1">
      <x v="185"/>
    </i>
    <i r="2">
      <x v="44"/>
    </i>
    <i r="1">
      <x v="188"/>
    </i>
    <i r="2">
      <x v="45"/>
    </i>
    <i r="1">
      <x v="223"/>
    </i>
    <i r="2">
      <x v="45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2">
      <x v="81"/>
    </i>
    <i r="1">
      <x v="43"/>
    </i>
    <i r="2">
      <x v="42"/>
    </i>
    <i r="2">
      <x v="46"/>
    </i>
    <i r="1">
      <x v="95"/>
    </i>
    <i r="2">
      <x v="46"/>
    </i>
    <i>
      <x v="35"/>
    </i>
    <i r="1">
      <x v="25"/>
    </i>
    <i r="2">
      <x v="26"/>
    </i>
    <i r="1">
      <x v="58"/>
    </i>
    <i r="2">
      <x v="73"/>
    </i>
    <i r="2">
      <x v="74"/>
    </i>
    <i>
      <x v="13"/>
    </i>
    <i r="1">
      <x v="3"/>
    </i>
    <i r="2">
      <x v="33"/>
    </i>
    <i r="1">
      <x v="34"/>
    </i>
    <i r="2">
      <x v="23"/>
    </i>
    <i r="2">
      <x v="32"/>
    </i>
    <i r="2">
      <x v="33"/>
    </i>
    <i r="2">
      <x v="37"/>
    </i>
    <i r="2">
      <x v="46"/>
    </i>
    <i r="1">
      <x v="53"/>
    </i>
    <i r="2">
      <x v="10"/>
    </i>
    <i r="2">
      <x v="23"/>
    </i>
    <i r="2">
      <x v="55"/>
    </i>
    <i r="2">
      <x v="90"/>
    </i>
    <i>
      <x v="59"/>
    </i>
    <i r="1">
      <x v="4"/>
    </i>
    <i r="2">
      <x v="46"/>
    </i>
    <i r="1">
      <x v="13"/>
    </i>
    <i r="2">
      <x v="43"/>
    </i>
    <i r="2">
      <x v="82"/>
    </i>
    <i r="2">
      <x v="88"/>
    </i>
    <i r="1">
      <x v="16"/>
    </i>
    <i r="2">
      <x v="42"/>
    </i>
    <i r="2">
      <x v="46"/>
    </i>
    <i r="2">
      <x v="49"/>
    </i>
    <i r="1">
      <x v="28"/>
    </i>
    <i r="2">
      <x v="49"/>
    </i>
    <i r="1">
      <x v="32"/>
    </i>
    <i r="2">
      <x v="63"/>
    </i>
    <i r="1">
      <x v="33"/>
    </i>
    <i r="2">
      <x v="46"/>
    </i>
    <i r="1">
      <x v="34"/>
    </i>
    <i r="2">
      <x v="110"/>
    </i>
    <i r="1">
      <x v="37"/>
    </i>
    <i r="2">
      <x v="44"/>
    </i>
    <i r="2">
      <x v="46"/>
    </i>
    <i r="1">
      <x v="39"/>
    </i>
    <i r="2">
      <x v="45"/>
    </i>
    <i r="1">
      <x v="40"/>
    </i>
    <i r="2">
      <x v="42"/>
    </i>
    <i r="2">
      <x v="46"/>
    </i>
    <i r="2">
      <x v="78"/>
    </i>
    <i r="2">
      <x v="90"/>
    </i>
    <i r="2">
      <x v="110"/>
    </i>
    <i r="1">
      <x v="50"/>
    </i>
    <i r="2">
      <x v="78"/>
    </i>
    <i r="1">
      <x v="51"/>
    </i>
    <i r="2">
      <x v="78"/>
    </i>
    <i r="1">
      <x v="63"/>
    </i>
    <i r="2">
      <x v="78"/>
    </i>
    <i r="1">
      <x v="65"/>
    </i>
    <i r="2">
      <x v="45"/>
    </i>
    <i r="2">
      <x v="78"/>
    </i>
    <i r="1">
      <x v="69"/>
    </i>
    <i r="2">
      <x v="15"/>
    </i>
    <i r="2">
      <x v="90"/>
    </i>
    <i r="1">
      <x v="71"/>
    </i>
    <i r="2">
      <x v="45"/>
    </i>
    <i r="2">
      <x v="100"/>
    </i>
    <i r="1">
      <x v="105"/>
    </i>
    <i r="2">
      <x v="44"/>
    </i>
    <i r="1">
      <x v="110"/>
    </i>
    <i r="2">
      <x v="46"/>
    </i>
    <i r="2">
      <x v="47"/>
    </i>
    <i r="2">
      <x v="49"/>
    </i>
    <i r="2">
      <x v="90"/>
    </i>
    <i r="1">
      <x v="112"/>
    </i>
    <i r="2">
      <x v="78"/>
    </i>
    <i r="1">
      <x v="113"/>
    </i>
    <i r="2">
      <x v="86"/>
    </i>
    <i r="1">
      <x v="118"/>
    </i>
    <i r="2">
      <x v="44"/>
    </i>
    <i r="1">
      <x v="136"/>
    </i>
    <i r="2">
      <x v="44"/>
    </i>
    <i r="1">
      <x v="175"/>
    </i>
    <i r="2">
      <x v="46"/>
    </i>
    <i r="1">
      <x v="176"/>
    </i>
    <i r="2">
      <x v="49"/>
    </i>
    <i r="2">
      <x v="63"/>
    </i>
    <i r="2">
      <x v="89"/>
    </i>
    <i r="1">
      <x v="183"/>
    </i>
    <i r="2">
      <x v="45"/>
    </i>
    <i r="1">
      <x v="190"/>
    </i>
    <i r="2">
      <x v="45"/>
    </i>
    <i r="1">
      <x v="220"/>
    </i>
    <i r="2">
      <x v="78"/>
    </i>
    <i>
      <x v="55"/>
    </i>
    <i r="1">
      <x v="13"/>
    </i>
    <i r="2">
      <x v="89"/>
    </i>
    <i r="1">
      <x v="16"/>
    </i>
    <i r="2">
      <x v="46"/>
    </i>
    <i r="1">
      <x v="18"/>
    </i>
    <i r="2">
      <x v="42"/>
    </i>
    <i r="1">
      <x v="26"/>
    </i>
    <i r="2">
      <x v="45"/>
    </i>
    <i r="1">
      <x v="28"/>
    </i>
    <i r="2">
      <x v="49"/>
    </i>
    <i r="2">
      <x v="89"/>
    </i>
    <i r="2">
      <x v="119"/>
    </i>
    <i r="1">
      <x v="32"/>
    </i>
    <i r="2">
      <x v="63"/>
    </i>
    <i r="2">
      <x v="89"/>
    </i>
    <i r="1">
      <x v="33"/>
    </i>
    <i r="2">
      <x v="46"/>
    </i>
    <i r="1">
      <x v="37"/>
    </i>
    <i r="2">
      <x v="42"/>
    </i>
    <i r="2">
      <x v="44"/>
    </i>
    <i r="2">
      <x v="46"/>
    </i>
    <i r="2">
      <x v="78"/>
    </i>
    <i r="1">
      <x v="40"/>
    </i>
    <i r="2">
      <x v="42"/>
    </i>
    <i r="2">
      <x v="46"/>
    </i>
    <i r="2">
      <x v="90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95"/>
    </i>
    <i r="2">
      <x v="42"/>
    </i>
    <i r="1">
      <x v="110"/>
    </i>
    <i r="2">
      <x v="32"/>
    </i>
    <i r="2">
      <x v="78"/>
    </i>
    <i r="2">
      <x v="90"/>
    </i>
    <i r="1">
      <x v="113"/>
    </i>
    <i r="2">
      <x v="45"/>
    </i>
    <i r="2">
      <x v="86"/>
    </i>
    <i r="2">
      <x v="90"/>
    </i>
    <i r="1">
      <x v="118"/>
    </i>
    <i r="2">
      <x v="44"/>
    </i>
    <i r="2">
      <x v="46"/>
    </i>
    <i r="1">
      <x v="137"/>
    </i>
    <i r="2">
      <x v="42"/>
    </i>
    <i r="2">
      <x v="90"/>
    </i>
    <i r="1">
      <x v="163"/>
    </i>
    <i r="2">
      <x v="45"/>
    </i>
    <i r="1">
      <x v="183"/>
    </i>
    <i r="2">
      <x v="45"/>
    </i>
    <i r="1">
      <x v="184"/>
    </i>
    <i r="2">
      <x v="45"/>
    </i>
    <i r="1">
      <x v="189"/>
    </i>
    <i r="2">
      <x v="86"/>
    </i>
    <i r="1">
      <x v="190"/>
    </i>
    <i r="2">
      <x v="45"/>
    </i>
    <i r="1">
      <x v="191"/>
    </i>
    <i r="2">
      <x v="45"/>
    </i>
    <i r="1">
      <x v="214"/>
    </i>
    <i r="2">
      <x v="46"/>
    </i>
    <i>
      <x v="39"/>
    </i>
    <i r="1">
      <x v="93"/>
    </i>
    <i r="2">
      <x v="40"/>
    </i>
    <i r="2">
      <x v="42"/>
    </i>
    <i>
      <x v="48"/>
    </i>
    <i r="1">
      <x v="8"/>
    </i>
    <i r="2">
      <x v="90"/>
    </i>
    <i r="1">
      <x v="102"/>
    </i>
    <i r="2">
      <x/>
    </i>
    <i r="2">
      <x v="42"/>
    </i>
    <i r="2">
      <x v="46"/>
    </i>
    <i r="2">
      <x v="48"/>
    </i>
    <i r="2">
      <x v="54"/>
    </i>
    <i r="2">
      <x v="78"/>
    </i>
    <i r="2">
      <x v="88"/>
    </i>
    <i r="2">
      <x v="90"/>
    </i>
    <i r="1">
      <x v="134"/>
    </i>
    <i r="2">
      <x v="48"/>
    </i>
    <i r="2">
      <x v="88"/>
    </i>
    <i>
      <x v="15"/>
    </i>
    <i r="1">
      <x v="89"/>
    </i>
    <i r="2">
      <x v="2"/>
    </i>
    <i r="2">
      <x v="4"/>
    </i>
    <i r="2">
      <x v="6"/>
    </i>
    <i r="1">
      <x v="98"/>
    </i>
    <i r="2">
      <x v="73"/>
    </i>
    <i r="1">
      <x v="102"/>
    </i>
    <i r="2">
      <x v="23"/>
    </i>
    <i r="1">
      <x v="148"/>
    </i>
    <i r="2">
      <x v="23"/>
    </i>
    <i r="2">
      <x v="32"/>
    </i>
    <i r="2">
      <x v="37"/>
    </i>
    <i r="1">
      <x v="150"/>
    </i>
    <i r="2">
      <x v="10"/>
    </i>
    <i r="2">
      <x v="32"/>
    </i>
    <i r="1">
      <x v="152"/>
    </i>
    <i r="2">
      <x v="73"/>
    </i>
    <i r="1">
      <x v="180"/>
    </i>
    <i r="2">
      <x v="42"/>
    </i>
    <i r="2">
      <x v="46"/>
    </i>
    <i r="1">
      <x v="215"/>
    </i>
    <i r="2">
      <x v="138"/>
    </i>
    <i>
      <x v="75"/>
    </i>
    <i r="1">
      <x v="58"/>
    </i>
    <i r="2">
      <x v="18"/>
    </i>
    <i r="2">
      <x v="20"/>
    </i>
    <i>
      <x v="67"/>
    </i>
    <i r="1">
      <x v="102"/>
    </i>
    <i r="2">
      <x v="23"/>
    </i>
    <i r="2">
      <x v="42"/>
    </i>
    <i r="2">
      <x v="44"/>
    </i>
    <i r="2">
      <x v="46"/>
    </i>
    <i r="2">
      <x v="49"/>
    </i>
    <i r="2">
      <x v="53"/>
    </i>
    <i r="2">
      <x v="54"/>
    </i>
    <i r="2">
      <x v="78"/>
    </i>
    <i r="2">
      <x v="88"/>
    </i>
    <i r="2">
      <x v="90"/>
    </i>
    <i r="2">
      <x v="99"/>
    </i>
    <i r="2">
      <x v="110"/>
    </i>
    <i>
      <x v="77"/>
    </i>
    <i r="1">
      <x v="79"/>
    </i>
    <i r="2">
      <x v="48"/>
    </i>
    <i r="2">
      <x v="54"/>
    </i>
    <i>
      <x v="23"/>
    </i>
    <i r="1">
      <x v="68"/>
    </i>
    <i r="2">
      <x v="37"/>
    </i>
    <i r="2">
      <x v="48"/>
    </i>
    <i r="2">
      <x v="131"/>
    </i>
    <i r="2">
      <x v="132"/>
    </i>
    <i r="2">
      <x v="137"/>
    </i>
    <i r="1">
      <x v="101"/>
    </i>
    <i r="2">
      <x v="48"/>
    </i>
    <i r="1">
      <x v="102"/>
    </i>
    <i r="2">
      <x v="23"/>
    </i>
    <i r="2">
      <x v="33"/>
    </i>
    <i r="2">
      <x v="37"/>
    </i>
    <i r="2">
      <x v="48"/>
    </i>
    <i r="2">
      <x v="131"/>
    </i>
    <i r="2">
      <x v="132"/>
    </i>
    <i r="2">
      <x v="139"/>
    </i>
    <i r="2">
      <x v="141"/>
    </i>
    <i r="1">
      <x v="205"/>
    </i>
    <i r="2">
      <x v="48"/>
    </i>
    <i r="1">
      <x v="210"/>
    </i>
    <i r="2">
      <x v="46"/>
    </i>
    <i r="2">
      <x v="131"/>
    </i>
    <i r="1">
      <x v="218"/>
    </i>
    <i r="2">
      <x v="37"/>
    </i>
    <i>
      <x v="43"/>
    </i>
    <i r="1">
      <x v="37"/>
    </i>
    <i r="2">
      <x v="11"/>
    </i>
    <i r="2">
      <x v="78"/>
    </i>
    <i r="2">
      <x v="88"/>
    </i>
    <i r="1">
      <x v="118"/>
    </i>
    <i r="2">
      <x v="42"/>
    </i>
    <i r="2">
      <x v="44"/>
    </i>
    <i r="1">
      <x v="137"/>
    </i>
    <i r="2">
      <x v="40"/>
    </i>
    <i r="2">
      <x v="42"/>
    </i>
    <i r="2">
      <x v="44"/>
    </i>
    <i r="2">
      <x v="49"/>
    </i>
    <i r="2">
      <x v="54"/>
    </i>
    <i r="2">
      <x v="83"/>
    </i>
    <i r="1">
      <x v="181"/>
    </i>
    <i r="2">
      <x v="11"/>
    </i>
    <i r="2">
      <x v="44"/>
    </i>
    <i r="2">
      <x v="46"/>
    </i>
    <i r="2">
      <x v="80"/>
    </i>
    <i r="2">
      <x v="118"/>
    </i>
    <i r="1">
      <x v="182"/>
    </i>
    <i r="2">
      <x v="42"/>
    </i>
    <i r="1">
      <x v="206"/>
    </i>
    <i r="2">
      <x v="46"/>
    </i>
    <i>
      <x v="79"/>
    </i>
    <i r="1">
      <x v="87"/>
    </i>
    <i r="2">
      <x v="61"/>
    </i>
    <i r="2">
      <x v="67"/>
    </i>
    <i r="1">
      <x v="212"/>
    </i>
    <i r="2">
      <x v="61"/>
    </i>
    <i>
      <x v="61"/>
    </i>
    <i r="1">
      <x v="4"/>
    </i>
    <i r="2">
      <x v="42"/>
    </i>
    <i r="1">
      <x v="26"/>
    </i>
    <i r="2">
      <x v="45"/>
    </i>
    <i r="1">
      <x v="37"/>
    </i>
    <i r="2">
      <x v="46"/>
    </i>
    <i r="1">
      <x v="69"/>
    </i>
    <i r="2">
      <x v="15"/>
    </i>
    <i r="1">
      <x v="71"/>
    </i>
    <i r="2">
      <x v="37"/>
    </i>
    <i r="2">
      <x v="44"/>
    </i>
    <i r="2">
      <x v="45"/>
    </i>
    <i r="2">
      <x v="46"/>
    </i>
    <i r="2">
      <x v="90"/>
    </i>
    <i r="2">
      <x v="100"/>
    </i>
    <i r="1">
      <x v="102"/>
    </i>
    <i r="2">
      <x v="42"/>
    </i>
    <i r="2">
      <x v="46"/>
    </i>
    <i r="2">
      <x v="49"/>
    </i>
    <i r="2">
      <x v="80"/>
    </i>
    <i r="1">
      <x v="155"/>
    </i>
    <i r="2">
      <x v="10"/>
    </i>
    <i r="2">
      <x v="42"/>
    </i>
    <i r="2">
      <x v="45"/>
    </i>
    <i r="2">
      <x v="46"/>
    </i>
    <i r="2">
      <x v="49"/>
    </i>
    <i r="2">
      <x v="53"/>
    </i>
    <i r="2">
      <x v="63"/>
    </i>
    <i r="2">
      <x v="82"/>
    </i>
    <i r="2">
      <x v="88"/>
    </i>
    <i r="1">
      <x v="161"/>
    </i>
    <i r="2">
      <x v="55"/>
    </i>
    <i r="1">
      <x v="184"/>
    </i>
    <i r="2">
      <x v="45"/>
    </i>
    <i r="1">
      <x v="193"/>
    </i>
    <i r="2">
      <x v="10"/>
    </i>
    <i r="2">
      <x v="46"/>
    </i>
    <i r="1">
      <x v="201"/>
    </i>
    <i r="2">
      <x v="48"/>
    </i>
    <i r="2">
      <x v="115"/>
    </i>
    <i r="1">
      <x v="204"/>
    </i>
    <i r="2">
      <x v="45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 r="1">
      <x v="102"/>
    </i>
    <i r="2">
      <x v="33"/>
    </i>
    <i r="2">
      <x v="37"/>
    </i>
    <i r="2">
      <x v="44"/>
    </i>
    <i r="2">
      <x v="46"/>
    </i>
    <i r="1">
      <x v="107"/>
    </i>
    <i r="2">
      <x v="94"/>
    </i>
    <i>
      <x v="31"/>
    </i>
    <i r="1">
      <x v="102"/>
    </i>
    <i r="2">
      <x v="21"/>
    </i>
    <i r="2">
      <x v="22"/>
    </i>
    <i r="2">
      <x v="4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0"/>
    </i>
    <i r="2">
      <x v="88"/>
    </i>
    <i r="2">
      <x v="90"/>
    </i>
    <i r="2">
      <x v="110"/>
    </i>
    <i>
      <x v="28"/>
    </i>
    <i r="1">
      <x v="57"/>
    </i>
    <i r="2">
      <x v="90"/>
    </i>
    <i r="1">
      <x v="61"/>
    </i>
    <i r="2">
      <x v="42"/>
    </i>
    <i r="2">
      <x v="46"/>
    </i>
    <i r="1">
      <x v="73"/>
    </i>
    <i r="2">
      <x v="88"/>
    </i>
    <i r="2">
      <x v="89"/>
    </i>
    <i r="1">
      <x v="96"/>
    </i>
    <i r="2">
      <x v="90"/>
    </i>
    <i r="1">
      <x v="102"/>
    </i>
    <i r="2">
      <x v="42"/>
    </i>
    <i r="2">
      <x v="88"/>
    </i>
    <i r="2">
      <x v="90"/>
    </i>
    <i r="1">
      <x v="125"/>
    </i>
    <i r="2">
      <x v="90"/>
    </i>
    <i>
      <x v="26"/>
    </i>
    <i r="1">
      <x v="34"/>
    </i>
    <i r="2">
      <x v="32"/>
    </i>
    <i r="2">
      <x v="37"/>
    </i>
    <i r="1">
      <x v="102"/>
    </i>
    <i r="2">
      <x v="14"/>
    </i>
    <i r="2">
      <x v="21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78"/>
    </i>
    <i r="2">
      <x v="83"/>
    </i>
    <i r="2">
      <x v="90"/>
    </i>
    <i r="2">
      <x v="93"/>
    </i>
    <i r="2">
      <x v="102"/>
    </i>
    <i>
      <x v="20"/>
    </i>
    <i r="1">
      <x v="107"/>
    </i>
    <i r="2">
      <x v="34"/>
    </i>
    <i r="2">
      <x v="37"/>
    </i>
    <i r="2">
      <x v="65"/>
    </i>
    <i r="2">
      <x v="94"/>
    </i>
    <i>
      <x v="1"/>
    </i>
    <i r="1">
      <x v="2"/>
    </i>
    <i r="2">
      <x v="46"/>
    </i>
    <i r="2">
      <x v="54"/>
    </i>
    <i>
      <x v="56"/>
    </i>
    <i r="1">
      <x v="6"/>
    </i>
    <i r="2">
      <x v="41"/>
    </i>
    <i r="2">
      <x v="42"/>
    </i>
    <i r="2">
      <x v="59"/>
    </i>
    <i r="2">
      <x v="83"/>
    </i>
    <i r="2">
      <x v="98"/>
    </i>
    <i r="2">
      <x v="101"/>
    </i>
    <i r="1">
      <x v="102"/>
    </i>
    <i r="2">
      <x v="35"/>
    </i>
    <i r="2">
      <x v="44"/>
    </i>
    <i r="2">
      <x v="58"/>
    </i>
    <i r="2">
      <x v="80"/>
    </i>
    <i r="2">
      <x v="83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18"/>
    </i>
    <i r="2">
      <x v="42"/>
    </i>
    <i r="2">
      <x v="44"/>
    </i>
    <i r="1">
      <x v="128"/>
    </i>
    <i r="2">
      <x v="46"/>
    </i>
    <i>
      <x v="25"/>
    </i>
    <i r="1">
      <x v="10"/>
    </i>
    <i r="2">
      <x v="78"/>
    </i>
    <i r="2">
      <x v="79"/>
    </i>
    <i r="2">
      <x v="10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53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2">
      <x v="90"/>
    </i>
    <i r="1">
      <x v="96"/>
    </i>
    <i r="2">
      <x v="90"/>
    </i>
    <i r="1">
      <x v="99"/>
    </i>
    <i r="2">
      <x v="57"/>
    </i>
    <i r="1">
      <x v="110"/>
    </i>
    <i r="2">
      <x v="90"/>
    </i>
    <i r="1">
      <x v="112"/>
    </i>
    <i r="2">
      <x v="86"/>
    </i>
    <i r="1">
      <x v="153"/>
    </i>
    <i r="2">
      <x v="42"/>
    </i>
    <i r="1">
      <x v="163"/>
    </i>
    <i r="2">
      <x v="45"/>
    </i>
    <i r="1">
      <x v="172"/>
    </i>
    <i r="2">
      <x v="46"/>
    </i>
    <i r="1">
      <x v="221"/>
    </i>
    <i r="2">
      <x v="90"/>
    </i>
    <i>
      <x v="69"/>
    </i>
    <i r="1">
      <x v="136"/>
    </i>
    <i r="2">
      <x v="42"/>
    </i>
    <i r="2">
      <x v="78"/>
    </i>
    <i>
      <x v="87"/>
    </i>
    <i r="1">
      <x v="82"/>
    </i>
    <i r="2">
      <x v="21"/>
    </i>
    <i>
      <x v="57"/>
    </i>
    <i r="1">
      <x v="8"/>
    </i>
    <i r="2">
      <x v="90"/>
    </i>
    <i r="1">
      <x v="102"/>
    </i>
    <i r="2">
      <x v="78"/>
    </i>
    <i r="2">
      <x v="90"/>
    </i>
    <i r="1">
      <x v="116"/>
    </i>
    <i r="2">
      <x v="105"/>
    </i>
    <i r="1">
      <x v="125"/>
    </i>
    <i r="2">
      <x v="78"/>
    </i>
    <i r="2">
      <x v="90"/>
    </i>
    <i r="2">
      <x v="94"/>
    </i>
    <i>
      <x v="12"/>
    </i>
    <i r="1">
      <x v="33"/>
    </i>
    <i r="2">
      <x v="42"/>
    </i>
    <i r="2">
      <x v="46"/>
    </i>
    <i r="2">
      <x v="83"/>
    </i>
    <i>
      <x v="73"/>
    </i>
    <i r="1">
      <x v="1"/>
    </i>
    <i r="2">
      <x v="29"/>
    </i>
    <i r="1">
      <x v="25"/>
    </i>
    <i r="2">
      <x v="26"/>
    </i>
    <i r="2">
      <x v="28"/>
    </i>
    <i r="2">
      <x v="29"/>
    </i>
    <i r="2">
      <x v="30"/>
    </i>
    <i r="1">
      <x v="114"/>
    </i>
    <i r="2">
      <x v="143"/>
    </i>
    <i r="1">
      <x v="120"/>
    </i>
    <i r="2">
      <x v="17"/>
    </i>
    <i>
      <x v="68"/>
    </i>
    <i r="1">
      <x v="16"/>
    </i>
    <i r="2">
      <x v="42"/>
    </i>
    <i r="2">
      <x v="46"/>
    </i>
    <i>
      <x v="70"/>
    </i>
    <i r="1">
      <x v="107"/>
    </i>
    <i r="2">
      <x v="34"/>
    </i>
    <i r="2">
      <x v="37"/>
    </i>
    <i r="2">
      <x v="94"/>
    </i>
    <i>
      <x v="74"/>
    </i>
    <i r="1">
      <x v="110"/>
    </i>
    <i r="2">
      <x v="46"/>
    </i>
    <i r="2">
      <x v="90"/>
    </i>
    <i>
      <x v="83"/>
    </i>
    <i r="1">
      <x v="203"/>
    </i>
    <i r="2">
      <x v="4"/>
    </i>
    <i r="2">
      <x v="114"/>
    </i>
    <i r="2">
      <x v="134"/>
    </i>
    <i>
      <x v="64"/>
    </i>
    <i r="1">
      <x v="14"/>
    </i>
    <i r="2">
      <x v="44"/>
    </i>
    <i r="2">
      <x v="46"/>
    </i>
    <i r="1">
      <x v="102"/>
    </i>
    <i r="2">
      <x v="42"/>
    </i>
    <i r="2">
      <x v="44"/>
    </i>
    <i r="1">
      <x v="104"/>
    </i>
    <i r="2">
      <x v="44"/>
    </i>
    <i r="2">
      <x v="84"/>
    </i>
    <i>
      <x v="4"/>
    </i>
    <i r="1">
      <x v="11"/>
    </i>
    <i r="2">
      <x v="42"/>
    </i>
    <i r="2">
      <x v="78"/>
    </i>
    <i r="1">
      <x v="211"/>
    </i>
    <i r="2">
      <x v="78"/>
    </i>
    <i>
      <x v="33"/>
    </i>
    <i r="1">
      <x v="84"/>
    </i>
    <i r="2">
      <x v="62"/>
    </i>
    <i r="2">
      <x v="71"/>
    </i>
    <i r="1">
      <x v="94"/>
    </i>
    <i r="2">
      <x v="62"/>
    </i>
    <i r="2">
      <x v="71"/>
    </i>
    <i>
      <x v="58"/>
    </i>
    <i r="1">
      <x v="27"/>
    </i>
    <i r="2">
      <x v="8"/>
    </i>
    <i r="1">
      <x v="41"/>
    </i>
    <i r="2">
      <x v="7"/>
    </i>
    <i r="2">
      <x v="31"/>
    </i>
    <i r="1">
      <x v="131"/>
    </i>
    <i r="2">
      <x v="7"/>
    </i>
    <i>
      <x v="85"/>
    </i>
    <i r="1">
      <x v="25"/>
    </i>
    <i r="2">
      <x v="26"/>
    </i>
    <i r="2">
      <x v="27"/>
    </i>
    <i r="2">
      <x v="28"/>
    </i>
    <i r="2">
      <x v="29"/>
    </i>
    <i>
      <x v="47"/>
    </i>
    <i r="1">
      <x v="7"/>
    </i>
    <i r="2">
      <x v="46"/>
    </i>
    <i r="1">
      <x v="102"/>
    </i>
    <i r="2">
      <x v="9"/>
    </i>
    <i r="2">
      <x v="44"/>
    </i>
    <i r="2">
      <x v="52"/>
    </i>
    <i r="2">
      <x v="87"/>
    </i>
    <i r="1">
      <x v="106"/>
    </i>
    <i r="2">
      <x v="44"/>
    </i>
    <i r="2">
      <x v="46"/>
    </i>
    <i>
      <x v="8"/>
    </i>
    <i r="1">
      <x v="102"/>
    </i>
    <i r="2">
      <x v="46"/>
    </i>
    <i r="1">
      <x v="139"/>
    </i>
    <i r="2">
      <x v="42"/>
    </i>
    <i r="2">
      <x v="90"/>
    </i>
    <i r="1">
      <x v="143"/>
    </i>
    <i r="2">
      <x v="58"/>
    </i>
    <i>
      <x v="86"/>
    </i>
    <i r="1">
      <x v="123"/>
    </i>
    <i r="2">
      <x v="22"/>
    </i>
    <i>
      <x v="6"/>
    </i>
    <i r="1">
      <x v="13"/>
    </i>
    <i r="2">
      <x v="45"/>
    </i>
    <i r="2">
      <x v="46"/>
    </i>
    <i r="1">
      <x v="34"/>
    </i>
    <i r="2">
      <x v="45"/>
    </i>
    <i r="1">
      <x v="37"/>
    </i>
    <i r="2">
      <x v="46"/>
    </i>
    <i r="1">
      <x v="40"/>
    </i>
    <i r="2">
      <x v="42"/>
    </i>
    <i r="2">
      <x v="46"/>
    </i>
    <i r="2">
      <x v="90"/>
    </i>
    <i r="1">
      <x v="102"/>
    </i>
    <i r="2">
      <x v="80"/>
    </i>
    <i r="1">
      <x v="163"/>
    </i>
    <i r="2">
      <x v="44"/>
    </i>
    <i r="2">
      <x v="45"/>
    </i>
    <i>
      <x v="72"/>
    </i>
    <i r="1">
      <x v="51"/>
    </i>
    <i r="2">
      <x v="78"/>
    </i>
    <i>
      <x v="21"/>
    </i>
    <i r="1">
      <x v="2"/>
    </i>
    <i r="2">
      <x v="39"/>
    </i>
    <i r="2">
      <x v="46"/>
    </i>
    <i r="2">
      <x v="51"/>
    </i>
    <i>
      <x v="80"/>
    </i>
    <i r="1">
      <x v="140"/>
    </i>
    <i r="2">
      <x v="42"/>
    </i>
    <i r="2">
      <x v="44"/>
    </i>
    <i>
      <x v="42"/>
    </i>
    <i r="1">
      <x v="102"/>
    </i>
    <i r="2">
      <x v="58"/>
    </i>
    <i r="1">
      <x v="109"/>
    </i>
    <i r="2">
      <x v="13"/>
    </i>
    <i r="1">
      <x v="186"/>
    </i>
    <i r="2">
      <x v="90"/>
    </i>
    <i>
      <x v="84"/>
    </i>
    <i r="1">
      <x v="57"/>
    </i>
    <i r="2">
      <x v="21"/>
    </i>
    <i>
      <x v="78"/>
    </i>
    <i r="1">
      <x v="60"/>
    </i>
    <i r="2">
      <x v="78"/>
    </i>
    <i>
      <x v="88"/>
    </i>
    <i r="1">
      <x v="219"/>
    </i>
    <i r="2">
      <x v="42"/>
    </i>
    <i r="2">
      <x v="113"/>
    </i>
    <i>
      <x v="65"/>
    </i>
    <i r="1">
      <x v="50"/>
    </i>
    <i r="2">
      <x v="78"/>
    </i>
    <i>
      <x v="18"/>
    </i>
    <i r="1">
      <x v="34"/>
    </i>
    <i r="2">
      <x v="42"/>
    </i>
    <i r="1">
      <x v="110"/>
    </i>
    <i r="2">
      <x v="10"/>
    </i>
    <i r="2">
      <x v="23"/>
    </i>
    <i>
      <x v="7"/>
    </i>
    <i r="1">
      <x/>
    </i>
    <i r="2">
      <x v="46"/>
    </i>
    <i r="1">
      <x v="21"/>
    </i>
    <i r="2">
      <x v="46"/>
    </i>
    <i r="1">
      <x v="136"/>
    </i>
    <i r="2">
      <x v="46"/>
    </i>
    <i>
      <x v="71"/>
    </i>
    <i r="1">
      <x v="78"/>
    </i>
    <i r="2">
      <x v="23"/>
    </i>
    <i r="2">
      <x v="24"/>
    </i>
    <i t="grand">
      <x/>
    </i>
  </rowItems>
  <colItems count="1">
    <i/>
  </colItems>
  <pageFields count="1">
    <pageField fld="6" hier="-1"/>
  </pageFields>
  <dataFields count="1">
    <dataField name="Suma de Número Servicios" fld="9" baseField="0" baseItem="0" numFmtId="164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 codeName="Hoja1"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41406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S+QH0/eITkbQi58UrxfyPTarNDWDnCnRVpT+3rYxSFlWj9TjTU6MLPdFyOenAMPQcJy8oEJpv16eQomAYh1scw==" saltValue="69LZvAWAZGJ5nxVeG3IQ0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 codeName="Hoja2"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546875" style="7" customWidth="1"/>
    <col min="2" max="16384" width="11.5546875" style="7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8"/>
    </row>
    <row r="14" spans="1:1" ht="13.2"/>
    <row r="15" spans="1:1" ht="13.2"/>
    <row r="16" spans="1:1" ht="13.2"/>
    <row r="17" s="7" customFormat="1" ht="13.2"/>
    <row r="18" s="7" customFormat="1" ht="13.2"/>
    <row r="19" s="7" customFormat="1" ht="13.2"/>
    <row r="20" s="7" customFormat="1" ht="13.2"/>
    <row r="21" s="7" customFormat="1" ht="13.2"/>
    <row r="22" s="7" customFormat="1" ht="13.2"/>
    <row r="23" s="7" customFormat="1" ht="13.2"/>
    <row r="24" s="7" customFormat="1" ht="13.2"/>
    <row r="25" s="7" customFormat="1" ht="13.2"/>
    <row r="26" s="7" customFormat="1" ht="13.2"/>
    <row r="27" s="7" customFormat="1" ht="13.2"/>
    <row r="28" s="7" customFormat="1" ht="13.2"/>
    <row r="29" s="7" customFormat="1" ht="13.2"/>
    <row r="30" s="7" customFormat="1" ht="13.2"/>
    <row r="31" s="7" customFormat="1" ht="13.2"/>
    <row r="32" s="7" customFormat="1" ht="13.2"/>
    <row r="33" s="7" customFormat="1" ht="13.2"/>
    <row r="34" s="7" customFormat="1" ht="13.2"/>
    <row r="35" s="7" customFormat="1" ht="13.2"/>
    <row r="36" s="7" customFormat="1" ht="13.2"/>
    <row r="37" s="7" customFormat="1" ht="13.2"/>
    <row r="38" s="7" customFormat="1" ht="13.2"/>
    <row r="39" s="7" customFormat="1" ht="13.2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/>
    <row r="54" s="7" customFormat="1" ht="13.2"/>
    <row r="55" s="7" customFormat="1" ht="13.2"/>
    <row r="56" s="7" customFormat="1" ht="13.2"/>
    <row r="57" s="7" customFormat="1" ht="13.2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 codeName="Hoja3">
    <pageSetUpPr fitToPage="1"/>
  </sheetPr>
  <dimension ref="A1:A99"/>
  <sheetViews>
    <sheetView zoomScale="85" zoomScaleNormal="85" workbookViewId="0">
      <selection activeCell="A79" sqref="A79"/>
    </sheetView>
  </sheetViews>
  <sheetFormatPr baseColWidth="10" defaultRowHeight="12.75" customHeight="1" zeroHeight="1"/>
  <cols>
    <col min="1" max="1" width="181.109375" style="7" customWidth="1"/>
    <col min="2" max="2" width="11.44140625" style="7" customWidth="1"/>
    <col min="3" max="3" width="7.554687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 ht="13.2"/>
    <row r="2" s="7" customFormat="1" ht="13.2"/>
    <row r="3" s="7" customFormat="1" ht="13.2"/>
    <row r="4" s="7" customFormat="1" ht="13.2"/>
    <row r="5" s="7" customFormat="1" ht="13.2"/>
    <row r="6" s="7" customFormat="1" ht="13.2"/>
    <row r="7" s="7" customFormat="1" ht="13.2"/>
    <row r="8" s="7" customFormat="1" ht="13.2"/>
    <row r="9" s="7" customFormat="1" ht="13.2"/>
    <row r="10" s="7" customFormat="1" ht="13.2"/>
    <row r="11" s="7" customFormat="1" ht="13.2"/>
    <row r="12" s="7" customFormat="1" ht="13.2"/>
    <row r="13" s="7" customFormat="1" ht="13.2"/>
    <row r="14" s="7" customFormat="1" ht="13.2"/>
    <row r="15" s="7" customFormat="1" ht="13.2"/>
    <row r="16" s="7" customFormat="1" ht="13.2"/>
    <row r="17" spans="1:1" ht="13.2"/>
    <row r="18" spans="1:1" ht="13.2">
      <c r="A18" s="9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7" customFormat="1" ht="13.2" hidden="1"/>
    <row r="34" s="7" customFormat="1" ht="13.2" hidden="1"/>
    <row r="35" s="7" customFormat="1" ht="13.2" hidden="1"/>
    <row r="36" s="7" customFormat="1" ht="13.2" hidden="1"/>
    <row r="37" s="7" customFormat="1" ht="13.2" hidden="1"/>
    <row r="38" s="7" customFormat="1" ht="13.2" hidden="1"/>
    <row r="39" s="7" customFormat="1" ht="13.2" hidden="1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 hidden="1"/>
    <row r="54" s="7" customFormat="1" ht="13.2" hidden="1"/>
    <row r="55" s="7" customFormat="1" ht="13.2" hidden="1"/>
    <row r="56" s="7" customFormat="1" ht="13.2" hidden="1"/>
    <row r="57" s="7" customFormat="1" ht="13.2" hidden="1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3.2" hidden="1"/>
    <row r="63" s="7" customFormat="1" ht="13.2" hidden="1"/>
    <row r="64" s="7" customFormat="1" ht="13.2" hidden="1"/>
    <row r="65" s="7" customFormat="1" ht="13.2" hidden="1"/>
    <row r="66" s="7" customFormat="1" ht="13.2" hidden="1"/>
    <row r="67" s="7" customFormat="1" ht="13.2" hidden="1"/>
    <row r="68" s="7" customFormat="1" ht="13.2" hidden="1"/>
    <row r="69" s="7" customFormat="1" ht="13.2" hidden="1"/>
    <row r="70" s="7" customFormat="1" ht="13.2" hidden="1"/>
    <row r="71" s="7" customFormat="1" ht="13.2" hidden="1"/>
    <row r="72" s="7" customFormat="1" ht="13.2" hidden="1"/>
    <row r="73" s="7" customFormat="1" ht="13.2" hidden="1"/>
    <row r="74" s="7" customFormat="1" ht="13.2" hidden="1"/>
    <row r="75" s="7" customFormat="1" ht="13.2" hidden="1"/>
    <row r="76" s="7" customFormat="1" ht="13.2" hidden="1"/>
    <row r="77" s="7" customFormat="1" ht="13.2"/>
    <row r="78" s="7" customFormat="1" ht="13.2"/>
    <row r="79" s="7" customFormat="1" ht="13.2"/>
    <row r="80" s="7" customFormat="1" ht="13.2"/>
    <row r="81" s="7" customFormat="1" ht="13.2"/>
    <row r="82" s="7" customFormat="1" ht="13.2" hidden="1"/>
    <row r="83" s="7" customFormat="1" ht="13.2" hidden="1"/>
    <row r="84" s="7" customFormat="1" ht="13.2" hidden="1"/>
    <row r="85" s="7" customFormat="1" ht="13.2" hidden="1"/>
    <row r="86" s="7" customFormat="1" ht="13.2" hidden="1"/>
    <row r="87" s="7" customFormat="1" ht="13.2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zY6v1QL/yr6cV5i7e5zz9xc2IOycErJIQcYEse/M995fdGkYXlgrue7bJlm1pFe0hRBSyCMaOdd0XzRZjNBzPg==" saltValue="4RmCjhqEsV9FgNs465y3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sheetPr codeName="Hoja5"/>
  <dimension ref="A2:AP198"/>
  <sheetViews>
    <sheetView showGridLines="0" topLeftCell="R1" zoomScale="90" zoomScaleNormal="9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18.6640625" hidden="1" customWidth="1" outlineLevel="1"/>
    <col min="2" max="2" width="26.77734375" hidden="1" customWidth="1" outlineLevel="1"/>
    <col min="3" max="12" width="8.109375" hidden="1" customWidth="1" outlineLevel="1"/>
    <col min="13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0" width="9.109375" customWidth="1"/>
    <col min="21" max="21" width="8.77734375" customWidth="1"/>
    <col min="22" max="22" width="9.5546875" customWidth="1"/>
    <col min="23" max="23" width="8.88671875" customWidth="1"/>
    <col min="24" max="24" width="8.33203125" customWidth="1"/>
    <col min="25" max="25" width="8.6640625" customWidth="1"/>
    <col min="26" max="26" width="7.5546875" bestFit="1" customWidth="1"/>
    <col min="27" max="27" width="12.109375" bestFit="1" customWidth="1"/>
    <col min="28" max="28" width="8.44140625" bestFit="1" customWidth="1"/>
    <col min="29" max="29" width="12.5546875" customWidth="1"/>
    <col min="30" max="30" width="8.88671875" customWidth="1"/>
    <col min="31" max="31" width="13.5546875" bestFit="1" customWidth="1"/>
    <col min="32" max="42" width="11.44140625" customWidth="1"/>
    <col min="43" max="16384" width="11.44140625" hidden="1"/>
  </cols>
  <sheetData>
    <row r="2" spans="1:19" ht="17.399999999999999">
      <c r="R2" s="25" t="s">
        <v>1294</v>
      </c>
    </row>
    <row r="3" spans="1:19" ht="17.399999999999999">
      <c r="R3" s="25" t="s">
        <v>1272</v>
      </c>
    </row>
    <row r="4" spans="1:19" ht="17.399999999999999">
      <c r="R4" s="16" t="s">
        <v>2101</v>
      </c>
    </row>
    <row r="6" spans="1:19" ht="15" customHeight="1"/>
    <row r="7" spans="1:19" ht="41.4">
      <c r="A7" s="6" t="s">
        <v>1263</v>
      </c>
      <c r="B7" t="s">
        <v>1290</v>
      </c>
      <c r="R7" s="17" t="s">
        <v>1273</v>
      </c>
      <c r="S7" s="17" t="s">
        <v>1274</v>
      </c>
    </row>
    <row r="8" spans="1:19">
      <c r="A8" s="10" t="s">
        <v>1264</v>
      </c>
      <c r="B8" s="40">
        <v>1534</v>
      </c>
      <c r="R8" t="s">
        <v>1275</v>
      </c>
      <c r="S8" s="12">
        <f>+B8</f>
        <v>1534</v>
      </c>
    </row>
    <row r="9" spans="1:19">
      <c r="A9" s="10" t="s">
        <v>1265</v>
      </c>
      <c r="B9" s="40">
        <v>1595</v>
      </c>
      <c r="R9" t="s">
        <v>1276</v>
      </c>
      <c r="S9" s="12">
        <f t="shared" ref="S9:S18" si="0">+B9</f>
        <v>1595</v>
      </c>
    </row>
    <row r="10" spans="1:19">
      <c r="A10" s="10" t="s">
        <v>1266</v>
      </c>
      <c r="B10" s="40">
        <v>1280</v>
      </c>
      <c r="R10" t="s">
        <v>1277</v>
      </c>
      <c r="S10" s="12">
        <f t="shared" si="0"/>
        <v>1280</v>
      </c>
    </row>
    <row r="11" spans="1:19">
      <c r="A11" s="10" t="s">
        <v>1267</v>
      </c>
      <c r="B11" s="40">
        <v>2617</v>
      </c>
      <c r="R11" t="s">
        <v>1278</v>
      </c>
      <c r="S11" s="12">
        <f t="shared" si="0"/>
        <v>2617</v>
      </c>
    </row>
    <row r="12" spans="1:19">
      <c r="A12" s="10" t="s">
        <v>1268</v>
      </c>
      <c r="B12" s="40">
        <v>2720</v>
      </c>
      <c r="R12" t="s">
        <v>1279</v>
      </c>
      <c r="S12" s="12">
        <f t="shared" si="0"/>
        <v>2720</v>
      </c>
    </row>
    <row r="13" spans="1:19">
      <c r="A13" s="10" t="s">
        <v>1269</v>
      </c>
      <c r="B13" s="40">
        <v>1515</v>
      </c>
      <c r="R13" t="s">
        <v>1280</v>
      </c>
      <c r="S13" s="12">
        <f t="shared" si="0"/>
        <v>1515</v>
      </c>
    </row>
    <row r="14" spans="1:19">
      <c r="A14" s="10" t="s">
        <v>2090</v>
      </c>
      <c r="B14" s="40">
        <v>4228</v>
      </c>
      <c r="R14" t="s">
        <v>2095</v>
      </c>
      <c r="S14" s="12">
        <f t="shared" si="0"/>
        <v>4228</v>
      </c>
    </row>
    <row r="15" spans="1:19">
      <c r="A15" s="10" t="s">
        <v>2091</v>
      </c>
      <c r="B15" s="40">
        <v>3921</v>
      </c>
      <c r="R15" t="s">
        <v>2096</v>
      </c>
      <c r="S15" s="12">
        <f t="shared" si="0"/>
        <v>3921</v>
      </c>
    </row>
    <row r="16" spans="1:19">
      <c r="A16" s="10" t="s">
        <v>2092</v>
      </c>
      <c r="B16" s="40">
        <v>4266</v>
      </c>
      <c r="R16" t="s">
        <v>2097</v>
      </c>
      <c r="S16" s="12">
        <f t="shared" si="0"/>
        <v>4266</v>
      </c>
    </row>
    <row r="17" spans="1:31">
      <c r="A17" s="10" t="s">
        <v>2093</v>
      </c>
      <c r="B17" s="40">
        <v>4855</v>
      </c>
      <c r="R17" t="s">
        <v>2098</v>
      </c>
      <c r="S17" s="12">
        <f t="shared" si="0"/>
        <v>4855</v>
      </c>
    </row>
    <row r="18" spans="1:31">
      <c r="A18" s="10" t="s">
        <v>2094</v>
      </c>
      <c r="B18" s="40">
        <v>3057</v>
      </c>
      <c r="R18" t="s">
        <v>2099</v>
      </c>
      <c r="S18" s="12">
        <f t="shared" si="0"/>
        <v>3057</v>
      </c>
    </row>
    <row r="19" spans="1:31" ht="13.8">
      <c r="A19" s="10" t="s">
        <v>1270</v>
      </c>
      <c r="B19" s="40">
        <v>31588</v>
      </c>
      <c r="R19" s="21" t="s">
        <v>2100</v>
      </c>
      <c r="S19" s="22">
        <f>SUM(S8:S18)</f>
        <v>31588</v>
      </c>
    </row>
    <row r="21" spans="1:31" ht="13.8">
      <c r="R21" s="18" t="s">
        <v>1281</v>
      </c>
      <c r="S21" s="13">
        <f>AVERAGE(S8:S18)</f>
        <v>2871.6363636363635</v>
      </c>
    </row>
    <row r="22" spans="1:31" ht="13.8">
      <c r="R22" s="19" t="s">
        <v>1282</v>
      </c>
      <c r="S22" s="14">
        <f>_xlfn.STDEV.P(S8:S18)</f>
        <v>1233.395186446912</v>
      </c>
    </row>
    <row r="23" spans="1:31" ht="13.8" hidden="1">
      <c r="R23" s="20" t="s">
        <v>1283</v>
      </c>
      <c r="S23" s="13">
        <f>MEDIAN(S8:S18)</f>
        <v>2720</v>
      </c>
    </row>
    <row r="24" spans="1:31" ht="13.8">
      <c r="R24" s="20" t="s">
        <v>1284</v>
      </c>
      <c r="S24" s="13">
        <f>+MIN(S8:S18)</f>
        <v>1280</v>
      </c>
    </row>
    <row r="25" spans="1:31" ht="13.8">
      <c r="R25" s="20" t="s">
        <v>1285</v>
      </c>
      <c r="S25" s="13">
        <f>+MAX(S8:S18)</f>
        <v>4855</v>
      </c>
    </row>
    <row r="27" spans="1:31" ht="17.399999999999999">
      <c r="R27" s="16" t="s">
        <v>1291</v>
      </c>
    </row>
    <row r="28" spans="1:31">
      <c r="A28" s="6" t="s">
        <v>1290</v>
      </c>
      <c r="B28" s="6" t="s">
        <v>1271</v>
      </c>
    </row>
    <row r="29" spans="1:31" ht="41.4">
      <c r="A29" s="6" t="s">
        <v>1263</v>
      </c>
      <c r="B29" t="s">
        <v>1264</v>
      </c>
      <c r="C29" t="s">
        <v>1265</v>
      </c>
      <c r="D29" t="s">
        <v>1266</v>
      </c>
      <c r="E29" t="s">
        <v>1267</v>
      </c>
      <c r="F29" t="s">
        <v>1268</v>
      </c>
      <c r="G29" t="s">
        <v>1269</v>
      </c>
      <c r="H29" t="s">
        <v>2090</v>
      </c>
      <c r="I29" t="s">
        <v>2091</v>
      </c>
      <c r="J29" t="s">
        <v>2092</v>
      </c>
      <c r="K29" t="s">
        <v>2093</v>
      </c>
      <c r="L29" t="s">
        <v>2094</v>
      </c>
      <c r="M29" t="s">
        <v>1270</v>
      </c>
      <c r="R29" s="17" t="s">
        <v>1287</v>
      </c>
      <c r="S29" s="17" t="s">
        <v>1275</v>
      </c>
      <c r="T29" s="17" t="s">
        <v>1276</v>
      </c>
      <c r="U29" s="17" t="s">
        <v>1277</v>
      </c>
      <c r="V29" s="17" t="s">
        <v>1278</v>
      </c>
      <c r="W29" s="17" t="s">
        <v>1279</v>
      </c>
      <c r="X29" s="17" t="s">
        <v>1280</v>
      </c>
      <c r="Y29" s="17" t="s">
        <v>2095</v>
      </c>
      <c r="Z29" s="17" t="s">
        <v>2096</v>
      </c>
      <c r="AA29" s="17" t="s">
        <v>2097</v>
      </c>
      <c r="AB29" s="17" t="s">
        <v>2098</v>
      </c>
      <c r="AC29" s="17" t="s">
        <v>2099</v>
      </c>
      <c r="AD29" s="17" t="s">
        <v>2100</v>
      </c>
      <c r="AE29" s="23" t="s">
        <v>1286</v>
      </c>
    </row>
    <row r="30" spans="1:31">
      <c r="A30" s="10" t="s">
        <v>1142</v>
      </c>
      <c r="B30" s="11">
        <v>1019</v>
      </c>
      <c r="C30" s="11">
        <v>1070</v>
      </c>
      <c r="D30" s="11">
        <v>1007</v>
      </c>
      <c r="E30" s="11">
        <v>1340</v>
      </c>
      <c r="F30" s="11">
        <v>1308</v>
      </c>
      <c r="G30" s="11">
        <v>1184</v>
      </c>
      <c r="H30" s="11">
        <v>2428</v>
      </c>
      <c r="I30" s="11">
        <v>2161</v>
      </c>
      <c r="J30" s="11">
        <v>2366</v>
      </c>
      <c r="K30" s="11">
        <v>2590</v>
      </c>
      <c r="L30" s="11">
        <v>1680</v>
      </c>
      <c r="M30" s="11">
        <v>18153</v>
      </c>
      <c r="R30" s="10" t="str">
        <f>+A30</f>
        <v>SERVICIOS DE MANTENIMIENTO</v>
      </c>
      <c r="S30" s="36">
        <f t="shared" ref="S30:S42" si="1">+B30</f>
        <v>1019</v>
      </c>
      <c r="T30" s="36">
        <f t="shared" ref="T30:T42" si="2">+C30</f>
        <v>1070</v>
      </c>
      <c r="U30" s="36">
        <f t="shared" ref="U30:U42" si="3">+D30</f>
        <v>1007</v>
      </c>
      <c r="V30" s="36">
        <f t="shared" ref="V30:V42" si="4">+E30</f>
        <v>1340</v>
      </c>
      <c r="W30" s="36">
        <f t="shared" ref="W30:W42" si="5">+F30</f>
        <v>1308</v>
      </c>
      <c r="X30" s="36">
        <f t="shared" ref="X30:X42" si="6">+G30</f>
        <v>1184</v>
      </c>
      <c r="Y30" s="36">
        <f t="shared" ref="Y30:Y42" si="7">+H30</f>
        <v>2428</v>
      </c>
      <c r="Z30" s="36">
        <f t="shared" ref="Z30:Z42" si="8">+I30</f>
        <v>2161</v>
      </c>
      <c r="AA30" s="36">
        <f t="shared" ref="AA30:AA42" si="9">+J30</f>
        <v>2366</v>
      </c>
      <c r="AB30" s="36">
        <f t="shared" ref="AB30:AB42" si="10">+K30</f>
        <v>2590</v>
      </c>
      <c r="AC30" s="36">
        <f t="shared" ref="AC30:AC42" si="11">+L30</f>
        <v>1680</v>
      </c>
      <c r="AD30" s="12">
        <f>SUM(S30:AC30)</f>
        <v>18153</v>
      </c>
      <c r="AE30" s="15">
        <f>+AD30/$AD$43</f>
        <v>0.5746802583259466</v>
      </c>
    </row>
    <row r="31" spans="1:31">
      <c r="A31" s="10" t="s">
        <v>1145</v>
      </c>
      <c r="B31" s="11">
        <v>99</v>
      </c>
      <c r="C31" s="11">
        <v>105</v>
      </c>
      <c r="D31" s="11">
        <v>27</v>
      </c>
      <c r="E31" s="11">
        <v>958</v>
      </c>
      <c r="F31" s="11">
        <v>1026</v>
      </c>
      <c r="G31" s="11">
        <v>37</v>
      </c>
      <c r="H31" s="11">
        <v>1178</v>
      </c>
      <c r="I31" s="11">
        <v>1039</v>
      </c>
      <c r="J31" s="11">
        <v>999</v>
      </c>
      <c r="K31" s="11">
        <v>1285</v>
      </c>
      <c r="L31" s="11">
        <v>506</v>
      </c>
      <c r="M31" s="11">
        <v>7259</v>
      </c>
      <c r="R31" s="10" t="str">
        <f t="shared" ref="R31:R42" si="12">+A31</f>
        <v>MANTENIMIENTO DE LINEA</v>
      </c>
      <c r="S31" s="36">
        <f t="shared" si="1"/>
        <v>99</v>
      </c>
      <c r="T31" s="36">
        <f t="shared" si="2"/>
        <v>105</v>
      </c>
      <c r="U31" s="36">
        <f t="shared" si="3"/>
        <v>27</v>
      </c>
      <c r="V31" s="36">
        <f t="shared" si="4"/>
        <v>958</v>
      </c>
      <c r="W31" s="36">
        <f t="shared" si="5"/>
        <v>1026</v>
      </c>
      <c r="X31" s="36">
        <f t="shared" si="6"/>
        <v>37</v>
      </c>
      <c r="Y31" s="36">
        <f t="shared" si="7"/>
        <v>1178</v>
      </c>
      <c r="Z31" s="36">
        <f t="shared" si="8"/>
        <v>1039</v>
      </c>
      <c r="AA31" s="36">
        <f t="shared" si="9"/>
        <v>999</v>
      </c>
      <c r="AB31" s="36">
        <f t="shared" si="10"/>
        <v>1285</v>
      </c>
      <c r="AC31" s="36">
        <f t="shared" si="11"/>
        <v>506</v>
      </c>
      <c r="AD31" s="12">
        <f t="shared" ref="AD31:AD42" si="13">SUM(S31:AC31)</f>
        <v>7259</v>
      </c>
      <c r="AE31" s="15">
        <f t="shared" ref="AE31:AE42" si="14">+AD31/$AD$43</f>
        <v>0.22980245662909965</v>
      </c>
    </row>
    <row r="32" spans="1:31">
      <c r="A32" s="10" t="s">
        <v>1183</v>
      </c>
      <c r="B32" s="11">
        <v>230</v>
      </c>
      <c r="C32" s="11">
        <v>165</v>
      </c>
      <c r="D32" s="11">
        <v>80</v>
      </c>
      <c r="E32" s="11">
        <v>61</v>
      </c>
      <c r="F32" s="11">
        <v>144</v>
      </c>
      <c r="G32" s="11">
        <v>98</v>
      </c>
      <c r="H32" s="11">
        <v>199</v>
      </c>
      <c r="I32" s="11">
        <v>228</v>
      </c>
      <c r="J32" s="11">
        <v>301</v>
      </c>
      <c r="K32" s="11">
        <v>342</v>
      </c>
      <c r="L32" s="11">
        <v>268</v>
      </c>
      <c r="M32" s="11">
        <v>2116</v>
      </c>
      <c r="R32" s="10" t="str">
        <f t="shared" si="12"/>
        <v>CATEGORÍA DE ACCESORIOS</v>
      </c>
      <c r="S32" s="36">
        <f t="shared" si="1"/>
        <v>230</v>
      </c>
      <c r="T32" s="36">
        <f t="shared" si="2"/>
        <v>165</v>
      </c>
      <c r="U32" s="36">
        <f t="shared" si="3"/>
        <v>80</v>
      </c>
      <c r="V32" s="36">
        <f t="shared" si="4"/>
        <v>61</v>
      </c>
      <c r="W32" s="36">
        <f t="shared" si="5"/>
        <v>144</v>
      </c>
      <c r="X32" s="36">
        <f t="shared" si="6"/>
        <v>98</v>
      </c>
      <c r="Y32" s="36">
        <f t="shared" si="7"/>
        <v>199</v>
      </c>
      <c r="Z32" s="36">
        <f t="shared" si="8"/>
        <v>228</v>
      </c>
      <c r="AA32" s="36">
        <f t="shared" si="9"/>
        <v>301</v>
      </c>
      <c r="AB32" s="36">
        <f t="shared" si="10"/>
        <v>342</v>
      </c>
      <c r="AC32" s="36">
        <f t="shared" si="11"/>
        <v>268</v>
      </c>
      <c r="AD32" s="12">
        <f t="shared" si="13"/>
        <v>2116</v>
      </c>
      <c r="AE32" s="15">
        <f t="shared" si="14"/>
        <v>6.698746359376978E-2</v>
      </c>
    </row>
    <row r="33" spans="1:31">
      <c r="A33" s="10" t="s">
        <v>1143</v>
      </c>
      <c r="B33" s="11">
        <v>75</v>
      </c>
      <c r="C33" s="11">
        <v>22</v>
      </c>
      <c r="D33" s="11">
        <v>12</v>
      </c>
      <c r="E33" s="11">
        <v>18</v>
      </c>
      <c r="F33" s="11">
        <v>40</v>
      </c>
      <c r="G33" s="11">
        <v>9</v>
      </c>
      <c r="H33" s="11">
        <v>161</v>
      </c>
      <c r="I33" s="11">
        <v>237</v>
      </c>
      <c r="J33" s="11">
        <v>213</v>
      </c>
      <c r="K33" s="11">
        <v>228</v>
      </c>
      <c r="L33" s="11">
        <v>215</v>
      </c>
      <c r="M33" s="11">
        <v>1230</v>
      </c>
      <c r="R33" s="10" t="str">
        <f t="shared" si="12"/>
        <v>SERVICIOS ESPECIALIZADOS</v>
      </c>
      <c r="S33" s="36">
        <f t="shared" si="1"/>
        <v>75</v>
      </c>
      <c r="T33" s="36">
        <f t="shared" si="2"/>
        <v>22</v>
      </c>
      <c r="U33" s="36">
        <f t="shared" si="3"/>
        <v>12</v>
      </c>
      <c r="V33" s="36">
        <f t="shared" si="4"/>
        <v>18</v>
      </c>
      <c r="W33" s="36">
        <f t="shared" si="5"/>
        <v>40</v>
      </c>
      <c r="X33" s="36">
        <f t="shared" si="6"/>
        <v>9</v>
      </c>
      <c r="Y33" s="36">
        <f t="shared" si="7"/>
        <v>161</v>
      </c>
      <c r="Z33" s="36">
        <f t="shared" si="8"/>
        <v>237</v>
      </c>
      <c r="AA33" s="36">
        <f t="shared" si="9"/>
        <v>213</v>
      </c>
      <c r="AB33" s="36">
        <f t="shared" si="10"/>
        <v>228</v>
      </c>
      <c r="AC33" s="36">
        <f t="shared" si="11"/>
        <v>215</v>
      </c>
      <c r="AD33" s="12">
        <f t="shared" si="13"/>
        <v>1230</v>
      </c>
      <c r="AE33" s="15">
        <f t="shared" si="14"/>
        <v>3.893883753324047E-2</v>
      </c>
    </row>
    <row r="34" spans="1:31">
      <c r="A34" s="10" t="s">
        <v>1188</v>
      </c>
      <c r="B34" s="11">
        <v>48</v>
      </c>
      <c r="C34" s="11">
        <v>79</v>
      </c>
      <c r="D34" s="11">
        <v>30</v>
      </c>
      <c r="E34" s="11">
        <v>70</v>
      </c>
      <c r="F34" s="11">
        <v>65</v>
      </c>
      <c r="G34" s="11">
        <v>73</v>
      </c>
      <c r="H34" s="11">
        <v>90</v>
      </c>
      <c r="I34" s="11">
        <v>82</v>
      </c>
      <c r="J34" s="11">
        <v>120</v>
      </c>
      <c r="K34" s="11">
        <v>96</v>
      </c>
      <c r="L34" s="11">
        <v>101</v>
      </c>
      <c r="M34" s="11">
        <v>854</v>
      </c>
      <c r="R34" s="10" t="str">
        <f t="shared" si="12"/>
        <v>CATEGORÍA DE RADIO Y NAVEGACIÓN</v>
      </c>
      <c r="S34" s="36">
        <f t="shared" si="1"/>
        <v>48</v>
      </c>
      <c r="T34" s="36">
        <f t="shared" si="2"/>
        <v>79</v>
      </c>
      <c r="U34" s="36">
        <f t="shared" si="3"/>
        <v>30</v>
      </c>
      <c r="V34" s="36">
        <f t="shared" si="4"/>
        <v>70</v>
      </c>
      <c r="W34" s="36">
        <f t="shared" si="5"/>
        <v>65</v>
      </c>
      <c r="X34" s="36">
        <f t="shared" si="6"/>
        <v>73</v>
      </c>
      <c r="Y34" s="36">
        <f t="shared" si="7"/>
        <v>90</v>
      </c>
      <c r="Z34" s="36">
        <f t="shared" si="8"/>
        <v>82</v>
      </c>
      <c r="AA34" s="36">
        <f t="shared" si="9"/>
        <v>120</v>
      </c>
      <c r="AB34" s="36">
        <f t="shared" si="10"/>
        <v>96</v>
      </c>
      <c r="AC34" s="36">
        <f t="shared" si="11"/>
        <v>101</v>
      </c>
      <c r="AD34" s="12">
        <f t="shared" si="13"/>
        <v>854</v>
      </c>
      <c r="AE34" s="15">
        <f t="shared" si="14"/>
        <v>2.7035583132835255E-2</v>
      </c>
    </row>
    <row r="35" spans="1:31">
      <c r="A35" s="10" t="s">
        <v>1187</v>
      </c>
      <c r="B35" s="11"/>
      <c r="C35" s="11">
        <v>60</v>
      </c>
      <c r="D35" s="11">
        <v>79</v>
      </c>
      <c r="E35" s="11">
        <v>61</v>
      </c>
      <c r="F35" s="11">
        <v>75</v>
      </c>
      <c r="G35" s="11">
        <v>68</v>
      </c>
      <c r="H35" s="11">
        <v>5</v>
      </c>
      <c r="I35" s="11">
        <v>62</v>
      </c>
      <c r="J35" s="11">
        <v>73</v>
      </c>
      <c r="K35" s="11">
        <v>122</v>
      </c>
      <c r="L35" s="11">
        <v>120</v>
      </c>
      <c r="M35" s="11">
        <v>725</v>
      </c>
      <c r="R35" s="10" t="str">
        <f t="shared" si="12"/>
        <v>CATEGORÍA DE ESTRUCTURAS DE AERONAVES</v>
      </c>
      <c r="S35" s="36">
        <f t="shared" si="1"/>
        <v>0</v>
      </c>
      <c r="T35" s="36">
        <f t="shared" si="2"/>
        <v>60</v>
      </c>
      <c r="U35" s="36">
        <f t="shared" si="3"/>
        <v>79</v>
      </c>
      <c r="V35" s="36">
        <f t="shared" si="4"/>
        <v>61</v>
      </c>
      <c r="W35" s="36">
        <f t="shared" si="5"/>
        <v>75</v>
      </c>
      <c r="X35" s="36">
        <f t="shared" si="6"/>
        <v>68</v>
      </c>
      <c r="Y35" s="36">
        <f t="shared" si="7"/>
        <v>5</v>
      </c>
      <c r="Z35" s="36">
        <f t="shared" si="8"/>
        <v>62</v>
      </c>
      <c r="AA35" s="36">
        <f t="shared" si="9"/>
        <v>73</v>
      </c>
      <c r="AB35" s="36">
        <f t="shared" si="10"/>
        <v>122</v>
      </c>
      <c r="AC35" s="36">
        <f t="shared" si="11"/>
        <v>120</v>
      </c>
      <c r="AD35" s="12">
        <f t="shared" si="13"/>
        <v>725</v>
      </c>
      <c r="AE35" s="15">
        <f t="shared" si="14"/>
        <v>2.2951753830568571E-2</v>
      </c>
    </row>
    <row r="36" spans="1:31">
      <c r="A36" s="10" t="s">
        <v>1186</v>
      </c>
      <c r="B36" s="11">
        <v>20</v>
      </c>
      <c r="C36" s="11">
        <v>64</v>
      </c>
      <c r="D36" s="11">
        <v>29</v>
      </c>
      <c r="E36" s="11">
        <v>47</v>
      </c>
      <c r="F36" s="11">
        <v>28</v>
      </c>
      <c r="G36" s="11">
        <v>16</v>
      </c>
      <c r="H36" s="11">
        <v>74</v>
      </c>
      <c r="I36" s="11">
        <v>47</v>
      </c>
      <c r="J36" s="11">
        <v>121</v>
      </c>
      <c r="K36" s="11">
        <v>86</v>
      </c>
      <c r="L36" s="11">
        <v>78</v>
      </c>
      <c r="M36" s="11">
        <v>610</v>
      </c>
      <c r="R36" s="10" t="str">
        <f t="shared" si="12"/>
        <v>CATEGORÍA DE INSTRUMENTOS</v>
      </c>
      <c r="S36" s="36">
        <f t="shared" si="1"/>
        <v>20</v>
      </c>
      <c r="T36" s="36">
        <f t="shared" si="2"/>
        <v>64</v>
      </c>
      <c r="U36" s="36">
        <f t="shared" si="3"/>
        <v>29</v>
      </c>
      <c r="V36" s="36">
        <f t="shared" si="4"/>
        <v>47</v>
      </c>
      <c r="W36" s="36">
        <f t="shared" si="5"/>
        <v>28</v>
      </c>
      <c r="X36" s="36">
        <f t="shared" si="6"/>
        <v>16</v>
      </c>
      <c r="Y36" s="36">
        <f t="shared" si="7"/>
        <v>74</v>
      </c>
      <c r="Z36" s="36">
        <f t="shared" si="8"/>
        <v>47</v>
      </c>
      <c r="AA36" s="36">
        <f t="shared" si="9"/>
        <v>121</v>
      </c>
      <c r="AB36" s="36">
        <f t="shared" si="10"/>
        <v>86</v>
      </c>
      <c r="AC36" s="36">
        <f t="shared" si="11"/>
        <v>78</v>
      </c>
      <c r="AD36" s="12">
        <f t="shared" si="13"/>
        <v>610</v>
      </c>
      <c r="AE36" s="15">
        <f t="shared" si="14"/>
        <v>1.9311130809168037E-2</v>
      </c>
    </row>
    <row r="37" spans="1:31">
      <c r="A37" s="10" t="s">
        <v>1184</v>
      </c>
      <c r="B37" s="11">
        <v>17</v>
      </c>
      <c r="C37" s="11">
        <v>21</v>
      </c>
      <c r="D37" s="11">
        <v>14</v>
      </c>
      <c r="E37" s="11">
        <v>31</v>
      </c>
      <c r="F37" s="11">
        <v>27</v>
      </c>
      <c r="G37" s="11">
        <v>9</v>
      </c>
      <c r="H37" s="11">
        <v>24</v>
      </c>
      <c r="I37" s="11">
        <v>26</v>
      </c>
      <c r="J37" s="11">
        <v>25</v>
      </c>
      <c r="K37" s="11">
        <v>34</v>
      </c>
      <c r="L37" s="11">
        <v>25</v>
      </c>
      <c r="M37" s="11">
        <v>253</v>
      </c>
      <c r="R37" s="10" t="str">
        <f t="shared" si="12"/>
        <v>CATEGORÍA DE HELICES</v>
      </c>
      <c r="S37" s="36">
        <f t="shared" si="1"/>
        <v>17</v>
      </c>
      <c r="T37" s="36">
        <f t="shared" si="2"/>
        <v>21</v>
      </c>
      <c r="U37" s="36">
        <f t="shared" si="3"/>
        <v>14</v>
      </c>
      <c r="V37" s="36">
        <f t="shared" si="4"/>
        <v>31</v>
      </c>
      <c r="W37" s="36">
        <f t="shared" si="5"/>
        <v>27</v>
      </c>
      <c r="X37" s="36">
        <f t="shared" si="6"/>
        <v>9</v>
      </c>
      <c r="Y37" s="36">
        <f t="shared" si="7"/>
        <v>24</v>
      </c>
      <c r="Z37" s="36">
        <f t="shared" si="8"/>
        <v>26</v>
      </c>
      <c r="AA37" s="36">
        <f t="shared" si="9"/>
        <v>25</v>
      </c>
      <c r="AB37" s="36">
        <f t="shared" si="10"/>
        <v>34</v>
      </c>
      <c r="AC37" s="36">
        <f t="shared" si="11"/>
        <v>25</v>
      </c>
      <c r="AD37" s="12">
        <f t="shared" si="13"/>
        <v>253</v>
      </c>
      <c r="AE37" s="15">
        <f t="shared" si="14"/>
        <v>8.0093706470811699E-3</v>
      </c>
    </row>
    <row r="38" spans="1:31">
      <c r="A38" s="10" t="s">
        <v>1144</v>
      </c>
      <c r="B38" s="11">
        <v>18</v>
      </c>
      <c r="C38" s="11"/>
      <c r="D38" s="11"/>
      <c r="E38" s="11">
        <v>24</v>
      </c>
      <c r="F38" s="11"/>
      <c r="G38" s="11">
        <v>17</v>
      </c>
      <c r="H38" s="11">
        <v>48</v>
      </c>
      <c r="I38" s="11">
        <v>29</v>
      </c>
      <c r="J38" s="11">
        <v>29</v>
      </c>
      <c r="K38" s="11">
        <v>9</v>
      </c>
      <c r="L38" s="11">
        <v>37</v>
      </c>
      <c r="M38" s="11">
        <v>211</v>
      </c>
      <c r="R38" s="10" t="str">
        <f t="shared" si="12"/>
        <v>OTRO</v>
      </c>
      <c r="S38" s="36">
        <f t="shared" si="1"/>
        <v>18</v>
      </c>
      <c r="T38" s="36">
        <f t="shared" si="2"/>
        <v>0</v>
      </c>
      <c r="U38" s="36">
        <f t="shared" si="3"/>
        <v>0</v>
      </c>
      <c r="V38" s="36">
        <f t="shared" si="4"/>
        <v>24</v>
      </c>
      <c r="W38" s="36">
        <f t="shared" si="5"/>
        <v>0</v>
      </c>
      <c r="X38" s="36">
        <f t="shared" si="6"/>
        <v>17</v>
      </c>
      <c r="Y38" s="36">
        <f t="shared" si="7"/>
        <v>48</v>
      </c>
      <c r="Z38" s="36">
        <f t="shared" si="8"/>
        <v>29</v>
      </c>
      <c r="AA38" s="36">
        <f t="shared" si="9"/>
        <v>29</v>
      </c>
      <c r="AB38" s="36">
        <f t="shared" si="10"/>
        <v>9</v>
      </c>
      <c r="AC38" s="36">
        <f t="shared" si="11"/>
        <v>37</v>
      </c>
      <c r="AD38" s="12">
        <f t="shared" si="13"/>
        <v>211</v>
      </c>
      <c r="AE38" s="15">
        <f t="shared" si="14"/>
        <v>6.6797518044827151E-3</v>
      </c>
    </row>
    <row r="39" spans="1:31">
      <c r="A39" s="10" t="s">
        <v>1185</v>
      </c>
      <c r="B39" s="11">
        <v>5</v>
      </c>
      <c r="C39" s="11">
        <v>7</v>
      </c>
      <c r="D39" s="11">
        <v>2</v>
      </c>
      <c r="E39" s="11"/>
      <c r="F39" s="11">
        <v>3</v>
      </c>
      <c r="G39" s="11">
        <v>3</v>
      </c>
      <c r="H39" s="11">
        <v>10</v>
      </c>
      <c r="I39" s="11">
        <v>6</v>
      </c>
      <c r="J39" s="11">
        <v>10</v>
      </c>
      <c r="K39" s="11">
        <v>11</v>
      </c>
      <c r="L39" s="11">
        <v>11</v>
      </c>
      <c r="M39" s="11">
        <v>68</v>
      </c>
      <c r="R39" s="10" t="str">
        <f t="shared" si="12"/>
        <v>CATEGORÍA DE PLANTAS MOTRICES</v>
      </c>
      <c r="S39" s="36">
        <f t="shared" si="1"/>
        <v>5</v>
      </c>
      <c r="T39" s="36">
        <f t="shared" si="2"/>
        <v>7</v>
      </c>
      <c r="U39" s="36">
        <f t="shared" si="3"/>
        <v>2</v>
      </c>
      <c r="V39" s="36">
        <f t="shared" si="4"/>
        <v>0</v>
      </c>
      <c r="W39" s="36">
        <f t="shared" si="5"/>
        <v>3</v>
      </c>
      <c r="X39" s="36">
        <f t="shared" si="6"/>
        <v>3</v>
      </c>
      <c r="Y39" s="36">
        <f t="shared" si="7"/>
        <v>10</v>
      </c>
      <c r="Z39" s="36">
        <f t="shared" si="8"/>
        <v>6</v>
      </c>
      <c r="AA39" s="36">
        <f t="shared" si="9"/>
        <v>10</v>
      </c>
      <c r="AB39" s="36">
        <f t="shared" si="10"/>
        <v>11</v>
      </c>
      <c r="AC39" s="36">
        <f t="shared" si="11"/>
        <v>11</v>
      </c>
      <c r="AD39" s="12">
        <f t="shared" si="13"/>
        <v>68</v>
      </c>
      <c r="AE39" s="15">
        <f t="shared" si="14"/>
        <v>2.1527162213498797E-3</v>
      </c>
    </row>
    <row r="40" spans="1:31">
      <c r="A40" s="10" t="s">
        <v>1146</v>
      </c>
      <c r="B40" s="11">
        <v>3</v>
      </c>
      <c r="C40" s="11">
        <v>2</v>
      </c>
      <c r="D40" s="11"/>
      <c r="E40" s="11">
        <v>7</v>
      </c>
      <c r="F40" s="11">
        <v>4</v>
      </c>
      <c r="G40" s="11">
        <v>1</v>
      </c>
      <c r="H40" s="11">
        <v>11</v>
      </c>
      <c r="I40" s="11">
        <v>4</v>
      </c>
      <c r="J40" s="11">
        <v>9</v>
      </c>
      <c r="K40" s="11">
        <v>3</v>
      </c>
      <c r="L40" s="11">
        <v>6</v>
      </c>
      <c r="M40" s="11">
        <v>50</v>
      </c>
      <c r="R40" s="10" t="str">
        <f t="shared" si="12"/>
        <v>PESO Y BALANCE</v>
      </c>
      <c r="S40" s="36">
        <f t="shared" si="1"/>
        <v>3</v>
      </c>
      <c r="T40" s="36">
        <f t="shared" si="2"/>
        <v>2</v>
      </c>
      <c r="U40" s="36">
        <f t="shared" si="3"/>
        <v>0</v>
      </c>
      <c r="V40" s="36">
        <f t="shared" si="4"/>
        <v>7</v>
      </c>
      <c r="W40" s="36">
        <f t="shared" si="5"/>
        <v>4</v>
      </c>
      <c r="X40" s="36">
        <f t="shared" si="6"/>
        <v>1</v>
      </c>
      <c r="Y40" s="36">
        <f t="shared" si="7"/>
        <v>11</v>
      </c>
      <c r="Z40" s="36">
        <f t="shared" si="8"/>
        <v>4</v>
      </c>
      <c r="AA40" s="36">
        <f t="shared" si="9"/>
        <v>9</v>
      </c>
      <c r="AB40" s="36">
        <f t="shared" si="10"/>
        <v>3</v>
      </c>
      <c r="AC40" s="36">
        <f t="shared" si="11"/>
        <v>6</v>
      </c>
      <c r="AD40" s="12">
        <f t="shared" si="13"/>
        <v>50</v>
      </c>
      <c r="AE40" s="15">
        <f t="shared" si="14"/>
        <v>1.5828795745219703E-3</v>
      </c>
    </row>
    <row r="41" spans="1:31">
      <c r="A41" s="10" t="s">
        <v>1930</v>
      </c>
      <c r="B41" s="11"/>
      <c r="C41" s="11"/>
      <c r="D41" s="11"/>
      <c r="E41" s="11"/>
      <c r="F41" s="11"/>
      <c r="G41" s="11"/>
      <c r="H41" s="11"/>
      <c r="I41" s="11"/>
      <c r="J41" s="11"/>
      <c r="K41" s="11">
        <v>40</v>
      </c>
      <c r="L41" s="11">
        <v>9</v>
      </c>
      <c r="M41" s="11">
        <v>49</v>
      </c>
      <c r="R41" s="10" t="str">
        <f t="shared" si="12"/>
        <v>EQUIPOS DE EMERGENCIA POR MARCA Y MODELO</v>
      </c>
      <c r="S41" s="36">
        <f t="shared" si="1"/>
        <v>0</v>
      </c>
      <c r="T41" s="36">
        <f t="shared" si="2"/>
        <v>0</v>
      </c>
      <c r="U41" s="36">
        <f t="shared" si="3"/>
        <v>0</v>
      </c>
      <c r="V41" s="36">
        <f t="shared" si="4"/>
        <v>0</v>
      </c>
      <c r="W41" s="36">
        <f t="shared" si="5"/>
        <v>0</v>
      </c>
      <c r="X41" s="36">
        <f t="shared" si="6"/>
        <v>0</v>
      </c>
      <c r="Y41" s="36">
        <f t="shared" si="7"/>
        <v>0</v>
      </c>
      <c r="Z41" s="36">
        <f t="shared" si="8"/>
        <v>0</v>
      </c>
      <c r="AA41" s="36">
        <f t="shared" si="9"/>
        <v>0</v>
      </c>
      <c r="AB41" s="36">
        <f t="shared" si="10"/>
        <v>40</v>
      </c>
      <c r="AC41" s="36">
        <f t="shared" si="11"/>
        <v>9</v>
      </c>
      <c r="AD41" s="12">
        <f t="shared" si="13"/>
        <v>49</v>
      </c>
      <c r="AE41" s="15">
        <f t="shared" si="14"/>
        <v>1.5512219830315309E-3</v>
      </c>
    </row>
    <row r="42" spans="1:31">
      <c r="A42" s="10" t="s">
        <v>1825</v>
      </c>
      <c r="B42" s="11"/>
      <c r="C42" s="11"/>
      <c r="D42" s="11"/>
      <c r="E42" s="11"/>
      <c r="F42" s="11"/>
      <c r="G42" s="11"/>
      <c r="H42" s="11"/>
      <c r="I42" s="11"/>
      <c r="J42" s="11"/>
      <c r="K42" s="11">
        <v>9</v>
      </c>
      <c r="L42" s="11">
        <v>1</v>
      </c>
      <c r="M42" s="11">
        <v>10</v>
      </c>
      <c r="R42" s="10" t="str">
        <f t="shared" si="12"/>
        <v>MOTORES  DE UNA DETERMINADA MARCA Y MODELO</v>
      </c>
      <c r="S42" s="36">
        <f t="shared" si="1"/>
        <v>0</v>
      </c>
      <c r="T42" s="36">
        <f t="shared" si="2"/>
        <v>0</v>
      </c>
      <c r="U42" s="36">
        <f t="shared" si="3"/>
        <v>0</v>
      </c>
      <c r="V42" s="36">
        <f t="shared" si="4"/>
        <v>0</v>
      </c>
      <c r="W42" s="36">
        <f t="shared" si="5"/>
        <v>0</v>
      </c>
      <c r="X42" s="36">
        <f t="shared" si="6"/>
        <v>0</v>
      </c>
      <c r="Y42" s="36">
        <f t="shared" si="7"/>
        <v>0</v>
      </c>
      <c r="Z42" s="36">
        <f t="shared" si="8"/>
        <v>0</v>
      </c>
      <c r="AA42" s="36">
        <f t="shared" si="9"/>
        <v>0</v>
      </c>
      <c r="AB42" s="36">
        <f t="shared" si="10"/>
        <v>9</v>
      </c>
      <c r="AC42" s="36">
        <f t="shared" si="11"/>
        <v>1</v>
      </c>
      <c r="AD42" s="12">
        <f t="shared" si="13"/>
        <v>10</v>
      </c>
      <c r="AE42" s="15">
        <f t="shared" si="14"/>
        <v>3.1657591490439409E-4</v>
      </c>
    </row>
    <row r="43" spans="1:31" ht="13.8">
      <c r="A43" s="10" t="s">
        <v>1270</v>
      </c>
      <c r="B43" s="11">
        <v>1534</v>
      </c>
      <c r="C43" s="11">
        <v>1595</v>
      </c>
      <c r="D43" s="11">
        <v>1280</v>
      </c>
      <c r="E43" s="11">
        <v>2617</v>
      </c>
      <c r="F43" s="11">
        <v>2720</v>
      </c>
      <c r="G43" s="11">
        <v>1515</v>
      </c>
      <c r="H43" s="11">
        <v>4228</v>
      </c>
      <c r="I43" s="11">
        <v>3921</v>
      </c>
      <c r="J43" s="11">
        <v>4266</v>
      </c>
      <c r="K43" s="11">
        <v>4855</v>
      </c>
      <c r="L43" s="11">
        <v>3057</v>
      </c>
      <c r="M43" s="11">
        <v>31588</v>
      </c>
      <c r="R43" s="21" t="s">
        <v>1270</v>
      </c>
      <c r="S43" s="22">
        <f>SUM(S30:S42)</f>
        <v>1534</v>
      </c>
      <c r="T43" s="22">
        <f t="shared" ref="T43:AE43" si="15">SUM(T30:T42)</f>
        <v>1595</v>
      </c>
      <c r="U43" s="22">
        <f t="shared" si="15"/>
        <v>1280</v>
      </c>
      <c r="V43" s="22">
        <f t="shared" si="15"/>
        <v>2617</v>
      </c>
      <c r="W43" s="22">
        <f t="shared" si="15"/>
        <v>2720</v>
      </c>
      <c r="X43" s="22">
        <f t="shared" si="15"/>
        <v>1515</v>
      </c>
      <c r="Y43" s="22">
        <f t="shared" si="15"/>
        <v>4228</v>
      </c>
      <c r="Z43" s="22">
        <f t="shared" si="15"/>
        <v>3921</v>
      </c>
      <c r="AA43" s="22">
        <f t="shared" si="15"/>
        <v>4266</v>
      </c>
      <c r="AB43" s="22">
        <f t="shared" si="15"/>
        <v>4855</v>
      </c>
      <c r="AC43" s="22">
        <f t="shared" si="15"/>
        <v>3057</v>
      </c>
      <c r="AD43" s="22">
        <f t="shared" si="15"/>
        <v>31588</v>
      </c>
      <c r="AE43" s="24">
        <f t="shared" si="15"/>
        <v>0.99999999999999989</v>
      </c>
    </row>
    <row r="45" spans="1:31" hidden="1"/>
    <row r="46" spans="1:31" hidden="1"/>
    <row r="47" spans="1:31" hidden="1"/>
    <row r="48" spans="1:31" hidden="1"/>
    <row r="49" spans="1:31" hidden="1"/>
    <row r="50" spans="1:31" hidden="1"/>
    <row r="51" spans="1:31" ht="17.399999999999999">
      <c r="R51" s="16" t="s">
        <v>1293</v>
      </c>
    </row>
    <row r="52" spans="1:31">
      <c r="A52" s="6" t="s">
        <v>1290</v>
      </c>
      <c r="B52" s="6" t="s">
        <v>1271</v>
      </c>
    </row>
    <row r="53" spans="1:31" ht="41.4">
      <c r="A53" s="6" t="s">
        <v>1263</v>
      </c>
      <c r="B53" t="s">
        <v>1264</v>
      </c>
      <c r="C53" t="s">
        <v>1265</v>
      </c>
      <c r="D53" t="s">
        <v>1266</v>
      </c>
      <c r="E53" t="s">
        <v>1267</v>
      </c>
      <c r="F53" t="s">
        <v>1268</v>
      </c>
      <c r="G53" t="s">
        <v>1269</v>
      </c>
      <c r="H53" t="s">
        <v>2090</v>
      </c>
      <c r="I53" t="s">
        <v>2091</v>
      </c>
      <c r="J53" t="s">
        <v>2092</v>
      </c>
      <c r="K53" t="s">
        <v>2093</v>
      </c>
      <c r="L53" t="s">
        <v>2094</v>
      </c>
      <c r="M53" t="s">
        <v>1270</v>
      </c>
      <c r="R53" s="17" t="s">
        <v>1292</v>
      </c>
      <c r="S53" s="17" t="s">
        <v>1275</v>
      </c>
      <c r="T53" s="17" t="s">
        <v>1276</v>
      </c>
      <c r="U53" s="17" t="s">
        <v>1277</v>
      </c>
      <c r="V53" s="17" t="s">
        <v>1278</v>
      </c>
      <c r="W53" s="17" t="s">
        <v>1279</v>
      </c>
      <c r="X53" s="17" t="s">
        <v>1280</v>
      </c>
      <c r="Y53" s="17" t="s">
        <v>2095</v>
      </c>
      <c r="Z53" s="17" t="s">
        <v>2096</v>
      </c>
      <c r="AA53" s="17" t="s">
        <v>2097</v>
      </c>
      <c r="AB53" s="17" t="s">
        <v>2098</v>
      </c>
      <c r="AC53" s="17" t="s">
        <v>2099</v>
      </c>
      <c r="AD53" s="17" t="s">
        <v>2100</v>
      </c>
      <c r="AE53" s="23" t="s">
        <v>1286</v>
      </c>
    </row>
    <row r="54" spans="1:31">
      <c r="A54" s="10" t="s">
        <v>17</v>
      </c>
      <c r="B54" s="11">
        <v>21</v>
      </c>
      <c r="C54" s="11">
        <v>151</v>
      </c>
      <c r="D54" s="11">
        <v>53</v>
      </c>
      <c r="E54" s="11">
        <v>991</v>
      </c>
      <c r="F54" s="11">
        <v>1099</v>
      </c>
      <c r="G54" s="11">
        <v>108</v>
      </c>
      <c r="H54" s="11">
        <v>1988</v>
      </c>
      <c r="I54" s="11">
        <v>1697</v>
      </c>
      <c r="J54" s="11">
        <v>1698</v>
      </c>
      <c r="K54" s="11">
        <v>1771</v>
      </c>
      <c r="L54" s="11">
        <v>298</v>
      </c>
      <c r="M54" s="11">
        <v>9875</v>
      </c>
      <c r="R54" s="36" t="str">
        <f t="shared" ref="R54" si="16">+A54</f>
        <v>A320</v>
      </c>
      <c r="S54" s="36">
        <f t="shared" ref="S54:S117" si="17">+B54</f>
        <v>21</v>
      </c>
      <c r="T54" s="36">
        <f t="shared" ref="T54:T117" si="18">+C54</f>
        <v>151</v>
      </c>
      <c r="U54" s="36">
        <f t="shared" ref="U54:U117" si="19">+D54</f>
        <v>53</v>
      </c>
      <c r="V54" s="36">
        <f t="shared" ref="V54:V117" si="20">+E54</f>
        <v>991</v>
      </c>
      <c r="W54" s="36">
        <f t="shared" ref="W54:W117" si="21">+F54</f>
        <v>1099</v>
      </c>
      <c r="X54" s="36">
        <f t="shared" ref="X54:X117" si="22">+G54</f>
        <v>108</v>
      </c>
      <c r="Y54" s="36">
        <f t="shared" ref="Y54:Y117" si="23">+H54</f>
        <v>1988</v>
      </c>
      <c r="Z54" s="36">
        <f t="shared" ref="Z54:Z117" si="24">+I54</f>
        <v>1697</v>
      </c>
      <c r="AA54" s="36">
        <f t="shared" ref="AA54:AA117" si="25">+J54</f>
        <v>1698</v>
      </c>
      <c r="AB54" s="36">
        <f t="shared" ref="AB54:AB117" si="26">+K54</f>
        <v>1771</v>
      </c>
      <c r="AC54" s="36">
        <f t="shared" ref="AC54:AC117" si="27">+L54</f>
        <v>298</v>
      </c>
      <c r="AD54" s="12">
        <f>SUM(S54:AC54)</f>
        <v>9875</v>
      </c>
      <c r="AE54" s="15">
        <f>+AD54/$AD$198</f>
        <v>0.31261871596808916</v>
      </c>
    </row>
    <row r="55" spans="1:31">
      <c r="A55" s="10" t="s">
        <v>7</v>
      </c>
      <c r="B55" s="11">
        <v>264</v>
      </c>
      <c r="C55" s="11">
        <v>240</v>
      </c>
      <c r="D55" s="11">
        <v>276</v>
      </c>
      <c r="E55" s="11">
        <v>276</v>
      </c>
      <c r="F55" s="11">
        <v>277</v>
      </c>
      <c r="G55" s="11">
        <v>271</v>
      </c>
      <c r="H55" s="11">
        <v>276</v>
      </c>
      <c r="I55" s="11">
        <v>310</v>
      </c>
      <c r="J55" s="11">
        <v>255</v>
      </c>
      <c r="K55" s="11">
        <v>239</v>
      </c>
      <c r="L55" s="11">
        <v>210</v>
      </c>
      <c r="M55" s="11">
        <v>2894</v>
      </c>
      <c r="R55" s="36" t="str">
        <f t="shared" ref="R55:R118" si="28">+A55</f>
        <v>B737</v>
      </c>
      <c r="S55" s="36">
        <f t="shared" si="17"/>
        <v>264</v>
      </c>
      <c r="T55" s="36">
        <f t="shared" si="18"/>
        <v>240</v>
      </c>
      <c r="U55" s="36">
        <f t="shared" si="19"/>
        <v>276</v>
      </c>
      <c r="V55" s="36">
        <f t="shared" si="20"/>
        <v>276</v>
      </c>
      <c r="W55" s="36">
        <f t="shared" si="21"/>
        <v>277</v>
      </c>
      <c r="X55" s="36">
        <f t="shared" si="22"/>
        <v>271</v>
      </c>
      <c r="Y55" s="36">
        <f t="shared" si="23"/>
        <v>276</v>
      </c>
      <c r="Z55" s="36">
        <f t="shared" si="24"/>
        <v>310</v>
      </c>
      <c r="AA55" s="36">
        <f t="shared" si="25"/>
        <v>255</v>
      </c>
      <c r="AB55" s="36">
        <f t="shared" si="26"/>
        <v>239</v>
      </c>
      <c r="AC55" s="36">
        <f t="shared" si="27"/>
        <v>210</v>
      </c>
      <c r="AD55" s="12">
        <f t="shared" ref="AD55:AD118" si="29">SUM(S55:AC55)</f>
        <v>2894</v>
      </c>
      <c r="AE55" s="15">
        <f>+AD55/$AD$198</f>
        <v>9.1617069773331644E-2</v>
      </c>
    </row>
    <row r="56" spans="1:31">
      <c r="A56" s="10" t="s">
        <v>436</v>
      </c>
      <c r="B56" s="11">
        <v>239</v>
      </c>
      <c r="C56" s="11">
        <v>191</v>
      </c>
      <c r="D56" s="11">
        <v>178</v>
      </c>
      <c r="E56" s="11">
        <v>239</v>
      </c>
      <c r="F56" s="11">
        <v>221</v>
      </c>
      <c r="G56" s="11">
        <v>194</v>
      </c>
      <c r="H56" s="11">
        <v>205</v>
      </c>
      <c r="I56" s="11">
        <v>250</v>
      </c>
      <c r="J56" s="11">
        <v>225</v>
      </c>
      <c r="K56" s="11">
        <v>196</v>
      </c>
      <c r="L56" s="11">
        <v>226</v>
      </c>
      <c r="M56" s="11">
        <v>2364</v>
      </c>
      <c r="R56" s="36" t="str">
        <f t="shared" si="28"/>
        <v>AT46</v>
      </c>
      <c r="S56" s="36">
        <f t="shared" si="17"/>
        <v>239</v>
      </c>
      <c r="T56" s="36">
        <f t="shared" si="18"/>
        <v>191</v>
      </c>
      <c r="U56" s="36">
        <f t="shared" si="19"/>
        <v>178</v>
      </c>
      <c r="V56" s="36">
        <f t="shared" si="20"/>
        <v>239</v>
      </c>
      <c r="W56" s="36">
        <f t="shared" si="21"/>
        <v>221</v>
      </c>
      <c r="X56" s="36">
        <f t="shared" si="22"/>
        <v>194</v>
      </c>
      <c r="Y56" s="36">
        <f t="shared" si="23"/>
        <v>205</v>
      </c>
      <c r="Z56" s="36">
        <f t="shared" si="24"/>
        <v>250</v>
      </c>
      <c r="AA56" s="36">
        <f t="shared" si="25"/>
        <v>225</v>
      </c>
      <c r="AB56" s="36">
        <f t="shared" si="26"/>
        <v>196</v>
      </c>
      <c r="AC56" s="36">
        <f t="shared" si="27"/>
        <v>226</v>
      </c>
      <c r="AD56" s="12">
        <f t="shared" si="29"/>
        <v>2364</v>
      </c>
      <c r="AE56" s="15">
        <f>+AD56/$AD$198</f>
        <v>7.4838546283398755E-2</v>
      </c>
    </row>
    <row r="57" spans="1:31">
      <c r="A57" s="10" t="s">
        <v>240</v>
      </c>
      <c r="B57" s="11">
        <v>154</v>
      </c>
      <c r="C57" s="11">
        <v>129</v>
      </c>
      <c r="D57" s="11">
        <v>126</v>
      </c>
      <c r="E57" s="11">
        <v>147</v>
      </c>
      <c r="F57" s="11">
        <v>119</v>
      </c>
      <c r="G57" s="11">
        <v>126</v>
      </c>
      <c r="H57" s="11">
        <v>116</v>
      </c>
      <c r="I57" s="11">
        <v>137</v>
      </c>
      <c r="J57" s="11">
        <v>161</v>
      </c>
      <c r="K57" s="11">
        <v>168</v>
      </c>
      <c r="L57" s="11">
        <v>169</v>
      </c>
      <c r="M57" s="11">
        <v>1552</v>
      </c>
      <c r="R57" s="36" t="str">
        <f t="shared" si="28"/>
        <v>AT76</v>
      </c>
      <c r="S57" s="36">
        <f t="shared" si="17"/>
        <v>154</v>
      </c>
      <c r="T57" s="36">
        <f t="shared" si="18"/>
        <v>129</v>
      </c>
      <c r="U57" s="36">
        <f t="shared" si="19"/>
        <v>126</v>
      </c>
      <c r="V57" s="36">
        <f t="shared" si="20"/>
        <v>147</v>
      </c>
      <c r="W57" s="36">
        <f t="shared" si="21"/>
        <v>119</v>
      </c>
      <c r="X57" s="36">
        <f t="shared" si="22"/>
        <v>126</v>
      </c>
      <c r="Y57" s="36">
        <f t="shared" si="23"/>
        <v>116</v>
      </c>
      <c r="Z57" s="36">
        <f t="shared" si="24"/>
        <v>137</v>
      </c>
      <c r="AA57" s="36">
        <f t="shared" si="25"/>
        <v>161</v>
      </c>
      <c r="AB57" s="36">
        <f t="shared" si="26"/>
        <v>168</v>
      </c>
      <c r="AC57" s="36">
        <f t="shared" si="27"/>
        <v>169</v>
      </c>
      <c r="AD57" s="12">
        <f t="shared" si="29"/>
        <v>1552</v>
      </c>
      <c r="AE57" s="15">
        <f>+AD57/$AD$198</f>
        <v>4.9132581993161957E-2</v>
      </c>
    </row>
    <row r="58" spans="1:31">
      <c r="A58" s="10" t="s">
        <v>99</v>
      </c>
      <c r="B58" s="11">
        <v>146</v>
      </c>
      <c r="C58" s="11">
        <v>82</v>
      </c>
      <c r="D58" s="11">
        <v>93</v>
      </c>
      <c r="E58" s="11">
        <v>104</v>
      </c>
      <c r="F58" s="11">
        <v>95</v>
      </c>
      <c r="G58" s="11">
        <v>86</v>
      </c>
      <c r="H58" s="11">
        <v>110</v>
      </c>
      <c r="I58" s="11">
        <v>160</v>
      </c>
      <c r="J58" s="11">
        <v>154</v>
      </c>
      <c r="K58" s="11">
        <v>167</v>
      </c>
      <c r="L58" s="11">
        <v>102</v>
      </c>
      <c r="M58" s="11">
        <v>1299</v>
      </c>
      <c r="R58" s="36" t="str">
        <f t="shared" si="28"/>
        <v>AT45</v>
      </c>
      <c r="S58" s="36">
        <f t="shared" si="17"/>
        <v>146</v>
      </c>
      <c r="T58" s="36">
        <f t="shared" si="18"/>
        <v>82</v>
      </c>
      <c r="U58" s="36">
        <f t="shared" si="19"/>
        <v>93</v>
      </c>
      <c r="V58" s="36">
        <f t="shared" si="20"/>
        <v>104</v>
      </c>
      <c r="W58" s="36">
        <f t="shared" si="21"/>
        <v>95</v>
      </c>
      <c r="X58" s="36">
        <f t="shared" si="22"/>
        <v>86</v>
      </c>
      <c r="Y58" s="36">
        <f t="shared" si="23"/>
        <v>110</v>
      </c>
      <c r="Z58" s="36">
        <f t="shared" si="24"/>
        <v>160</v>
      </c>
      <c r="AA58" s="36">
        <f t="shared" si="25"/>
        <v>154</v>
      </c>
      <c r="AB58" s="36">
        <f t="shared" si="26"/>
        <v>167</v>
      </c>
      <c r="AC58" s="36">
        <f t="shared" si="27"/>
        <v>102</v>
      </c>
      <c r="AD58" s="12">
        <f t="shared" si="29"/>
        <v>1299</v>
      </c>
      <c r="AE58" s="15">
        <f>+AD58/$AD$198</f>
        <v>4.1123211346080789E-2</v>
      </c>
    </row>
    <row r="59" spans="1:31">
      <c r="A59" s="10" t="s">
        <v>218</v>
      </c>
      <c r="B59" s="11">
        <v>60</v>
      </c>
      <c r="C59" s="11">
        <v>120</v>
      </c>
      <c r="D59" s="11"/>
      <c r="E59" s="11">
        <v>74</v>
      </c>
      <c r="F59" s="11">
        <v>125</v>
      </c>
      <c r="G59" s="11">
        <v>81</v>
      </c>
      <c r="H59" s="11">
        <v>143</v>
      </c>
      <c r="I59" s="11">
        <v>141</v>
      </c>
      <c r="J59" s="11">
        <v>121</v>
      </c>
      <c r="K59" s="11">
        <v>182</v>
      </c>
      <c r="L59" s="11">
        <v>134</v>
      </c>
      <c r="M59" s="11">
        <v>1181</v>
      </c>
      <c r="R59" s="36" t="str">
        <f t="shared" si="28"/>
        <v>B190</v>
      </c>
      <c r="S59" s="36">
        <f t="shared" si="17"/>
        <v>60</v>
      </c>
      <c r="T59" s="36">
        <f t="shared" si="18"/>
        <v>120</v>
      </c>
      <c r="U59" s="36">
        <f t="shared" si="19"/>
        <v>0</v>
      </c>
      <c r="V59" s="36">
        <f t="shared" si="20"/>
        <v>74</v>
      </c>
      <c r="W59" s="36">
        <f t="shared" si="21"/>
        <v>125</v>
      </c>
      <c r="X59" s="36">
        <f t="shared" si="22"/>
        <v>81</v>
      </c>
      <c r="Y59" s="36">
        <f t="shared" si="23"/>
        <v>143</v>
      </c>
      <c r="Z59" s="36">
        <f t="shared" si="24"/>
        <v>141</v>
      </c>
      <c r="AA59" s="36">
        <f t="shared" si="25"/>
        <v>121</v>
      </c>
      <c r="AB59" s="36">
        <f t="shared" si="26"/>
        <v>182</v>
      </c>
      <c r="AC59" s="36">
        <f t="shared" si="27"/>
        <v>134</v>
      </c>
      <c r="AD59" s="12">
        <f t="shared" si="29"/>
        <v>1181</v>
      </c>
      <c r="AE59" s="15">
        <f>+AD59/$AD$198</f>
        <v>3.738761555020894E-2</v>
      </c>
    </row>
    <row r="60" spans="1:31">
      <c r="A60" s="10" t="s">
        <v>170</v>
      </c>
      <c r="B60" s="11">
        <v>86</v>
      </c>
      <c r="C60" s="11">
        <v>89</v>
      </c>
      <c r="D60" s="11">
        <v>100</v>
      </c>
      <c r="E60" s="11">
        <v>45</v>
      </c>
      <c r="F60" s="11">
        <v>76</v>
      </c>
      <c r="G60" s="11">
        <v>86</v>
      </c>
      <c r="H60" s="11">
        <v>80</v>
      </c>
      <c r="I60" s="11">
        <v>74</v>
      </c>
      <c r="J60" s="11">
        <v>106</v>
      </c>
      <c r="K60" s="11">
        <v>110</v>
      </c>
      <c r="L60" s="11">
        <v>102</v>
      </c>
      <c r="M60" s="11">
        <v>954</v>
      </c>
      <c r="R60" s="36" t="str">
        <f t="shared" si="28"/>
        <v>PA34</v>
      </c>
      <c r="S60" s="36">
        <f t="shared" si="17"/>
        <v>86</v>
      </c>
      <c r="T60" s="36">
        <f t="shared" si="18"/>
        <v>89</v>
      </c>
      <c r="U60" s="36">
        <f t="shared" si="19"/>
        <v>100</v>
      </c>
      <c r="V60" s="36">
        <f t="shared" si="20"/>
        <v>45</v>
      </c>
      <c r="W60" s="36">
        <f t="shared" si="21"/>
        <v>76</v>
      </c>
      <c r="X60" s="36">
        <f t="shared" si="22"/>
        <v>86</v>
      </c>
      <c r="Y60" s="36">
        <f t="shared" si="23"/>
        <v>80</v>
      </c>
      <c r="Z60" s="36">
        <f t="shared" si="24"/>
        <v>74</v>
      </c>
      <c r="AA60" s="36">
        <f t="shared" si="25"/>
        <v>106</v>
      </c>
      <c r="AB60" s="36">
        <f t="shared" si="26"/>
        <v>110</v>
      </c>
      <c r="AC60" s="36">
        <f t="shared" si="27"/>
        <v>102</v>
      </c>
      <c r="AD60" s="12">
        <f t="shared" si="29"/>
        <v>954</v>
      </c>
      <c r="AE60" s="15">
        <f>+AD60/$AD$198</f>
        <v>3.0201342281879196E-2</v>
      </c>
    </row>
    <row r="61" spans="1:31">
      <c r="A61" s="10" t="s">
        <v>82</v>
      </c>
      <c r="B61" s="11">
        <v>53</v>
      </c>
      <c r="C61" s="11">
        <v>74</v>
      </c>
      <c r="D61" s="11">
        <v>19</v>
      </c>
      <c r="E61" s="11">
        <v>82</v>
      </c>
      <c r="F61" s="11">
        <v>44</v>
      </c>
      <c r="G61" s="11">
        <v>36</v>
      </c>
      <c r="H61" s="11">
        <v>135</v>
      </c>
      <c r="I61" s="11">
        <v>100</v>
      </c>
      <c r="J61" s="11">
        <v>126</v>
      </c>
      <c r="K61" s="11">
        <v>109</v>
      </c>
      <c r="L61" s="11">
        <v>75</v>
      </c>
      <c r="M61" s="11">
        <v>853</v>
      </c>
      <c r="R61" s="36" t="str">
        <f t="shared" si="28"/>
        <v>P28A</v>
      </c>
      <c r="S61" s="36">
        <f t="shared" si="17"/>
        <v>53</v>
      </c>
      <c r="T61" s="36">
        <f t="shared" si="18"/>
        <v>74</v>
      </c>
      <c r="U61" s="36">
        <f t="shared" si="19"/>
        <v>19</v>
      </c>
      <c r="V61" s="36">
        <f t="shared" si="20"/>
        <v>82</v>
      </c>
      <c r="W61" s="36">
        <f t="shared" si="21"/>
        <v>44</v>
      </c>
      <c r="X61" s="36">
        <f t="shared" si="22"/>
        <v>36</v>
      </c>
      <c r="Y61" s="36">
        <f t="shared" si="23"/>
        <v>135</v>
      </c>
      <c r="Z61" s="36">
        <f t="shared" si="24"/>
        <v>100</v>
      </c>
      <c r="AA61" s="36">
        <f t="shared" si="25"/>
        <v>126</v>
      </c>
      <c r="AB61" s="36">
        <f t="shared" si="26"/>
        <v>109</v>
      </c>
      <c r="AC61" s="36">
        <f t="shared" si="27"/>
        <v>75</v>
      </c>
      <c r="AD61" s="12">
        <f t="shared" si="29"/>
        <v>853</v>
      </c>
      <c r="AE61" s="15">
        <f>+AD61/$AD$198</f>
        <v>2.7003925541344814E-2</v>
      </c>
    </row>
    <row r="62" spans="1:31">
      <c r="A62" s="10" t="s">
        <v>132</v>
      </c>
      <c r="B62" s="11">
        <v>51</v>
      </c>
      <c r="C62" s="11">
        <v>27</v>
      </c>
      <c r="D62" s="11">
        <v>26</v>
      </c>
      <c r="E62" s="11">
        <v>48</v>
      </c>
      <c r="F62" s="11">
        <v>50</v>
      </c>
      <c r="G62" s="11">
        <v>55</v>
      </c>
      <c r="H62" s="11">
        <v>95</v>
      </c>
      <c r="I62" s="11">
        <v>67</v>
      </c>
      <c r="J62" s="11">
        <v>137</v>
      </c>
      <c r="K62" s="11">
        <v>63</v>
      </c>
      <c r="L62" s="11">
        <v>61</v>
      </c>
      <c r="M62" s="11">
        <v>680</v>
      </c>
      <c r="R62" s="36" t="str">
        <f t="shared" si="28"/>
        <v>C206</v>
      </c>
      <c r="S62" s="36">
        <f t="shared" si="17"/>
        <v>51</v>
      </c>
      <c r="T62" s="36">
        <f t="shared" si="18"/>
        <v>27</v>
      </c>
      <c r="U62" s="36">
        <f t="shared" si="19"/>
        <v>26</v>
      </c>
      <c r="V62" s="36">
        <f t="shared" si="20"/>
        <v>48</v>
      </c>
      <c r="W62" s="36">
        <f t="shared" si="21"/>
        <v>50</v>
      </c>
      <c r="X62" s="36">
        <f t="shared" si="22"/>
        <v>55</v>
      </c>
      <c r="Y62" s="36">
        <f t="shared" si="23"/>
        <v>95</v>
      </c>
      <c r="Z62" s="36">
        <f t="shared" si="24"/>
        <v>67</v>
      </c>
      <c r="AA62" s="36">
        <f t="shared" si="25"/>
        <v>137</v>
      </c>
      <c r="AB62" s="36">
        <f t="shared" si="26"/>
        <v>63</v>
      </c>
      <c r="AC62" s="36">
        <f t="shared" si="27"/>
        <v>61</v>
      </c>
      <c r="AD62" s="12">
        <f t="shared" si="29"/>
        <v>680</v>
      </c>
      <c r="AE62" s="15">
        <f>+AD62/$AD$198</f>
        <v>2.1527162213498797E-2</v>
      </c>
    </row>
    <row r="63" spans="1:31">
      <c r="A63" s="10" t="s">
        <v>1320</v>
      </c>
      <c r="B63" s="11"/>
      <c r="C63" s="11"/>
      <c r="D63" s="11"/>
      <c r="E63" s="11"/>
      <c r="F63" s="11"/>
      <c r="G63" s="11"/>
      <c r="H63" s="11">
        <v>163</v>
      </c>
      <c r="I63" s="11">
        <v>158</v>
      </c>
      <c r="J63" s="11">
        <v>142</v>
      </c>
      <c r="K63" s="11">
        <v>170</v>
      </c>
      <c r="L63" s="11">
        <v>29</v>
      </c>
      <c r="M63" s="11">
        <v>662</v>
      </c>
      <c r="R63" s="36" t="str">
        <f t="shared" si="28"/>
        <v>B763</v>
      </c>
      <c r="S63" s="36">
        <f t="shared" si="17"/>
        <v>0</v>
      </c>
      <c r="T63" s="36">
        <f t="shared" si="18"/>
        <v>0</v>
      </c>
      <c r="U63" s="36">
        <f t="shared" si="19"/>
        <v>0</v>
      </c>
      <c r="V63" s="36">
        <f t="shared" si="20"/>
        <v>0</v>
      </c>
      <c r="W63" s="36">
        <f t="shared" si="21"/>
        <v>0</v>
      </c>
      <c r="X63" s="36">
        <f t="shared" si="22"/>
        <v>0</v>
      </c>
      <c r="Y63" s="36">
        <f t="shared" si="23"/>
        <v>163</v>
      </c>
      <c r="Z63" s="36">
        <f t="shared" si="24"/>
        <v>158</v>
      </c>
      <c r="AA63" s="36">
        <f t="shared" si="25"/>
        <v>142</v>
      </c>
      <c r="AB63" s="36">
        <f t="shared" si="26"/>
        <v>170</v>
      </c>
      <c r="AC63" s="36">
        <f t="shared" si="27"/>
        <v>29</v>
      </c>
      <c r="AD63" s="12">
        <f t="shared" si="29"/>
        <v>662</v>
      </c>
      <c r="AE63" s="15">
        <f>+AD63/$AD$198</f>
        <v>2.0957325566670886E-2</v>
      </c>
    </row>
    <row r="64" spans="1:31">
      <c r="A64" s="10" t="s">
        <v>113</v>
      </c>
      <c r="B64" s="11">
        <v>15</v>
      </c>
      <c r="C64" s="11">
        <v>11</v>
      </c>
      <c r="D64" s="11"/>
      <c r="E64" s="11">
        <v>26</v>
      </c>
      <c r="F64" s="11">
        <v>24</v>
      </c>
      <c r="G64" s="11"/>
      <c r="H64" s="11">
        <v>13</v>
      </c>
      <c r="I64" s="11">
        <v>45</v>
      </c>
      <c r="J64" s="11">
        <v>43</v>
      </c>
      <c r="K64" s="11">
        <v>172</v>
      </c>
      <c r="L64" s="11">
        <v>178</v>
      </c>
      <c r="M64" s="11">
        <v>527</v>
      </c>
      <c r="R64" s="36" t="str">
        <f t="shared" si="28"/>
        <v>B734</v>
      </c>
      <c r="S64" s="36">
        <f t="shared" si="17"/>
        <v>15</v>
      </c>
      <c r="T64" s="36">
        <f t="shared" si="18"/>
        <v>11</v>
      </c>
      <c r="U64" s="36">
        <f t="shared" si="19"/>
        <v>0</v>
      </c>
      <c r="V64" s="36">
        <f t="shared" si="20"/>
        <v>26</v>
      </c>
      <c r="W64" s="36">
        <f t="shared" si="21"/>
        <v>24</v>
      </c>
      <c r="X64" s="36">
        <f t="shared" si="22"/>
        <v>0</v>
      </c>
      <c r="Y64" s="36">
        <f t="shared" si="23"/>
        <v>13</v>
      </c>
      <c r="Z64" s="36">
        <f t="shared" si="24"/>
        <v>45</v>
      </c>
      <c r="AA64" s="36">
        <f t="shared" si="25"/>
        <v>43</v>
      </c>
      <c r="AB64" s="36">
        <f t="shared" si="26"/>
        <v>172</v>
      </c>
      <c r="AC64" s="36">
        <f t="shared" si="27"/>
        <v>178</v>
      </c>
      <c r="AD64" s="12">
        <f t="shared" si="29"/>
        <v>527</v>
      </c>
      <c r="AE64" s="15">
        <f>+AD64/$AD$198</f>
        <v>1.6683550715461567E-2</v>
      </c>
    </row>
    <row r="65" spans="1:31">
      <c r="A65" s="10" t="s">
        <v>90</v>
      </c>
      <c r="B65" s="11">
        <v>38</v>
      </c>
      <c r="C65" s="11">
        <v>20</v>
      </c>
      <c r="D65" s="11">
        <v>17</v>
      </c>
      <c r="E65" s="11">
        <v>41</v>
      </c>
      <c r="F65" s="11">
        <v>36</v>
      </c>
      <c r="G65" s="11">
        <v>37</v>
      </c>
      <c r="H65" s="11">
        <v>85</v>
      </c>
      <c r="I65" s="11">
        <v>35</v>
      </c>
      <c r="J65" s="11">
        <v>71</v>
      </c>
      <c r="K65" s="11">
        <v>74</v>
      </c>
      <c r="L65" s="11">
        <v>42</v>
      </c>
      <c r="M65" s="11">
        <v>496</v>
      </c>
      <c r="R65" s="36" t="str">
        <f t="shared" si="28"/>
        <v>C172</v>
      </c>
      <c r="S65" s="36">
        <f t="shared" si="17"/>
        <v>38</v>
      </c>
      <c r="T65" s="36">
        <f t="shared" si="18"/>
        <v>20</v>
      </c>
      <c r="U65" s="36">
        <f t="shared" si="19"/>
        <v>17</v>
      </c>
      <c r="V65" s="36">
        <f t="shared" si="20"/>
        <v>41</v>
      </c>
      <c r="W65" s="36">
        <f t="shared" si="21"/>
        <v>36</v>
      </c>
      <c r="X65" s="36">
        <f t="shared" si="22"/>
        <v>37</v>
      </c>
      <c r="Y65" s="36">
        <f t="shared" si="23"/>
        <v>85</v>
      </c>
      <c r="Z65" s="36">
        <f t="shared" si="24"/>
        <v>35</v>
      </c>
      <c r="AA65" s="36">
        <f t="shared" si="25"/>
        <v>71</v>
      </c>
      <c r="AB65" s="36">
        <f t="shared" si="26"/>
        <v>74</v>
      </c>
      <c r="AC65" s="36">
        <f t="shared" si="27"/>
        <v>42</v>
      </c>
      <c r="AD65" s="12">
        <f t="shared" si="29"/>
        <v>496</v>
      </c>
      <c r="AE65" s="15">
        <f>+AD65/$AD$198</f>
        <v>1.5702165379257945E-2</v>
      </c>
    </row>
    <row r="66" spans="1:31">
      <c r="A66" s="10" t="s">
        <v>211</v>
      </c>
      <c r="B66" s="11">
        <v>62</v>
      </c>
      <c r="C66" s="11">
        <v>71</v>
      </c>
      <c r="D66" s="11"/>
      <c r="E66" s="11">
        <v>15</v>
      </c>
      <c r="F66" s="11">
        <v>30</v>
      </c>
      <c r="G66" s="11">
        <v>12</v>
      </c>
      <c r="H66" s="11">
        <v>49</v>
      </c>
      <c r="I66" s="11">
        <v>27</v>
      </c>
      <c r="J66" s="11">
        <v>20</v>
      </c>
      <c r="K66" s="11">
        <v>4</v>
      </c>
      <c r="L66" s="11">
        <v>106</v>
      </c>
      <c r="M66" s="11">
        <v>396</v>
      </c>
      <c r="R66" s="36" t="str">
        <f t="shared" si="28"/>
        <v>JS32</v>
      </c>
      <c r="S66" s="36">
        <f t="shared" si="17"/>
        <v>62</v>
      </c>
      <c r="T66" s="36">
        <f t="shared" si="18"/>
        <v>71</v>
      </c>
      <c r="U66" s="36">
        <f t="shared" si="19"/>
        <v>0</v>
      </c>
      <c r="V66" s="36">
        <f t="shared" si="20"/>
        <v>15</v>
      </c>
      <c r="W66" s="36">
        <f t="shared" si="21"/>
        <v>30</v>
      </c>
      <c r="X66" s="36">
        <f t="shared" si="22"/>
        <v>12</v>
      </c>
      <c r="Y66" s="36">
        <f t="shared" si="23"/>
        <v>49</v>
      </c>
      <c r="Z66" s="36">
        <f t="shared" si="24"/>
        <v>27</v>
      </c>
      <c r="AA66" s="36">
        <f t="shared" si="25"/>
        <v>20</v>
      </c>
      <c r="AB66" s="36">
        <f t="shared" si="26"/>
        <v>4</v>
      </c>
      <c r="AC66" s="36">
        <f t="shared" si="27"/>
        <v>106</v>
      </c>
      <c r="AD66" s="12">
        <f t="shared" si="29"/>
        <v>396</v>
      </c>
      <c r="AE66" s="15">
        <f>+AD66/$AD$198</f>
        <v>1.2536406230214006E-2</v>
      </c>
    </row>
    <row r="67" spans="1:31">
      <c r="A67" s="10" t="s">
        <v>1040</v>
      </c>
      <c r="B67" s="11"/>
      <c r="C67" s="11"/>
      <c r="D67" s="11"/>
      <c r="E67" s="11">
        <v>1</v>
      </c>
      <c r="F67" s="11"/>
      <c r="G67" s="11"/>
      <c r="H67" s="11">
        <v>59</v>
      </c>
      <c r="I67" s="11">
        <v>86</v>
      </c>
      <c r="J67" s="11">
        <v>68</v>
      </c>
      <c r="K67" s="11">
        <v>82</v>
      </c>
      <c r="L67" s="11">
        <v>92</v>
      </c>
      <c r="M67" s="11">
        <v>388</v>
      </c>
      <c r="R67" s="36" t="str">
        <f t="shared" si="28"/>
        <v>A20N</v>
      </c>
      <c r="S67" s="36">
        <f t="shared" si="17"/>
        <v>0</v>
      </c>
      <c r="T67" s="36">
        <f t="shared" si="18"/>
        <v>0</v>
      </c>
      <c r="U67" s="36">
        <f t="shared" si="19"/>
        <v>0</v>
      </c>
      <c r="V67" s="36">
        <f t="shared" si="20"/>
        <v>1</v>
      </c>
      <c r="W67" s="36">
        <f t="shared" si="21"/>
        <v>0</v>
      </c>
      <c r="X67" s="36">
        <f t="shared" si="22"/>
        <v>0</v>
      </c>
      <c r="Y67" s="36">
        <f t="shared" si="23"/>
        <v>59</v>
      </c>
      <c r="Z67" s="36">
        <f t="shared" si="24"/>
        <v>86</v>
      </c>
      <c r="AA67" s="36">
        <f t="shared" si="25"/>
        <v>68</v>
      </c>
      <c r="AB67" s="36">
        <f t="shared" si="26"/>
        <v>82</v>
      </c>
      <c r="AC67" s="36">
        <f t="shared" si="27"/>
        <v>92</v>
      </c>
      <c r="AD67" s="12">
        <f t="shared" si="29"/>
        <v>388</v>
      </c>
      <c r="AE67" s="15">
        <f>+AD67/$AD$198</f>
        <v>1.2283145498290489E-2</v>
      </c>
    </row>
    <row r="68" spans="1:31">
      <c r="A68" s="10" t="s">
        <v>96</v>
      </c>
      <c r="B68" s="11"/>
      <c r="C68" s="11">
        <v>24</v>
      </c>
      <c r="D68" s="11">
        <v>66</v>
      </c>
      <c r="E68" s="11">
        <v>66</v>
      </c>
      <c r="F68" s="11">
        <v>80</v>
      </c>
      <c r="G68" s="11">
        <v>36</v>
      </c>
      <c r="H68" s="11">
        <v>59</v>
      </c>
      <c r="I68" s="11">
        <v>4</v>
      </c>
      <c r="J68" s="11">
        <v>2</v>
      </c>
      <c r="K68" s="11">
        <v>31</v>
      </c>
      <c r="L68" s="11">
        <v>2</v>
      </c>
      <c r="M68" s="11">
        <v>370</v>
      </c>
      <c r="R68" s="36" t="str">
        <f t="shared" si="28"/>
        <v>C295</v>
      </c>
      <c r="S68" s="36">
        <f t="shared" si="17"/>
        <v>0</v>
      </c>
      <c r="T68" s="36">
        <f t="shared" si="18"/>
        <v>24</v>
      </c>
      <c r="U68" s="36">
        <f t="shared" si="19"/>
        <v>66</v>
      </c>
      <c r="V68" s="36">
        <f t="shared" si="20"/>
        <v>66</v>
      </c>
      <c r="W68" s="36">
        <f t="shared" si="21"/>
        <v>80</v>
      </c>
      <c r="X68" s="36">
        <f t="shared" si="22"/>
        <v>36</v>
      </c>
      <c r="Y68" s="36">
        <f t="shared" si="23"/>
        <v>59</v>
      </c>
      <c r="Z68" s="36">
        <f t="shared" si="24"/>
        <v>4</v>
      </c>
      <c r="AA68" s="36">
        <f t="shared" si="25"/>
        <v>2</v>
      </c>
      <c r="AB68" s="36">
        <f t="shared" si="26"/>
        <v>31</v>
      </c>
      <c r="AC68" s="36">
        <f t="shared" si="27"/>
        <v>2</v>
      </c>
      <c r="AD68" s="12">
        <f t="shared" si="29"/>
        <v>370</v>
      </c>
      <c r="AE68" s="15">
        <f>+AD68/$AD$198</f>
        <v>1.1713308851462581E-2</v>
      </c>
    </row>
    <row r="69" spans="1:31">
      <c r="A69" s="10" t="s">
        <v>50</v>
      </c>
      <c r="B69" s="11">
        <v>31</v>
      </c>
      <c r="C69" s="11">
        <v>29</v>
      </c>
      <c r="D69" s="11">
        <v>40</v>
      </c>
      <c r="E69" s="11">
        <v>25</v>
      </c>
      <c r="F69" s="11">
        <v>27</v>
      </c>
      <c r="G69" s="11">
        <v>24</v>
      </c>
      <c r="H69" s="11">
        <v>32</v>
      </c>
      <c r="I69" s="11">
        <v>50</v>
      </c>
      <c r="J69" s="11">
        <v>36</v>
      </c>
      <c r="K69" s="11">
        <v>30</v>
      </c>
      <c r="L69" s="11">
        <v>36</v>
      </c>
      <c r="M69" s="11">
        <v>360</v>
      </c>
      <c r="R69" s="36" t="str">
        <f t="shared" si="28"/>
        <v>SS2T</v>
      </c>
      <c r="S69" s="36">
        <f t="shared" si="17"/>
        <v>31</v>
      </c>
      <c r="T69" s="36">
        <f t="shared" si="18"/>
        <v>29</v>
      </c>
      <c r="U69" s="36">
        <f t="shared" si="19"/>
        <v>40</v>
      </c>
      <c r="V69" s="36">
        <f t="shared" si="20"/>
        <v>25</v>
      </c>
      <c r="W69" s="36">
        <f t="shared" si="21"/>
        <v>27</v>
      </c>
      <c r="X69" s="36">
        <f t="shared" si="22"/>
        <v>24</v>
      </c>
      <c r="Y69" s="36">
        <f t="shared" si="23"/>
        <v>32</v>
      </c>
      <c r="Z69" s="36">
        <f t="shared" si="24"/>
        <v>50</v>
      </c>
      <c r="AA69" s="36">
        <f t="shared" si="25"/>
        <v>36</v>
      </c>
      <c r="AB69" s="36">
        <f t="shared" si="26"/>
        <v>30</v>
      </c>
      <c r="AC69" s="36">
        <f t="shared" si="27"/>
        <v>36</v>
      </c>
      <c r="AD69" s="12">
        <f t="shared" si="29"/>
        <v>360</v>
      </c>
      <c r="AE69" s="15">
        <f>+AD69/$AD$198</f>
        <v>1.1396732936558187E-2</v>
      </c>
    </row>
    <row r="70" spans="1:31">
      <c r="A70" s="10" t="s">
        <v>74</v>
      </c>
      <c r="B70" s="11">
        <v>6</v>
      </c>
      <c r="C70" s="11">
        <v>13</v>
      </c>
      <c r="D70" s="11">
        <v>56</v>
      </c>
      <c r="E70" s="11">
        <v>25</v>
      </c>
      <c r="F70" s="11">
        <v>36</v>
      </c>
      <c r="G70" s="11">
        <v>79</v>
      </c>
      <c r="H70" s="11">
        <v>34</v>
      </c>
      <c r="I70" s="11">
        <v>27</v>
      </c>
      <c r="J70" s="11">
        <v>36</v>
      </c>
      <c r="K70" s="11">
        <v>26</v>
      </c>
      <c r="L70" s="11">
        <v>16</v>
      </c>
      <c r="M70" s="11">
        <v>354</v>
      </c>
      <c r="R70" s="36" t="str">
        <f t="shared" si="28"/>
        <v>C182</v>
      </c>
      <c r="S70" s="36">
        <f t="shared" si="17"/>
        <v>6</v>
      </c>
      <c r="T70" s="36">
        <f t="shared" si="18"/>
        <v>13</v>
      </c>
      <c r="U70" s="36">
        <f t="shared" si="19"/>
        <v>56</v>
      </c>
      <c r="V70" s="36">
        <f t="shared" si="20"/>
        <v>25</v>
      </c>
      <c r="W70" s="36">
        <f t="shared" si="21"/>
        <v>36</v>
      </c>
      <c r="X70" s="36">
        <f t="shared" si="22"/>
        <v>79</v>
      </c>
      <c r="Y70" s="36">
        <f t="shared" si="23"/>
        <v>34</v>
      </c>
      <c r="Z70" s="36">
        <f t="shared" si="24"/>
        <v>27</v>
      </c>
      <c r="AA70" s="36">
        <f t="shared" si="25"/>
        <v>36</v>
      </c>
      <c r="AB70" s="36">
        <f t="shared" si="26"/>
        <v>26</v>
      </c>
      <c r="AC70" s="36">
        <f t="shared" si="27"/>
        <v>16</v>
      </c>
      <c r="AD70" s="12">
        <f t="shared" si="29"/>
        <v>354</v>
      </c>
      <c r="AE70" s="15">
        <f>+AD70/$AD$198</f>
        <v>1.120678738761555E-2</v>
      </c>
    </row>
    <row r="71" spans="1:31">
      <c r="A71" s="10" t="s">
        <v>540</v>
      </c>
      <c r="B71" s="11">
        <v>2</v>
      </c>
      <c r="C71" s="11">
        <v>3</v>
      </c>
      <c r="D71" s="11">
        <v>5</v>
      </c>
      <c r="E71" s="11">
        <v>4</v>
      </c>
      <c r="F71" s="11">
        <v>8</v>
      </c>
      <c r="G71" s="11">
        <v>7</v>
      </c>
      <c r="H71" s="11">
        <v>4</v>
      </c>
      <c r="I71" s="11">
        <v>5</v>
      </c>
      <c r="J71" s="11">
        <v>128</v>
      </c>
      <c r="K71" s="11">
        <v>130</v>
      </c>
      <c r="L71" s="11">
        <v>55</v>
      </c>
      <c r="M71" s="11">
        <v>351</v>
      </c>
      <c r="R71" s="36" t="str">
        <f t="shared" si="28"/>
        <v>BK17</v>
      </c>
      <c r="S71" s="36">
        <f t="shared" si="17"/>
        <v>2</v>
      </c>
      <c r="T71" s="36">
        <f t="shared" si="18"/>
        <v>3</v>
      </c>
      <c r="U71" s="36">
        <f t="shared" si="19"/>
        <v>5</v>
      </c>
      <c r="V71" s="36">
        <f t="shared" si="20"/>
        <v>4</v>
      </c>
      <c r="W71" s="36">
        <f t="shared" si="21"/>
        <v>8</v>
      </c>
      <c r="X71" s="36">
        <f t="shared" si="22"/>
        <v>7</v>
      </c>
      <c r="Y71" s="36">
        <f t="shared" si="23"/>
        <v>4</v>
      </c>
      <c r="Z71" s="36">
        <f t="shared" si="24"/>
        <v>5</v>
      </c>
      <c r="AA71" s="36">
        <f t="shared" si="25"/>
        <v>128</v>
      </c>
      <c r="AB71" s="36">
        <f t="shared" si="26"/>
        <v>130</v>
      </c>
      <c r="AC71" s="36">
        <f t="shared" si="27"/>
        <v>55</v>
      </c>
      <c r="AD71" s="12">
        <f t="shared" si="29"/>
        <v>351</v>
      </c>
      <c r="AE71" s="15">
        <f>+AD71/$AD$198</f>
        <v>1.1111814613144233E-2</v>
      </c>
    </row>
    <row r="72" spans="1:31">
      <c r="A72" s="10" t="s">
        <v>731</v>
      </c>
      <c r="B72" s="11"/>
      <c r="C72" s="11">
        <v>1</v>
      </c>
      <c r="D72" s="11"/>
      <c r="E72" s="11">
        <v>1</v>
      </c>
      <c r="F72" s="11">
        <v>2</v>
      </c>
      <c r="G72" s="11">
        <v>2</v>
      </c>
      <c r="H72" s="11">
        <v>119</v>
      </c>
      <c r="I72" s="11">
        <v>75</v>
      </c>
      <c r="J72" s="11">
        <v>61</v>
      </c>
      <c r="K72" s="11">
        <v>78</v>
      </c>
      <c r="L72" s="11">
        <v>10</v>
      </c>
      <c r="M72" s="11">
        <v>349</v>
      </c>
      <c r="R72" s="36" t="str">
        <f t="shared" si="28"/>
        <v>B788</v>
      </c>
      <c r="S72" s="36">
        <f t="shared" si="17"/>
        <v>0</v>
      </c>
      <c r="T72" s="36">
        <f t="shared" si="18"/>
        <v>1</v>
      </c>
      <c r="U72" s="36">
        <f t="shared" si="19"/>
        <v>0</v>
      </c>
      <c r="V72" s="36">
        <f t="shared" si="20"/>
        <v>1</v>
      </c>
      <c r="W72" s="36">
        <f t="shared" si="21"/>
        <v>2</v>
      </c>
      <c r="X72" s="36">
        <f t="shared" si="22"/>
        <v>2</v>
      </c>
      <c r="Y72" s="36">
        <f t="shared" si="23"/>
        <v>119</v>
      </c>
      <c r="Z72" s="36">
        <f t="shared" si="24"/>
        <v>75</v>
      </c>
      <c r="AA72" s="36">
        <f t="shared" si="25"/>
        <v>61</v>
      </c>
      <c r="AB72" s="36">
        <f t="shared" si="26"/>
        <v>78</v>
      </c>
      <c r="AC72" s="36">
        <f t="shared" si="27"/>
        <v>10</v>
      </c>
      <c r="AD72" s="12">
        <f t="shared" si="29"/>
        <v>349</v>
      </c>
      <c r="AE72" s="15">
        <f>+AD72/$AD$198</f>
        <v>1.1048499430163353E-2</v>
      </c>
    </row>
    <row r="73" spans="1:31">
      <c r="A73" s="10" t="s">
        <v>191</v>
      </c>
      <c r="B73" s="11">
        <v>7</v>
      </c>
      <c r="C73" s="11">
        <v>24</v>
      </c>
      <c r="D73" s="11">
        <v>6</v>
      </c>
      <c r="E73" s="11">
        <v>24</v>
      </c>
      <c r="F73" s="11">
        <v>25</v>
      </c>
      <c r="G73" s="11">
        <v>16</v>
      </c>
      <c r="H73" s="11">
        <v>19</v>
      </c>
      <c r="I73" s="11">
        <v>56</v>
      </c>
      <c r="J73" s="11">
        <v>34</v>
      </c>
      <c r="K73" s="11">
        <v>48</v>
      </c>
      <c r="L73" s="11">
        <v>24</v>
      </c>
      <c r="M73" s="11">
        <v>283</v>
      </c>
      <c r="R73" s="36" t="str">
        <f t="shared" si="28"/>
        <v>C402</v>
      </c>
      <c r="S73" s="36">
        <f t="shared" si="17"/>
        <v>7</v>
      </c>
      <c r="T73" s="36">
        <f t="shared" si="18"/>
        <v>24</v>
      </c>
      <c r="U73" s="36">
        <f t="shared" si="19"/>
        <v>6</v>
      </c>
      <c r="V73" s="36">
        <f t="shared" si="20"/>
        <v>24</v>
      </c>
      <c r="W73" s="36">
        <f t="shared" si="21"/>
        <v>25</v>
      </c>
      <c r="X73" s="36">
        <f t="shared" si="22"/>
        <v>16</v>
      </c>
      <c r="Y73" s="36">
        <f t="shared" si="23"/>
        <v>19</v>
      </c>
      <c r="Z73" s="36">
        <f t="shared" si="24"/>
        <v>56</v>
      </c>
      <c r="AA73" s="36">
        <f t="shared" si="25"/>
        <v>34</v>
      </c>
      <c r="AB73" s="36">
        <f t="shared" si="26"/>
        <v>48</v>
      </c>
      <c r="AC73" s="36">
        <f t="shared" si="27"/>
        <v>24</v>
      </c>
      <c r="AD73" s="12">
        <f t="shared" si="29"/>
        <v>283</v>
      </c>
      <c r="AE73" s="15">
        <f>+AD73/$AD$198</f>
        <v>8.9590983917943526E-3</v>
      </c>
    </row>
    <row r="74" spans="1:31">
      <c r="A74" s="10" t="s">
        <v>382</v>
      </c>
      <c r="B74" s="11">
        <v>4</v>
      </c>
      <c r="C74" s="11"/>
      <c r="D74" s="11">
        <v>6</v>
      </c>
      <c r="E74" s="11">
        <v>8</v>
      </c>
      <c r="F74" s="11">
        <v>6</v>
      </c>
      <c r="G74" s="11">
        <v>9</v>
      </c>
      <c r="H74" s="11">
        <v>11</v>
      </c>
      <c r="I74" s="11">
        <v>21</v>
      </c>
      <c r="J74" s="11">
        <v>24</v>
      </c>
      <c r="K74" s="11">
        <v>81</v>
      </c>
      <c r="L74" s="11">
        <v>105</v>
      </c>
      <c r="M74" s="11">
        <v>275</v>
      </c>
      <c r="R74" s="36" t="str">
        <f t="shared" si="28"/>
        <v>B06</v>
      </c>
      <c r="S74" s="36">
        <f t="shared" si="17"/>
        <v>4</v>
      </c>
      <c r="T74" s="36">
        <f t="shared" si="18"/>
        <v>0</v>
      </c>
      <c r="U74" s="36">
        <f t="shared" si="19"/>
        <v>6</v>
      </c>
      <c r="V74" s="36">
        <f t="shared" si="20"/>
        <v>8</v>
      </c>
      <c r="W74" s="36">
        <f t="shared" si="21"/>
        <v>6</v>
      </c>
      <c r="X74" s="36">
        <f t="shared" si="22"/>
        <v>9</v>
      </c>
      <c r="Y74" s="36">
        <f t="shared" si="23"/>
        <v>11</v>
      </c>
      <c r="Z74" s="36">
        <f t="shared" si="24"/>
        <v>21</v>
      </c>
      <c r="AA74" s="36">
        <f t="shared" si="25"/>
        <v>24</v>
      </c>
      <c r="AB74" s="36">
        <f t="shared" si="26"/>
        <v>81</v>
      </c>
      <c r="AC74" s="36">
        <f t="shared" si="27"/>
        <v>105</v>
      </c>
      <c r="AD74" s="12">
        <f t="shared" si="29"/>
        <v>275</v>
      </c>
      <c r="AE74" s="15">
        <f>+AD74/$AD$198</f>
        <v>8.7058376598708378E-3</v>
      </c>
    </row>
    <row r="75" spans="1:31">
      <c r="A75" s="10" t="s">
        <v>155</v>
      </c>
      <c r="B75" s="11">
        <v>7</v>
      </c>
      <c r="C75" s="11">
        <v>2</v>
      </c>
      <c r="D75" s="11">
        <v>14</v>
      </c>
      <c r="E75" s="11">
        <v>22</v>
      </c>
      <c r="F75" s="11">
        <v>18</v>
      </c>
      <c r="G75" s="11">
        <v>27</v>
      </c>
      <c r="H75" s="11">
        <v>11</v>
      </c>
      <c r="I75" s="11">
        <v>16</v>
      </c>
      <c r="J75" s="11">
        <v>63</v>
      </c>
      <c r="K75" s="11">
        <v>44</v>
      </c>
      <c r="L75" s="11">
        <v>44</v>
      </c>
      <c r="M75" s="11">
        <v>268</v>
      </c>
      <c r="R75" s="36" t="str">
        <f t="shared" si="28"/>
        <v>B412</v>
      </c>
      <c r="S75" s="36">
        <f t="shared" si="17"/>
        <v>7</v>
      </c>
      <c r="T75" s="36">
        <f t="shared" si="18"/>
        <v>2</v>
      </c>
      <c r="U75" s="36">
        <f t="shared" si="19"/>
        <v>14</v>
      </c>
      <c r="V75" s="36">
        <f t="shared" si="20"/>
        <v>22</v>
      </c>
      <c r="W75" s="36">
        <f t="shared" si="21"/>
        <v>18</v>
      </c>
      <c r="X75" s="36">
        <f t="shared" si="22"/>
        <v>27</v>
      </c>
      <c r="Y75" s="36">
        <f t="shared" si="23"/>
        <v>11</v>
      </c>
      <c r="Z75" s="36">
        <f t="shared" si="24"/>
        <v>16</v>
      </c>
      <c r="AA75" s="36">
        <f t="shared" si="25"/>
        <v>63</v>
      </c>
      <c r="AB75" s="36">
        <f t="shared" si="26"/>
        <v>44</v>
      </c>
      <c r="AC75" s="36">
        <f t="shared" si="27"/>
        <v>44</v>
      </c>
      <c r="AD75" s="12">
        <f t="shared" si="29"/>
        <v>268</v>
      </c>
      <c r="AE75" s="15">
        <f>+AD75/$AD$198</f>
        <v>8.4842345194377604E-3</v>
      </c>
    </row>
    <row r="76" spans="1:31">
      <c r="A76" s="10" t="s">
        <v>47</v>
      </c>
      <c r="B76" s="11">
        <v>14</v>
      </c>
      <c r="C76" s="11">
        <v>28</v>
      </c>
      <c r="D76" s="11">
        <v>16</v>
      </c>
      <c r="E76" s="11">
        <v>25</v>
      </c>
      <c r="F76" s="11">
        <v>19</v>
      </c>
      <c r="G76" s="11">
        <v>15</v>
      </c>
      <c r="H76" s="11">
        <v>17</v>
      </c>
      <c r="I76" s="11">
        <v>22</v>
      </c>
      <c r="J76" s="11">
        <v>35</v>
      </c>
      <c r="K76" s="11">
        <v>35</v>
      </c>
      <c r="L76" s="11">
        <v>25</v>
      </c>
      <c r="M76" s="11">
        <v>251</v>
      </c>
      <c r="R76" s="36" t="str">
        <f t="shared" si="28"/>
        <v>C188</v>
      </c>
      <c r="S76" s="36">
        <f t="shared" si="17"/>
        <v>14</v>
      </c>
      <c r="T76" s="36">
        <f t="shared" si="18"/>
        <v>28</v>
      </c>
      <c r="U76" s="36">
        <f t="shared" si="19"/>
        <v>16</v>
      </c>
      <c r="V76" s="36">
        <f t="shared" si="20"/>
        <v>25</v>
      </c>
      <c r="W76" s="36">
        <f t="shared" si="21"/>
        <v>19</v>
      </c>
      <c r="X76" s="36">
        <f t="shared" si="22"/>
        <v>15</v>
      </c>
      <c r="Y76" s="36">
        <f t="shared" si="23"/>
        <v>17</v>
      </c>
      <c r="Z76" s="36">
        <f t="shared" si="24"/>
        <v>22</v>
      </c>
      <c r="AA76" s="36">
        <f t="shared" si="25"/>
        <v>35</v>
      </c>
      <c r="AB76" s="36">
        <f t="shared" si="26"/>
        <v>35</v>
      </c>
      <c r="AC76" s="36">
        <f t="shared" si="27"/>
        <v>25</v>
      </c>
      <c r="AD76" s="12">
        <f t="shared" si="29"/>
        <v>251</v>
      </c>
      <c r="AE76" s="15">
        <f>+AD76/$AD$198</f>
        <v>7.9460554641002917E-3</v>
      </c>
    </row>
    <row r="77" spans="1:31">
      <c r="A77" s="10" t="s">
        <v>206</v>
      </c>
      <c r="B77" s="11">
        <v>11</v>
      </c>
      <c r="C77" s="11">
        <v>23</v>
      </c>
      <c r="D77" s="11">
        <v>6</v>
      </c>
      <c r="E77" s="11">
        <v>31</v>
      </c>
      <c r="F77" s="11">
        <v>33</v>
      </c>
      <c r="G77" s="11">
        <v>15</v>
      </c>
      <c r="H77" s="11">
        <v>25</v>
      </c>
      <c r="I77" s="11">
        <v>26</v>
      </c>
      <c r="J77" s="11">
        <v>27</v>
      </c>
      <c r="K77" s="11">
        <v>21</v>
      </c>
      <c r="L77" s="11">
        <v>33</v>
      </c>
      <c r="M77" s="11">
        <v>251</v>
      </c>
      <c r="R77" s="36" t="str">
        <f t="shared" si="28"/>
        <v>E145</v>
      </c>
      <c r="S77" s="36">
        <f t="shared" si="17"/>
        <v>11</v>
      </c>
      <c r="T77" s="36">
        <f t="shared" si="18"/>
        <v>23</v>
      </c>
      <c r="U77" s="36">
        <f t="shared" si="19"/>
        <v>6</v>
      </c>
      <c r="V77" s="36">
        <f t="shared" si="20"/>
        <v>31</v>
      </c>
      <c r="W77" s="36">
        <f t="shared" si="21"/>
        <v>33</v>
      </c>
      <c r="X77" s="36">
        <f t="shared" si="22"/>
        <v>15</v>
      </c>
      <c r="Y77" s="36">
        <f t="shared" si="23"/>
        <v>25</v>
      </c>
      <c r="Z77" s="36">
        <f t="shared" si="24"/>
        <v>26</v>
      </c>
      <c r="AA77" s="36">
        <f t="shared" si="25"/>
        <v>27</v>
      </c>
      <c r="AB77" s="36">
        <f t="shared" si="26"/>
        <v>21</v>
      </c>
      <c r="AC77" s="36">
        <f t="shared" si="27"/>
        <v>33</v>
      </c>
      <c r="AD77" s="12">
        <f t="shared" si="29"/>
        <v>251</v>
      </c>
      <c r="AE77" s="15">
        <f>+AD77/$AD$198</f>
        <v>7.9460554641002917E-3</v>
      </c>
    </row>
    <row r="78" spans="1:31">
      <c r="A78" s="10" t="s">
        <v>710</v>
      </c>
      <c r="B78" s="11">
        <v>25</v>
      </c>
      <c r="C78" s="11"/>
      <c r="D78" s="11">
        <v>38</v>
      </c>
      <c r="E78" s="11">
        <v>7</v>
      </c>
      <c r="F78" s="11">
        <v>33</v>
      </c>
      <c r="G78" s="11">
        <v>16</v>
      </c>
      <c r="H78" s="11">
        <v>26</v>
      </c>
      <c r="I78" s="11">
        <v>35</v>
      </c>
      <c r="J78" s="11">
        <v>28</v>
      </c>
      <c r="K78" s="11">
        <v>12</v>
      </c>
      <c r="L78" s="11">
        <v>24</v>
      </c>
      <c r="M78" s="11">
        <v>244</v>
      </c>
      <c r="R78" s="36" t="str">
        <f t="shared" si="28"/>
        <v>B505</v>
      </c>
      <c r="S78" s="36">
        <f t="shared" si="17"/>
        <v>25</v>
      </c>
      <c r="T78" s="36">
        <f t="shared" si="18"/>
        <v>0</v>
      </c>
      <c r="U78" s="36">
        <f t="shared" si="19"/>
        <v>38</v>
      </c>
      <c r="V78" s="36">
        <f t="shared" si="20"/>
        <v>7</v>
      </c>
      <c r="W78" s="36">
        <f t="shared" si="21"/>
        <v>33</v>
      </c>
      <c r="X78" s="36">
        <f t="shared" si="22"/>
        <v>16</v>
      </c>
      <c r="Y78" s="36">
        <f t="shared" si="23"/>
        <v>26</v>
      </c>
      <c r="Z78" s="36">
        <f t="shared" si="24"/>
        <v>35</v>
      </c>
      <c r="AA78" s="36">
        <f t="shared" si="25"/>
        <v>28</v>
      </c>
      <c r="AB78" s="36">
        <f t="shared" si="26"/>
        <v>12</v>
      </c>
      <c r="AC78" s="36">
        <f t="shared" si="27"/>
        <v>24</v>
      </c>
      <c r="AD78" s="12">
        <f t="shared" si="29"/>
        <v>244</v>
      </c>
      <c r="AE78" s="15">
        <f>+AD78/$AD$198</f>
        <v>7.7244523236672151E-3</v>
      </c>
    </row>
    <row r="79" spans="1:31">
      <c r="A79" s="10" t="s">
        <v>86</v>
      </c>
      <c r="B79" s="11">
        <v>14</v>
      </c>
      <c r="C79" s="11">
        <v>20</v>
      </c>
      <c r="D79" s="11">
        <v>3</v>
      </c>
      <c r="E79" s="11">
        <v>28</v>
      </c>
      <c r="F79" s="11">
        <v>8</v>
      </c>
      <c r="G79" s="11">
        <v>10</v>
      </c>
      <c r="H79" s="11">
        <v>35</v>
      </c>
      <c r="I79" s="11">
        <v>29</v>
      </c>
      <c r="J79" s="11">
        <v>39</v>
      </c>
      <c r="K79" s="11">
        <v>23</v>
      </c>
      <c r="L79" s="11">
        <v>22</v>
      </c>
      <c r="M79" s="11">
        <v>231</v>
      </c>
      <c r="R79" s="36" t="str">
        <f t="shared" si="28"/>
        <v>PA31</v>
      </c>
      <c r="S79" s="36">
        <f t="shared" si="17"/>
        <v>14</v>
      </c>
      <c r="T79" s="36">
        <f t="shared" si="18"/>
        <v>20</v>
      </c>
      <c r="U79" s="36">
        <f t="shared" si="19"/>
        <v>3</v>
      </c>
      <c r="V79" s="36">
        <f t="shared" si="20"/>
        <v>28</v>
      </c>
      <c r="W79" s="36">
        <f t="shared" si="21"/>
        <v>8</v>
      </c>
      <c r="X79" s="36">
        <f t="shared" si="22"/>
        <v>10</v>
      </c>
      <c r="Y79" s="36">
        <f t="shared" si="23"/>
        <v>35</v>
      </c>
      <c r="Z79" s="36">
        <f t="shared" si="24"/>
        <v>29</v>
      </c>
      <c r="AA79" s="36">
        <f t="shared" si="25"/>
        <v>39</v>
      </c>
      <c r="AB79" s="36">
        <f t="shared" si="26"/>
        <v>23</v>
      </c>
      <c r="AC79" s="36">
        <f t="shared" si="27"/>
        <v>22</v>
      </c>
      <c r="AD79" s="12">
        <f t="shared" si="29"/>
        <v>231</v>
      </c>
      <c r="AE79" s="15">
        <f>+AD79/$AD$198</f>
        <v>7.3129036342915029E-3</v>
      </c>
    </row>
    <row r="80" spans="1:31">
      <c r="A80" s="10" t="s">
        <v>1740</v>
      </c>
      <c r="B80" s="11"/>
      <c r="C80" s="11"/>
      <c r="D80" s="11"/>
      <c r="E80" s="11"/>
      <c r="F80" s="11"/>
      <c r="G80" s="11"/>
      <c r="H80" s="11"/>
      <c r="I80" s="11"/>
      <c r="J80" s="11"/>
      <c r="K80" s="11">
        <v>104</v>
      </c>
      <c r="L80" s="11">
        <v>99</v>
      </c>
      <c r="M80" s="11">
        <v>203</v>
      </c>
      <c r="R80" s="36" t="str">
        <f t="shared" si="28"/>
        <v>B789</v>
      </c>
      <c r="S80" s="36">
        <f t="shared" si="17"/>
        <v>0</v>
      </c>
      <c r="T80" s="36">
        <f t="shared" si="18"/>
        <v>0</v>
      </c>
      <c r="U80" s="36">
        <f t="shared" si="19"/>
        <v>0</v>
      </c>
      <c r="V80" s="36">
        <f t="shared" si="20"/>
        <v>0</v>
      </c>
      <c r="W80" s="36">
        <f t="shared" si="21"/>
        <v>0</v>
      </c>
      <c r="X80" s="36">
        <f t="shared" si="22"/>
        <v>0</v>
      </c>
      <c r="Y80" s="36">
        <f t="shared" si="23"/>
        <v>0</v>
      </c>
      <c r="Z80" s="36">
        <f t="shared" si="24"/>
        <v>0</v>
      </c>
      <c r="AA80" s="36">
        <f t="shared" si="25"/>
        <v>0</v>
      </c>
      <c r="AB80" s="36">
        <f t="shared" si="26"/>
        <v>104</v>
      </c>
      <c r="AC80" s="36">
        <f t="shared" si="27"/>
        <v>99</v>
      </c>
      <c r="AD80" s="12">
        <f t="shared" si="29"/>
        <v>203</v>
      </c>
      <c r="AE80" s="15">
        <f>+AD80/$AD$198</f>
        <v>6.4264910725591994E-3</v>
      </c>
    </row>
    <row r="81" spans="1:31">
      <c r="A81" s="10" t="s">
        <v>1454</v>
      </c>
      <c r="B81" s="11"/>
      <c r="C81" s="11"/>
      <c r="D81" s="11"/>
      <c r="E81" s="11"/>
      <c r="F81" s="11"/>
      <c r="G81" s="11"/>
      <c r="H81" s="11">
        <v>2</v>
      </c>
      <c r="I81" s="11">
        <v>1</v>
      </c>
      <c r="J81" s="11">
        <v>53</v>
      </c>
      <c r="K81" s="11">
        <v>78</v>
      </c>
      <c r="L81" s="11">
        <v>54</v>
      </c>
      <c r="M81" s="11">
        <v>188</v>
      </c>
      <c r="R81" s="36" t="str">
        <f t="shared" si="28"/>
        <v>MI8</v>
      </c>
      <c r="S81" s="36">
        <f t="shared" si="17"/>
        <v>0</v>
      </c>
      <c r="T81" s="36">
        <f t="shared" si="18"/>
        <v>0</v>
      </c>
      <c r="U81" s="36">
        <f t="shared" si="19"/>
        <v>0</v>
      </c>
      <c r="V81" s="36">
        <f t="shared" si="20"/>
        <v>0</v>
      </c>
      <c r="W81" s="36">
        <f t="shared" si="21"/>
        <v>0</v>
      </c>
      <c r="X81" s="36">
        <f t="shared" si="22"/>
        <v>0</v>
      </c>
      <c r="Y81" s="36">
        <f t="shared" si="23"/>
        <v>2</v>
      </c>
      <c r="Z81" s="36">
        <f t="shared" si="24"/>
        <v>1</v>
      </c>
      <c r="AA81" s="36">
        <f t="shared" si="25"/>
        <v>53</v>
      </c>
      <c r="AB81" s="36">
        <f t="shared" si="26"/>
        <v>78</v>
      </c>
      <c r="AC81" s="36">
        <f t="shared" si="27"/>
        <v>54</v>
      </c>
      <c r="AD81" s="12">
        <f t="shared" si="29"/>
        <v>188</v>
      </c>
      <c r="AE81" s="15">
        <f>+AD81/$AD$198</f>
        <v>5.951627200202609E-3</v>
      </c>
    </row>
    <row r="82" spans="1:31">
      <c r="A82" s="10" t="s">
        <v>223</v>
      </c>
      <c r="B82" s="11">
        <v>3</v>
      </c>
      <c r="C82" s="11">
        <v>31</v>
      </c>
      <c r="D82" s="11"/>
      <c r="E82" s="11">
        <v>15</v>
      </c>
      <c r="F82" s="11">
        <v>17</v>
      </c>
      <c r="G82" s="11">
        <v>19</v>
      </c>
      <c r="H82" s="11">
        <v>15</v>
      </c>
      <c r="I82" s="11">
        <v>21</v>
      </c>
      <c r="J82" s="11">
        <v>16</v>
      </c>
      <c r="K82" s="11">
        <v>29</v>
      </c>
      <c r="L82" s="11">
        <v>15</v>
      </c>
      <c r="M82" s="11">
        <v>181</v>
      </c>
      <c r="R82" s="36" t="str">
        <f t="shared" si="28"/>
        <v>L410</v>
      </c>
      <c r="S82" s="36">
        <f t="shared" si="17"/>
        <v>3</v>
      </c>
      <c r="T82" s="36">
        <f t="shared" si="18"/>
        <v>31</v>
      </c>
      <c r="U82" s="36">
        <f t="shared" si="19"/>
        <v>0</v>
      </c>
      <c r="V82" s="36">
        <f t="shared" si="20"/>
        <v>15</v>
      </c>
      <c r="W82" s="36">
        <f t="shared" si="21"/>
        <v>17</v>
      </c>
      <c r="X82" s="36">
        <f t="shared" si="22"/>
        <v>19</v>
      </c>
      <c r="Y82" s="36">
        <f t="shared" si="23"/>
        <v>15</v>
      </c>
      <c r="Z82" s="36">
        <f t="shared" si="24"/>
        <v>21</v>
      </c>
      <c r="AA82" s="36">
        <f t="shared" si="25"/>
        <v>16</v>
      </c>
      <c r="AB82" s="36">
        <f t="shared" si="26"/>
        <v>29</v>
      </c>
      <c r="AC82" s="36">
        <f t="shared" si="27"/>
        <v>15</v>
      </c>
      <c r="AD82" s="12">
        <f t="shared" si="29"/>
        <v>181</v>
      </c>
      <c r="AE82" s="15">
        <f>+AD82/$AD$198</f>
        <v>5.7300240597695324E-3</v>
      </c>
    </row>
    <row r="83" spans="1:31">
      <c r="A83" s="10" t="s">
        <v>215</v>
      </c>
      <c r="B83" s="11">
        <v>21</v>
      </c>
      <c r="C83" s="11">
        <v>19</v>
      </c>
      <c r="D83" s="11">
        <v>2</v>
      </c>
      <c r="E83" s="11">
        <v>8</v>
      </c>
      <c r="F83" s="11">
        <v>9</v>
      </c>
      <c r="G83" s="11">
        <v>13</v>
      </c>
      <c r="H83" s="11">
        <v>26</v>
      </c>
      <c r="I83" s="11">
        <v>22</v>
      </c>
      <c r="J83" s="11">
        <v>17</v>
      </c>
      <c r="K83" s="11">
        <v>15</v>
      </c>
      <c r="L83" s="11">
        <v>28</v>
      </c>
      <c r="M83" s="11">
        <v>180</v>
      </c>
      <c r="R83" s="36" t="str">
        <f t="shared" si="28"/>
        <v>BE9L</v>
      </c>
      <c r="S83" s="36">
        <f t="shared" si="17"/>
        <v>21</v>
      </c>
      <c r="T83" s="36">
        <f t="shared" si="18"/>
        <v>19</v>
      </c>
      <c r="U83" s="36">
        <f t="shared" si="19"/>
        <v>2</v>
      </c>
      <c r="V83" s="36">
        <f t="shared" si="20"/>
        <v>8</v>
      </c>
      <c r="W83" s="36">
        <f t="shared" si="21"/>
        <v>9</v>
      </c>
      <c r="X83" s="36">
        <f t="shared" si="22"/>
        <v>13</v>
      </c>
      <c r="Y83" s="36">
        <f t="shared" si="23"/>
        <v>26</v>
      </c>
      <c r="Z83" s="36">
        <f t="shared" si="24"/>
        <v>22</v>
      </c>
      <c r="AA83" s="36">
        <f t="shared" si="25"/>
        <v>17</v>
      </c>
      <c r="AB83" s="36">
        <f t="shared" si="26"/>
        <v>15</v>
      </c>
      <c r="AC83" s="36">
        <f t="shared" si="27"/>
        <v>28</v>
      </c>
      <c r="AD83" s="12">
        <f t="shared" si="29"/>
        <v>180</v>
      </c>
      <c r="AE83" s="15">
        <f>+AD83/$AD$198</f>
        <v>5.6983664682790933E-3</v>
      </c>
    </row>
    <row r="84" spans="1:31">
      <c r="A84" s="10" t="s">
        <v>120</v>
      </c>
      <c r="B84" s="11">
        <v>20</v>
      </c>
      <c r="C84" s="11">
        <v>15</v>
      </c>
      <c r="D84" s="11">
        <v>7</v>
      </c>
      <c r="E84" s="11">
        <v>71</v>
      </c>
      <c r="F84" s="11">
        <v>15</v>
      </c>
      <c r="G84" s="11">
        <v>22</v>
      </c>
      <c r="H84" s="11">
        <v>12</v>
      </c>
      <c r="I84" s="11">
        <v>14</v>
      </c>
      <c r="J84" s="11"/>
      <c r="K84" s="11"/>
      <c r="L84" s="11"/>
      <c r="M84" s="11">
        <v>176</v>
      </c>
      <c r="R84" s="36" t="str">
        <f t="shared" si="28"/>
        <v>B90</v>
      </c>
      <c r="S84" s="36">
        <f t="shared" si="17"/>
        <v>20</v>
      </c>
      <c r="T84" s="36">
        <f t="shared" si="18"/>
        <v>15</v>
      </c>
      <c r="U84" s="36">
        <f t="shared" si="19"/>
        <v>7</v>
      </c>
      <c r="V84" s="36">
        <f t="shared" si="20"/>
        <v>71</v>
      </c>
      <c r="W84" s="36">
        <f t="shared" si="21"/>
        <v>15</v>
      </c>
      <c r="X84" s="36">
        <f t="shared" si="22"/>
        <v>22</v>
      </c>
      <c r="Y84" s="36">
        <f t="shared" si="23"/>
        <v>12</v>
      </c>
      <c r="Z84" s="36">
        <f t="shared" si="24"/>
        <v>14</v>
      </c>
      <c r="AA84" s="36">
        <f t="shared" si="25"/>
        <v>0</v>
      </c>
      <c r="AB84" s="36">
        <f t="shared" si="26"/>
        <v>0</v>
      </c>
      <c r="AC84" s="36">
        <f t="shared" si="27"/>
        <v>0</v>
      </c>
      <c r="AD84" s="12">
        <f t="shared" si="29"/>
        <v>176</v>
      </c>
      <c r="AE84" s="15">
        <f>+AD84/$AD$198</f>
        <v>5.5717361023173359E-3</v>
      </c>
    </row>
    <row r="85" spans="1:31">
      <c r="A85" s="10" t="s">
        <v>323</v>
      </c>
      <c r="B85" s="11">
        <v>6</v>
      </c>
      <c r="C85" s="11">
        <v>12</v>
      </c>
      <c r="D85" s="11">
        <v>12</v>
      </c>
      <c r="E85" s="11">
        <v>15</v>
      </c>
      <c r="F85" s="11">
        <v>11</v>
      </c>
      <c r="G85" s="11">
        <v>17</v>
      </c>
      <c r="H85" s="11">
        <v>16</v>
      </c>
      <c r="I85" s="11">
        <v>11</v>
      </c>
      <c r="J85" s="11">
        <v>19</v>
      </c>
      <c r="K85" s="11">
        <v>28</v>
      </c>
      <c r="L85" s="11">
        <v>24</v>
      </c>
      <c r="M85" s="11">
        <v>171</v>
      </c>
      <c r="R85" s="36" t="str">
        <f t="shared" si="28"/>
        <v>C208</v>
      </c>
      <c r="S85" s="36">
        <f t="shared" si="17"/>
        <v>6</v>
      </c>
      <c r="T85" s="36">
        <f t="shared" si="18"/>
        <v>12</v>
      </c>
      <c r="U85" s="36">
        <f t="shared" si="19"/>
        <v>12</v>
      </c>
      <c r="V85" s="36">
        <f t="shared" si="20"/>
        <v>15</v>
      </c>
      <c r="W85" s="36">
        <f t="shared" si="21"/>
        <v>11</v>
      </c>
      <c r="X85" s="36">
        <f t="shared" si="22"/>
        <v>17</v>
      </c>
      <c r="Y85" s="36">
        <f t="shared" si="23"/>
        <v>16</v>
      </c>
      <c r="Z85" s="36">
        <f t="shared" si="24"/>
        <v>11</v>
      </c>
      <c r="AA85" s="36">
        <f t="shared" si="25"/>
        <v>19</v>
      </c>
      <c r="AB85" s="36">
        <f t="shared" si="26"/>
        <v>28</v>
      </c>
      <c r="AC85" s="36">
        <f t="shared" si="27"/>
        <v>24</v>
      </c>
      <c r="AD85" s="12">
        <f t="shared" si="29"/>
        <v>171</v>
      </c>
      <c r="AE85" s="15">
        <f>+AD85/$AD$198</f>
        <v>5.4134481448651385E-3</v>
      </c>
    </row>
    <row r="86" spans="1:31">
      <c r="A86" s="10" t="s">
        <v>283</v>
      </c>
      <c r="B86" s="11">
        <v>6</v>
      </c>
      <c r="C86" s="11">
        <v>4</v>
      </c>
      <c r="D86" s="11"/>
      <c r="E86" s="11">
        <v>10</v>
      </c>
      <c r="F86" s="11">
        <v>10</v>
      </c>
      <c r="G86" s="11"/>
      <c r="H86" s="11"/>
      <c r="I86" s="11">
        <v>4</v>
      </c>
      <c r="J86" s="11">
        <v>4</v>
      </c>
      <c r="K86" s="11">
        <v>67</v>
      </c>
      <c r="L86" s="11">
        <v>64</v>
      </c>
      <c r="M86" s="11">
        <v>169</v>
      </c>
      <c r="R86" s="36" t="str">
        <f t="shared" si="28"/>
        <v>AN26</v>
      </c>
      <c r="S86" s="36">
        <f t="shared" si="17"/>
        <v>6</v>
      </c>
      <c r="T86" s="36">
        <f t="shared" si="18"/>
        <v>4</v>
      </c>
      <c r="U86" s="36">
        <f t="shared" si="19"/>
        <v>0</v>
      </c>
      <c r="V86" s="36">
        <f t="shared" si="20"/>
        <v>10</v>
      </c>
      <c r="W86" s="36">
        <f t="shared" si="21"/>
        <v>10</v>
      </c>
      <c r="X86" s="36">
        <f t="shared" si="22"/>
        <v>0</v>
      </c>
      <c r="Y86" s="36">
        <f t="shared" si="23"/>
        <v>0</v>
      </c>
      <c r="Z86" s="36">
        <f t="shared" si="24"/>
        <v>4</v>
      </c>
      <c r="AA86" s="36">
        <f t="shared" si="25"/>
        <v>4</v>
      </c>
      <c r="AB86" s="36">
        <f t="shared" si="26"/>
        <v>67</v>
      </c>
      <c r="AC86" s="36">
        <f t="shared" si="27"/>
        <v>64</v>
      </c>
      <c r="AD86" s="12">
        <f t="shared" si="29"/>
        <v>169</v>
      </c>
      <c r="AE86" s="15">
        <f>+AD86/$AD$198</f>
        <v>5.3501329618842602E-3</v>
      </c>
    </row>
    <row r="87" spans="1:31">
      <c r="A87" s="10" t="s">
        <v>313</v>
      </c>
      <c r="B87" s="11">
        <v>2</v>
      </c>
      <c r="C87" s="11">
        <v>23</v>
      </c>
      <c r="D87" s="11">
        <v>28</v>
      </c>
      <c r="E87" s="11">
        <v>17</v>
      </c>
      <c r="F87" s="11">
        <v>37</v>
      </c>
      <c r="G87" s="11">
        <v>1</v>
      </c>
      <c r="H87" s="11">
        <v>10</v>
      </c>
      <c r="I87" s="11">
        <v>2</v>
      </c>
      <c r="J87" s="11">
        <v>24</v>
      </c>
      <c r="K87" s="11">
        <v>6</v>
      </c>
      <c r="L87" s="11">
        <v>4</v>
      </c>
      <c r="M87" s="11">
        <v>154</v>
      </c>
      <c r="R87" s="36" t="str">
        <f t="shared" si="28"/>
        <v>C303</v>
      </c>
      <c r="S87" s="36">
        <f t="shared" si="17"/>
        <v>2</v>
      </c>
      <c r="T87" s="36">
        <f t="shared" si="18"/>
        <v>23</v>
      </c>
      <c r="U87" s="36">
        <f t="shared" si="19"/>
        <v>28</v>
      </c>
      <c r="V87" s="36">
        <f t="shared" si="20"/>
        <v>17</v>
      </c>
      <c r="W87" s="36">
        <f t="shared" si="21"/>
        <v>37</v>
      </c>
      <c r="X87" s="36">
        <f t="shared" si="22"/>
        <v>1</v>
      </c>
      <c r="Y87" s="36">
        <f t="shared" si="23"/>
        <v>10</v>
      </c>
      <c r="Z87" s="36">
        <f t="shared" si="24"/>
        <v>2</v>
      </c>
      <c r="AA87" s="36">
        <f t="shared" si="25"/>
        <v>24</v>
      </c>
      <c r="AB87" s="36">
        <f t="shared" si="26"/>
        <v>6</v>
      </c>
      <c r="AC87" s="36">
        <f t="shared" si="27"/>
        <v>4</v>
      </c>
      <c r="AD87" s="12">
        <f t="shared" si="29"/>
        <v>154</v>
      </c>
      <c r="AE87" s="15">
        <f>+AD87/$AD$198</f>
        <v>4.8752690895276689E-3</v>
      </c>
    </row>
    <row r="88" spans="1:31">
      <c r="A88" s="10" t="s">
        <v>227</v>
      </c>
      <c r="B88" s="11">
        <v>26</v>
      </c>
      <c r="C88" s="11">
        <v>19</v>
      </c>
      <c r="D88" s="11"/>
      <c r="E88" s="11">
        <v>11</v>
      </c>
      <c r="F88" s="11">
        <v>11</v>
      </c>
      <c r="G88" s="11">
        <v>9</v>
      </c>
      <c r="H88" s="11">
        <v>13</v>
      </c>
      <c r="I88" s="11">
        <v>10</v>
      </c>
      <c r="J88" s="11">
        <v>11</v>
      </c>
      <c r="K88" s="11">
        <v>12</v>
      </c>
      <c r="L88" s="11">
        <v>14</v>
      </c>
      <c r="M88" s="11">
        <v>136</v>
      </c>
      <c r="R88" s="36" t="str">
        <f t="shared" si="28"/>
        <v>BE40</v>
      </c>
      <c r="S88" s="36">
        <f t="shared" si="17"/>
        <v>26</v>
      </c>
      <c r="T88" s="36">
        <f t="shared" si="18"/>
        <v>19</v>
      </c>
      <c r="U88" s="36">
        <f t="shared" si="19"/>
        <v>0</v>
      </c>
      <c r="V88" s="36">
        <f t="shared" si="20"/>
        <v>11</v>
      </c>
      <c r="W88" s="36">
        <f t="shared" si="21"/>
        <v>11</v>
      </c>
      <c r="X88" s="36">
        <f t="shared" si="22"/>
        <v>9</v>
      </c>
      <c r="Y88" s="36">
        <f t="shared" si="23"/>
        <v>13</v>
      </c>
      <c r="Z88" s="36">
        <f t="shared" si="24"/>
        <v>10</v>
      </c>
      <c r="AA88" s="36">
        <f t="shared" si="25"/>
        <v>11</v>
      </c>
      <c r="AB88" s="36">
        <f t="shared" si="26"/>
        <v>12</v>
      </c>
      <c r="AC88" s="36">
        <f t="shared" si="27"/>
        <v>14</v>
      </c>
      <c r="AD88" s="12">
        <f t="shared" si="29"/>
        <v>136</v>
      </c>
      <c r="AE88" s="15">
        <f>+AD88/$AD$198</f>
        <v>4.3054324426997593E-3</v>
      </c>
    </row>
    <row r="89" spans="1:31">
      <c r="A89" s="10" t="s">
        <v>749</v>
      </c>
      <c r="B89" s="11">
        <v>2</v>
      </c>
      <c r="C89" s="11"/>
      <c r="D89" s="11"/>
      <c r="E89" s="11"/>
      <c r="F89" s="11">
        <v>2</v>
      </c>
      <c r="G89" s="11">
        <v>2</v>
      </c>
      <c r="H89" s="11">
        <v>26</v>
      </c>
      <c r="I89" s="11">
        <v>15</v>
      </c>
      <c r="J89" s="11">
        <v>28</v>
      </c>
      <c r="K89" s="11">
        <v>23</v>
      </c>
      <c r="L89" s="11">
        <v>15</v>
      </c>
      <c r="M89" s="11">
        <v>113</v>
      </c>
      <c r="R89" s="36" t="str">
        <f t="shared" si="28"/>
        <v>B722</v>
      </c>
      <c r="S89" s="36">
        <f t="shared" si="17"/>
        <v>2</v>
      </c>
      <c r="T89" s="36">
        <f t="shared" si="18"/>
        <v>0</v>
      </c>
      <c r="U89" s="36">
        <f t="shared" si="19"/>
        <v>0</v>
      </c>
      <c r="V89" s="36">
        <f t="shared" si="20"/>
        <v>0</v>
      </c>
      <c r="W89" s="36">
        <f t="shared" si="21"/>
        <v>2</v>
      </c>
      <c r="X89" s="36">
        <f t="shared" si="22"/>
        <v>2</v>
      </c>
      <c r="Y89" s="36">
        <f t="shared" si="23"/>
        <v>26</v>
      </c>
      <c r="Z89" s="36">
        <f t="shared" si="24"/>
        <v>15</v>
      </c>
      <c r="AA89" s="36">
        <f t="shared" si="25"/>
        <v>28</v>
      </c>
      <c r="AB89" s="36">
        <f t="shared" si="26"/>
        <v>23</v>
      </c>
      <c r="AC89" s="36">
        <f t="shared" si="27"/>
        <v>15</v>
      </c>
      <c r="AD89" s="12">
        <f t="shared" si="29"/>
        <v>113</v>
      </c>
      <c r="AE89" s="15">
        <f>+AD89/$AD$198</f>
        <v>3.5773078384196532E-3</v>
      </c>
    </row>
    <row r="90" spans="1:31">
      <c r="A90" s="10" t="s">
        <v>1680</v>
      </c>
      <c r="B90" s="11"/>
      <c r="C90" s="11"/>
      <c r="D90" s="11"/>
      <c r="E90" s="11"/>
      <c r="F90" s="11"/>
      <c r="G90" s="11"/>
      <c r="H90" s="11"/>
      <c r="I90" s="11"/>
      <c r="J90" s="11">
        <v>17</v>
      </c>
      <c r="K90" s="11">
        <v>38</v>
      </c>
      <c r="L90" s="11">
        <v>56</v>
      </c>
      <c r="M90" s="11">
        <v>111</v>
      </c>
      <c r="R90" s="36" t="str">
        <f t="shared" si="28"/>
        <v>A139</v>
      </c>
      <c r="S90" s="36">
        <f t="shared" si="17"/>
        <v>0</v>
      </c>
      <c r="T90" s="36">
        <f t="shared" si="18"/>
        <v>0</v>
      </c>
      <c r="U90" s="36">
        <f t="shared" si="19"/>
        <v>0</v>
      </c>
      <c r="V90" s="36">
        <f t="shared" si="20"/>
        <v>0</v>
      </c>
      <c r="W90" s="36">
        <f t="shared" si="21"/>
        <v>0</v>
      </c>
      <c r="X90" s="36">
        <f t="shared" si="22"/>
        <v>0</v>
      </c>
      <c r="Y90" s="36">
        <f t="shared" si="23"/>
        <v>0</v>
      </c>
      <c r="Z90" s="36">
        <f t="shared" si="24"/>
        <v>0</v>
      </c>
      <c r="AA90" s="36">
        <f t="shared" si="25"/>
        <v>17</v>
      </c>
      <c r="AB90" s="36">
        <f t="shared" si="26"/>
        <v>38</v>
      </c>
      <c r="AC90" s="36">
        <f t="shared" si="27"/>
        <v>56</v>
      </c>
      <c r="AD90" s="12">
        <f t="shared" si="29"/>
        <v>111</v>
      </c>
      <c r="AE90" s="15">
        <f>+AD90/$AD$198</f>
        <v>3.5139926554387741E-3</v>
      </c>
    </row>
    <row r="91" spans="1:31">
      <c r="A91" s="10" t="s">
        <v>273</v>
      </c>
      <c r="B91" s="11">
        <v>15</v>
      </c>
      <c r="C91" s="11">
        <v>9</v>
      </c>
      <c r="D91" s="11">
        <v>13</v>
      </c>
      <c r="E91" s="11"/>
      <c r="F91" s="11">
        <v>12</v>
      </c>
      <c r="G91" s="11">
        <v>14</v>
      </c>
      <c r="H91" s="11">
        <v>8</v>
      </c>
      <c r="I91" s="11">
        <v>9</v>
      </c>
      <c r="J91" s="11">
        <v>8</v>
      </c>
      <c r="K91" s="11">
        <v>6</v>
      </c>
      <c r="L91" s="11">
        <v>8</v>
      </c>
      <c r="M91" s="11">
        <v>102</v>
      </c>
      <c r="R91" s="36" t="str">
        <f t="shared" si="28"/>
        <v>JS41</v>
      </c>
      <c r="S91" s="36">
        <f t="shared" si="17"/>
        <v>15</v>
      </c>
      <c r="T91" s="36">
        <f t="shared" si="18"/>
        <v>9</v>
      </c>
      <c r="U91" s="36">
        <f t="shared" si="19"/>
        <v>13</v>
      </c>
      <c r="V91" s="36">
        <f t="shared" si="20"/>
        <v>0</v>
      </c>
      <c r="W91" s="36">
        <f t="shared" si="21"/>
        <v>12</v>
      </c>
      <c r="X91" s="36">
        <f t="shared" si="22"/>
        <v>14</v>
      </c>
      <c r="Y91" s="36">
        <f t="shared" si="23"/>
        <v>8</v>
      </c>
      <c r="Z91" s="36">
        <f t="shared" si="24"/>
        <v>9</v>
      </c>
      <c r="AA91" s="36">
        <f t="shared" si="25"/>
        <v>8</v>
      </c>
      <c r="AB91" s="36">
        <f t="shared" si="26"/>
        <v>6</v>
      </c>
      <c r="AC91" s="36">
        <f t="shared" si="27"/>
        <v>8</v>
      </c>
      <c r="AD91" s="12">
        <f t="shared" si="29"/>
        <v>102</v>
      </c>
      <c r="AE91" s="15">
        <f>+AD91/$AD$198</f>
        <v>3.2290743320248197E-3</v>
      </c>
    </row>
    <row r="92" spans="1:31">
      <c r="A92" s="10" t="s">
        <v>524</v>
      </c>
      <c r="B92" s="11">
        <v>6</v>
      </c>
      <c r="C92" s="11"/>
      <c r="D92" s="11">
        <v>1</v>
      </c>
      <c r="E92" s="11">
        <v>2</v>
      </c>
      <c r="F92" s="11"/>
      <c r="G92" s="11"/>
      <c r="H92" s="11">
        <v>16</v>
      </c>
      <c r="I92" s="11">
        <v>22</v>
      </c>
      <c r="J92" s="11">
        <v>7</v>
      </c>
      <c r="K92" s="11">
        <v>17</v>
      </c>
      <c r="L92" s="11">
        <v>18</v>
      </c>
      <c r="M92" s="11">
        <v>89</v>
      </c>
      <c r="R92" s="36" t="str">
        <f t="shared" si="28"/>
        <v>B733</v>
      </c>
      <c r="S92" s="36">
        <f t="shared" si="17"/>
        <v>6</v>
      </c>
      <c r="T92" s="36">
        <f t="shared" si="18"/>
        <v>0</v>
      </c>
      <c r="U92" s="36">
        <f t="shared" si="19"/>
        <v>1</v>
      </c>
      <c r="V92" s="36">
        <f t="shared" si="20"/>
        <v>2</v>
      </c>
      <c r="W92" s="36">
        <f t="shared" si="21"/>
        <v>0</v>
      </c>
      <c r="X92" s="36">
        <f t="shared" si="22"/>
        <v>0</v>
      </c>
      <c r="Y92" s="36">
        <f t="shared" si="23"/>
        <v>16</v>
      </c>
      <c r="Z92" s="36">
        <f t="shared" si="24"/>
        <v>22</v>
      </c>
      <c r="AA92" s="36">
        <f t="shared" si="25"/>
        <v>7</v>
      </c>
      <c r="AB92" s="36">
        <f t="shared" si="26"/>
        <v>17</v>
      </c>
      <c r="AC92" s="36">
        <f t="shared" si="27"/>
        <v>18</v>
      </c>
      <c r="AD92" s="12">
        <f t="shared" si="29"/>
        <v>89</v>
      </c>
      <c r="AE92" s="15">
        <f>+AD92/$AD$198</f>
        <v>2.8175256426491071E-3</v>
      </c>
    </row>
    <row r="93" spans="1:31">
      <c r="A93" s="10" t="s">
        <v>247</v>
      </c>
      <c r="B93" s="11">
        <v>2</v>
      </c>
      <c r="C93" s="11">
        <v>5</v>
      </c>
      <c r="D93" s="11">
        <v>0</v>
      </c>
      <c r="E93" s="11">
        <v>6</v>
      </c>
      <c r="F93" s="11">
        <v>2</v>
      </c>
      <c r="G93" s="11">
        <v>3</v>
      </c>
      <c r="H93" s="11">
        <v>7</v>
      </c>
      <c r="I93" s="11">
        <v>8</v>
      </c>
      <c r="J93" s="11">
        <v>6</v>
      </c>
      <c r="K93" s="11">
        <v>29</v>
      </c>
      <c r="L93" s="11">
        <v>11</v>
      </c>
      <c r="M93" s="11">
        <v>79</v>
      </c>
      <c r="R93" s="36" t="str">
        <f t="shared" si="28"/>
        <v>AC90</v>
      </c>
      <c r="S93" s="36">
        <f t="shared" si="17"/>
        <v>2</v>
      </c>
      <c r="T93" s="36">
        <f t="shared" si="18"/>
        <v>5</v>
      </c>
      <c r="U93" s="36">
        <f t="shared" si="19"/>
        <v>0</v>
      </c>
      <c r="V93" s="36">
        <f t="shared" si="20"/>
        <v>6</v>
      </c>
      <c r="W93" s="36">
        <f t="shared" si="21"/>
        <v>2</v>
      </c>
      <c r="X93" s="36">
        <f t="shared" si="22"/>
        <v>3</v>
      </c>
      <c r="Y93" s="36">
        <f t="shared" si="23"/>
        <v>7</v>
      </c>
      <c r="Z93" s="36">
        <f t="shared" si="24"/>
        <v>8</v>
      </c>
      <c r="AA93" s="36">
        <f t="shared" si="25"/>
        <v>6</v>
      </c>
      <c r="AB93" s="36">
        <f t="shared" si="26"/>
        <v>29</v>
      </c>
      <c r="AC93" s="36">
        <f t="shared" si="27"/>
        <v>11</v>
      </c>
      <c r="AD93" s="12">
        <f t="shared" si="29"/>
        <v>79</v>
      </c>
      <c r="AE93" s="15">
        <f>+AD93/$AD$198</f>
        <v>2.5009497277447132E-3</v>
      </c>
    </row>
    <row r="94" spans="1:31">
      <c r="A94" s="10" t="s">
        <v>367</v>
      </c>
      <c r="B94" s="11"/>
      <c r="C94" s="11"/>
      <c r="D94" s="11">
        <v>2</v>
      </c>
      <c r="E94" s="11">
        <v>9</v>
      </c>
      <c r="F94" s="11">
        <v>4</v>
      </c>
      <c r="G94" s="11">
        <v>4</v>
      </c>
      <c r="H94" s="11">
        <v>8</v>
      </c>
      <c r="I94" s="11">
        <v>1</v>
      </c>
      <c r="J94" s="11">
        <v>28</v>
      </c>
      <c r="K94" s="11">
        <v>12</v>
      </c>
      <c r="L94" s="11">
        <v>10</v>
      </c>
      <c r="M94" s="11">
        <v>78</v>
      </c>
      <c r="R94" s="36" t="str">
        <f t="shared" si="28"/>
        <v>C210</v>
      </c>
      <c r="S94" s="36">
        <f t="shared" si="17"/>
        <v>0</v>
      </c>
      <c r="T94" s="36">
        <f t="shared" si="18"/>
        <v>0</v>
      </c>
      <c r="U94" s="36">
        <f t="shared" si="19"/>
        <v>2</v>
      </c>
      <c r="V94" s="36">
        <f t="shared" si="20"/>
        <v>9</v>
      </c>
      <c r="W94" s="36">
        <f t="shared" si="21"/>
        <v>4</v>
      </c>
      <c r="X94" s="36">
        <f t="shared" si="22"/>
        <v>4</v>
      </c>
      <c r="Y94" s="36">
        <f t="shared" si="23"/>
        <v>8</v>
      </c>
      <c r="Z94" s="36">
        <f t="shared" si="24"/>
        <v>1</v>
      </c>
      <c r="AA94" s="36">
        <f t="shared" si="25"/>
        <v>28</v>
      </c>
      <c r="AB94" s="36">
        <f t="shared" si="26"/>
        <v>12</v>
      </c>
      <c r="AC94" s="36">
        <f t="shared" si="27"/>
        <v>10</v>
      </c>
      <c r="AD94" s="12">
        <f t="shared" si="29"/>
        <v>78</v>
      </c>
      <c r="AE94" s="15">
        <f>+AD94/$AD$198</f>
        <v>2.4692921362542736E-3</v>
      </c>
    </row>
    <row r="95" spans="1:31">
      <c r="A95" s="10" t="s">
        <v>1791</v>
      </c>
      <c r="B95" s="11"/>
      <c r="C95" s="11"/>
      <c r="D95" s="11"/>
      <c r="E95" s="11"/>
      <c r="F95" s="11"/>
      <c r="G95" s="11"/>
      <c r="H95" s="11"/>
      <c r="I95" s="11"/>
      <c r="J95" s="11"/>
      <c r="K95" s="11">
        <v>1</v>
      </c>
      <c r="L95" s="11">
        <v>75</v>
      </c>
      <c r="M95" s="11">
        <v>76</v>
      </c>
      <c r="R95" s="36" t="str">
        <f t="shared" si="28"/>
        <v>B738</v>
      </c>
      <c r="S95" s="36">
        <f t="shared" si="17"/>
        <v>0</v>
      </c>
      <c r="T95" s="36">
        <f t="shared" si="18"/>
        <v>0</v>
      </c>
      <c r="U95" s="36">
        <f t="shared" si="19"/>
        <v>0</v>
      </c>
      <c r="V95" s="36">
        <f t="shared" si="20"/>
        <v>0</v>
      </c>
      <c r="W95" s="36">
        <f t="shared" si="21"/>
        <v>0</v>
      </c>
      <c r="X95" s="36">
        <f t="shared" si="22"/>
        <v>0</v>
      </c>
      <c r="Y95" s="36">
        <f t="shared" si="23"/>
        <v>0</v>
      </c>
      <c r="Z95" s="36">
        <f t="shared" si="24"/>
        <v>0</v>
      </c>
      <c r="AA95" s="36">
        <f t="shared" si="25"/>
        <v>0</v>
      </c>
      <c r="AB95" s="36">
        <f t="shared" si="26"/>
        <v>1</v>
      </c>
      <c r="AC95" s="36">
        <f t="shared" si="27"/>
        <v>75</v>
      </c>
      <c r="AD95" s="12">
        <f t="shared" si="29"/>
        <v>76</v>
      </c>
      <c r="AE95" s="15">
        <f>+AD95/$AD$198</f>
        <v>2.4059769532733949E-3</v>
      </c>
    </row>
    <row r="96" spans="1:31">
      <c r="A96" s="10" t="s">
        <v>118</v>
      </c>
      <c r="B96" s="11">
        <v>10</v>
      </c>
      <c r="C96" s="11">
        <v>4</v>
      </c>
      <c r="D96" s="11">
        <v>8</v>
      </c>
      <c r="E96" s="11">
        <v>4</v>
      </c>
      <c r="F96" s="11">
        <v>5</v>
      </c>
      <c r="G96" s="11">
        <v>7</v>
      </c>
      <c r="H96" s="11">
        <v>4</v>
      </c>
      <c r="I96" s="11">
        <v>4</v>
      </c>
      <c r="J96" s="11">
        <v>6</v>
      </c>
      <c r="K96" s="11">
        <v>10</v>
      </c>
      <c r="L96" s="11">
        <v>13</v>
      </c>
      <c r="M96" s="11">
        <v>75</v>
      </c>
      <c r="R96" s="36" t="str">
        <f t="shared" si="28"/>
        <v>AS50</v>
      </c>
      <c r="S96" s="36">
        <f t="shared" si="17"/>
        <v>10</v>
      </c>
      <c r="T96" s="36">
        <f t="shared" si="18"/>
        <v>4</v>
      </c>
      <c r="U96" s="36">
        <f t="shared" si="19"/>
        <v>8</v>
      </c>
      <c r="V96" s="36">
        <f t="shared" si="20"/>
        <v>4</v>
      </c>
      <c r="W96" s="36">
        <f t="shared" si="21"/>
        <v>5</v>
      </c>
      <c r="X96" s="36">
        <f t="shared" si="22"/>
        <v>7</v>
      </c>
      <c r="Y96" s="36">
        <f t="shared" si="23"/>
        <v>4</v>
      </c>
      <c r="Z96" s="36">
        <f t="shared" si="24"/>
        <v>4</v>
      </c>
      <c r="AA96" s="36">
        <f t="shared" si="25"/>
        <v>6</v>
      </c>
      <c r="AB96" s="36">
        <f t="shared" si="26"/>
        <v>10</v>
      </c>
      <c r="AC96" s="36">
        <f t="shared" si="27"/>
        <v>13</v>
      </c>
      <c r="AD96" s="12">
        <f t="shared" si="29"/>
        <v>75</v>
      </c>
      <c r="AE96" s="15">
        <f>+AD96/$AD$198</f>
        <v>2.3743193617829558E-3</v>
      </c>
    </row>
    <row r="97" spans="1:31">
      <c r="A97" s="10" t="s">
        <v>58</v>
      </c>
      <c r="B97" s="11">
        <v>4</v>
      </c>
      <c r="C97" s="11">
        <v>5</v>
      </c>
      <c r="D97" s="11">
        <v>2</v>
      </c>
      <c r="E97" s="11">
        <v>11</v>
      </c>
      <c r="F97" s="11">
        <v>5</v>
      </c>
      <c r="G97" s="11">
        <v>3</v>
      </c>
      <c r="H97" s="11">
        <v>5</v>
      </c>
      <c r="I97" s="11">
        <v>11</v>
      </c>
      <c r="J97" s="11">
        <v>2</v>
      </c>
      <c r="K97" s="11">
        <v>2</v>
      </c>
      <c r="L97" s="11">
        <v>6</v>
      </c>
      <c r="M97" s="11">
        <v>56</v>
      </c>
      <c r="R97" s="36" t="str">
        <f t="shared" si="28"/>
        <v>PA18</v>
      </c>
      <c r="S97" s="36">
        <f t="shared" si="17"/>
        <v>4</v>
      </c>
      <c r="T97" s="36">
        <f t="shared" si="18"/>
        <v>5</v>
      </c>
      <c r="U97" s="36">
        <f t="shared" si="19"/>
        <v>2</v>
      </c>
      <c r="V97" s="36">
        <f t="shared" si="20"/>
        <v>11</v>
      </c>
      <c r="W97" s="36">
        <f t="shared" si="21"/>
        <v>5</v>
      </c>
      <c r="X97" s="36">
        <f t="shared" si="22"/>
        <v>3</v>
      </c>
      <c r="Y97" s="36">
        <f t="shared" si="23"/>
        <v>5</v>
      </c>
      <c r="Z97" s="36">
        <f t="shared" si="24"/>
        <v>11</v>
      </c>
      <c r="AA97" s="36">
        <f t="shared" si="25"/>
        <v>2</v>
      </c>
      <c r="AB97" s="36">
        <f t="shared" si="26"/>
        <v>2</v>
      </c>
      <c r="AC97" s="36">
        <f t="shared" si="27"/>
        <v>6</v>
      </c>
      <c r="AD97" s="12">
        <f t="shared" si="29"/>
        <v>56</v>
      </c>
      <c r="AE97" s="15">
        <f>+AD97/$AD$198</f>
        <v>1.7728251234646068E-3</v>
      </c>
    </row>
    <row r="98" spans="1:31">
      <c r="A98" s="10" t="s">
        <v>1392</v>
      </c>
      <c r="B98" s="11"/>
      <c r="C98" s="11"/>
      <c r="D98" s="11"/>
      <c r="E98" s="11"/>
      <c r="F98" s="11"/>
      <c r="G98" s="11"/>
      <c r="H98" s="11">
        <v>35</v>
      </c>
      <c r="I98" s="11">
        <v>1</v>
      </c>
      <c r="J98" s="11">
        <v>3</v>
      </c>
      <c r="K98" s="11">
        <v>9</v>
      </c>
      <c r="L98" s="11">
        <v>7</v>
      </c>
      <c r="M98" s="11">
        <v>55</v>
      </c>
      <c r="R98" s="36" t="str">
        <f t="shared" si="28"/>
        <v>B407</v>
      </c>
      <c r="S98" s="36">
        <f t="shared" si="17"/>
        <v>0</v>
      </c>
      <c r="T98" s="36">
        <f t="shared" si="18"/>
        <v>0</v>
      </c>
      <c r="U98" s="36">
        <f t="shared" si="19"/>
        <v>0</v>
      </c>
      <c r="V98" s="36">
        <f t="shared" si="20"/>
        <v>0</v>
      </c>
      <c r="W98" s="36">
        <f t="shared" si="21"/>
        <v>0</v>
      </c>
      <c r="X98" s="36">
        <f t="shared" si="22"/>
        <v>0</v>
      </c>
      <c r="Y98" s="36">
        <f t="shared" si="23"/>
        <v>35</v>
      </c>
      <c r="Z98" s="36">
        <f t="shared" si="24"/>
        <v>1</v>
      </c>
      <c r="AA98" s="36">
        <f t="shared" si="25"/>
        <v>3</v>
      </c>
      <c r="AB98" s="36">
        <f t="shared" si="26"/>
        <v>9</v>
      </c>
      <c r="AC98" s="36">
        <f t="shared" si="27"/>
        <v>7</v>
      </c>
      <c r="AD98" s="12">
        <f t="shared" si="29"/>
        <v>55</v>
      </c>
      <c r="AE98" s="15">
        <f>+AD98/$AD$198</f>
        <v>1.7411675319741675E-3</v>
      </c>
    </row>
    <row r="99" spans="1:31">
      <c r="A99" s="10" t="s">
        <v>1748</v>
      </c>
      <c r="B99" s="11"/>
      <c r="C99" s="11"/>
      <c r="D99" s="11"/>
      <c r="E99" s="11"/>
      <c r="F99" s="11"/>
      <c r="G99" s="11"/>
      <c r="H99" s="11"/>
      <c r="I99" s="11"/>
      <c r="J99" s="11"/>
      <c r="K99" s="11">
        <v>26</v>
      </c>
      <c r="L99" s="11">
        <v>28</v>
      </c>
      <c r="M99" s="11">
        <v>54</v>
      </c>
      <c r="R99" s="36" t="str">
        <f t="shared" si="28"/>
        <v>A359</v>
      </c>
      <c r="S99" s="36">
        <f t="shared" si="17"/>
        <v>0</v>
      </c>
      <c r="T99" s="36">
        <f t="shared" si="18"/>
        <v>0</v>
      </c>
      <c r="U99" s="36">
        <f t="shared" si="19"/>
        <v>0</v>
      </c>
      <c r="V99" s="36">
        <f t="shared" si="20"/>
        <v>0</v>
      </c>
      <c r="W99" s="36">
        <f t="shared" si="21"/>
        <v>0</v>
      </c>
      <c r="X99" s="36">
        <f t="shared" si="22"/>
        <v>0</v>
      </c>
      <c r="Y99" s="36">
        <f t="shared" si="23"/>
        <v>0</v>
      </c>
      <c r="Z99" s="36">
        <f t="shared" si="24"/>
        <v>0</v>
      </c>
      <c r="AA99" s="36">
        <f t="shared" si="25"/>
        <v>0</v>
      </c>
      <c r="AB99" s="36">
        <f t="shared" si="26"/>
        <v>26</v>
      </c>
      <c r="AC99" s="36">
        <f t="shared" si="27"/>
        <v>28</v>
      </c>
      <c r="AD99" s="12">
        <f t="shared" si="29"/>
        <v>54</v>
      </c>
      <c r="AE99" s="15">
        <f>+AD99/$AD$198</f>
        <v>1.7095099404837279E-3</v>
      </c>
    </row>
    <row r="100" spans="1:31">
      <c r="A100" s="10" t="s">
        <v>1723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>
        <v>10</v>
      </c>
      <c r="L100" s="11">
        <v>44</v>
      </c>
      <c r="M100" s="11">
        <v>54</v>
      </c>
      <c r="R100" s="36" t="str">
        <f t="shared" si="28"/>
        <v>B772</v>
      </c>
      <c r="S100" s="36">
        <f t="shared" si="17"/>
        <v>0</v>
      </c>
      <c r="T100" s="36">
        <f t="shared" si="18"/>
        <v>0</v>
      </c>
      <c r="U100" s="36">
        <f t="shared" si="19"/>
        <v>0</v>
      </c>
      <c r="V100" s="36">
        <f t="shared" si="20"/>
        <v>0</v>
      </c>
      <c r="W100" s="36">
        <f t="shared" si="21"/>
        <v>0</v>
      </c>
      <c r="X100" s="36">
        <f t="shared" si="22"/>
        <v>0</v>
      </c>
      <c r="Y100" s="36">
        <f t="shared" si="23"/>
        <v>0</v>
      </c>
      <c r="Z100" s="36">
        <f t="shared" si="24"/>
        <v>0</v>
      </c>
      <c r="AA100" s="36">
        <f t="shared" si="25"/>
        <v>0</v>
      </c>
      <c r="AB100" s="36">
        <f t="shared" si="26"/>
        <v>10</v>
      </c>
      <c r="AC100" s="36">
        <f t="shared" si="27"/>
        <v>44</v>
      </c>
      <c r="AD100" s="12">
        <f t="shared" si="29"/>
        <v>54</v>
      </c>
      <c r="AE100" s="15">
        <f>+AD100/$AD$198</f>
        <v>1.7095099404837279E-3</v>
      </c>
    </row>
    <row r="101" spans="1:31">
      <c r="A101" s="10" t="s">
        <v>1114</v>
      </c>
      <c r="B101" s="11">
        <v>4</v>
      </c>
      <c r="C101" s="11"/>
      <c r="D101" s="11"/>
      <c r="E101" s="11"/>
      <c r="F101" s="11"/>
      <c r="G101" s="11"/>
      <c r="H101" s="11">
        <v>2</v>
      </c>
      <c r="I101" s="11">
        <v>2</v>
      </c>
      <c r="J101" s="11">
        <v>15</v>
      </c>
      <c r="K101" s="11">
        <v>14</v>
      </c>
      <c r="L101" s="11">
        <v>17</v>
      </c>
      <c r="M101" s="11">
        <v>54</v>
      </c>
      <c r="R101" s="36" t="str">
        <f t="shared" si="28"/>
        <v>CL30</v>
      </c>
      <c r="S101" s="36">
        <f t="shared" si="17"/>
        <v>4</v>
      </c>
      <c r="T101" s="36">
        <f t="shared" si="18"/>
        <v>0</v>
      </c>
      <c r="U101" s="36">
        <f t="shared" si="19"/>
        <v>0</v>
      </c>
      <c r="V101" s="36">
        <f t="shared" si="20"/>
        <v>0</v>
      </c>
      <c r="W101" s="36">
        <f t="shared" si="21"/>
        <v>0</v>
      </c>
      <c r="X101" s="36">
        <f t="shared" si="22"/>
        <v>0</v>
      </c>
      <c r="Y101" s="36">
        <f t="shared" si="23"/>
        <v>2</v>
      </c>
      <c r="Z101" s="36">
        <f t="shared" si="24"/>
        <v>2</v>
      </c>
      <c r="AA101" s="36">
        <f t="shared" si="25"/>
        <v>15</v>
      </c>
      <c r="AB101" s="36">
        <f t="shared" si="26"/>
        <v>14</v>
      </c>
      <c r="AC101" s="36">
        <f t="shared" si="27"/>
        <v>17</v>
      </c>
      <c r="AD101" s="12">
        <f t="shared" si="29"/>
        <v>54</v>
      </c>
      <c r="AE101" s="15">
        <f>+AD101/$AD$198</f>
        <v>1.7095099404837279E-3</v>
      </c>
    </row>
    <row r="102" spans="1:31">
      <c r="A102" s="10" t="s">
        <v>531</v>
      </c>
      <c r="B102" s="11">
        <v>1</v>
      </c>
      <c r="C102" s="11">
        <v>1</v>
      </c>
      <c r="D102" s="11">
        <v>1</v>
      </c>
      <c r="E102" s="11">
        <v>6</v>
      </c>
      <c r="F102" s="11">
        <v>9</v>
      </c>
      <c r="G102" s="11">
        <v>3</v>
      </c>
      <c r="H102" s="11">
        <v>6</v>
      </c>
      <c r="I102" s="11">
        <v>4</v>
      </c>
      <c r="J102" s="11">
        <v>6</v>
      </c>
      <c r="K102" s="11">
        <v>4</v>
      </c>
      <c r="L102" s="11">
        <v>12</v>
      </c>
      <c r="M102" s="11">
        <v>53</v>
      </c>
      <c r="R102" s="36" t="str">
        <f t="shared" si="28"/>
        <v>PAY2</v>
      </c>
      <c r="S102" s="36">
        <f t="shared" si="17"/>
        <v>1</v>
      </c>
      <c r="T102" s="36">
        <f t="shared" si="18"/>
        <v>1</v>
      </c>
      <c r="U102" s="36">
        <f t="shared" si="19"/>
        <v>1</v>
      </c>
      <c r="V102" s="36">
        <f t="shared" si="20"/>
        <v>6</v>
      </c>
      <c r="W102" s="36">
        <f t="shared" si="21"/>
        <v>9</v>
      </c>
      <c r="X102" s="36">
        <f t="shared" si="22"/>
        <v>3</v>
      </c>
      <c r="Y102" s="36">
        <f t="shared" si="23"/>
        <v>6</v>
      </c>
      <c r="Z102" s="36">
        <f t="shared" si="24"/>
        <v>4</v>
      </c>
      <c r="AA102" s="36">
        <f t="shared" si="25"/>
        <v>6</v>
      </c>
      <c r="AB102" s="36">
        <f t="shared" si="26"/>
        <v>4</v>
      </c>
      <c r="AC102" s="36">
        <f t="shared" si="27"/>
        <v>12</v>
      </c>
      <c r="AD102" s="12">
        <f t="shared" si="29"/>
        <v>53</v>
      </c>
      <c r="AE102" s="15">
        <f>+AD102/$AD$198</f>
        <v>1.6778523489932886E-3</v>
      </c>
    </row>
    <row r="103" spans="1:31">
      <c r="A103" s="10" t="s">
        <v>652</v>
      </c>
      <c r="B103" s="11"/>
      <c r="C103" s="11">
        <v>2</v>
      </c>
      <c r="D103" s="11"/>
      <c r="E103" s="11">
        <v>2</v>
      </c>
      <c r="F103" s="11">
        <v>1</v>
      </c>
      <c r="G103" s="11">
        <v>4</v>
      </c>
      <c r="H103" s="11">
        <v>9</v>
      </c>
      <c r="I103" s="11">
        <v>4</v>
      </c>
      <c r="J103" s="11">
        <v>19</v>
      </c>
      <c r="K103" s="11">
        <v>11</v>
      </c>
      <c r="L103" s="11">
        <v>1</v>
      </c>
      <c r="M103" s="11">
        <v>53</v>
      </c>
      <c r="R103" s="36" t="str">
        <f t="shared" si="28"/>
        <v>BE20</v>
      </c>
      <c r="S103" s="36">
        <f t="shared" si="17"/>
        <v>0</v>
      </c>
      <c r="T103" s="36">
        <f t="shared" si="18"/>
        <v>2</v>
      </c>
      <c r="U103" s="36">
        <f t="shared" si="19"/>
        <v>0</v>
      </c>
      <c r="V103" s="36">
        <f t="shared" si="20"/>
        <v>2</v>
      </c>
      <c r="W103" s="36">
        <f t="shared" si="21"/>
        <v>1</v>
      </c>
      <c r="X103" s="36">
        <f t="shared" si="22"/>
        <v>4</v>
      </c>
      <c r="Y103" s="36">
        <f t="shared" si="23"/>
        <v>9</v>
      </c>
      <c r="Z103" s="36">
        <f t="shared" si="24"/>
        <v>4</v>
      </c>
      <c r="AA103" s="36">
        <f t="shared" si="25"/>
        <v>19</v>
      </c>
      <c r="AB103" s="36">
        <f t="shared" si="26"/>
        <v>11</v>
      </c>
      <c r="AC103" s="36">
        <f t="shared" si="27"/>
        <v>1</v>
      </c>
      <c r="AD103" s="12">
        <f t="shared" si="29"/>
        <v>53</v>
      </c>
      <c r="AE103" s="15">
        <f>+AD103/$AD$198</f>
        <v>1.6778523489932886E-3</v>
      </c>
    </row>
    <row r="104" spans="1:31">
      <c r="A104" s="10" t="s">
        <v>398</v>
      </c>
      <c r="B104" s="11">
        <v>6</v>
      </c>
      <c r="C104" s="11">
        <v>3</v>
      </c>
      <c r="D104" s="11">
        <v>8</v>
      </c>
      <c r="E104" s="11">
        <v>1</v>
      </c>
      <c r="F104" s="11">
        <v>3</v>
      </c>
      <c r="G104" s="11">
        <v>6</v>
      </c>
      <c r="H104" s="11">
        <v>8</v>
      </c>
      <c r="I104" s="11">
        <v>3</v>
      </c>
      <c r="J104" s="11">
        <v>5</v>
      </c>
      <c r="K104" s="11">
        <v>5</v>
      </c>
      <c r="L104" s="11">
        <v>4</v>
      </c>
      <c r="M104" s="11">
        <v>52</v>
      </c>
      <c r="R104" s="36" t="str">
        <f t="shared" si="28"/>
        <v>C414</v>
      </c>
      <c r="S104" s="36">
        <f t="shared" si="17"/>
        <v>6</v>
      </c>
      <c r="T104" s="36">
        <f t="shared" si="18"/>
        <v>3</v>
      </c>
      <c r="U104" s="36">
        <f t="shared" si="19"/>
        <v>8</v>
      </c>
      <c r="V104" s="36">
        <f t="shared" si="20"/>
        <v>1</v>
      </c>
      <c r="W104" s="36">
        <f t="shared" si="21"/>
        <v>3</v>
      </c>
      <c r="X104" s="36">
        <f t="shared" si="22"/>
        <v>6</v>
      </c>
      <c r="Y104" s="36">
        <f t="shared" si="23"/>
        <v>8</v>
      </c>
      <c r="Z104" s="36">
        <f t="shared" si="24"/>
        <v>3</v>
      </c>
      <c r="AA104" s="36">
        <f t="shared" si="25"/>
        <v>5</v>
      </c>
      <c r="AB104" s="36">
        <f t="shared" si="26"/>
        <v>5</v>
      </c>
      <c r="AC104" s="36">
        <f t="shared" si="27"/>
        <v>4</v>
      </c>
      <c r="AD104" s="12">
        <f t="shared" si="29"/>
        <v>52</v>
      </c>
      <c r="AE104" s="15">
        <f>+AD104/$AD$198</f>
        <v>1.6461947575028492E-3</v>
      </c>
    </row>
    <row r="105" spans="1:31">
      <c r="A105" s="10" t="s">
        <v>129</v>
      </c>
      <c r="B105" s="11"/>
      <c r="C105" s="11">
        <v>3</v>
      </c>
      <c r="D105" s="11">
        <v>2</v>
      </c>
      <c r="E105" s="11">
        <v>2</v>
      </c>
      <c r="F105" s="11">
        <v>11</v>
      </c>
      <c r="G105" s="11"/>
      <c r="H105" s="11">
        <v>4</v>
      </c>
      <c r="I105" s="11">
        <v>5</v>
      </c>
      <c r="J105" s="11">
        <v>9</v>
      </c>
      <c r="K105" s="11">
        <v>11</v>
      </c>
      <c r="L105" s="11"/>
      <c r="M105" s="11">
        <v>47</v>
      </c>
      <c r="R105" s="36" t="str">
        <f t="shared" si="28"/>
        <v>PA32</v>
      </c>
      <c r="S105" s="36">
        <f t="shared" si="17"/>
        <v>0</v>
      </c>
      <c r="T105" s="36">
        <f t="shared" si="18"/>
        <v>3</v>
      </c>
      <c r="U105" s="36">
        <f t="shared" si="19"/>
        <v>2</v>
      </c>
      <c r="V105" s="36">
        <f t="shared" si="20"/>
        <v>2</v>
      </c>
      <c r="W105" s="36">
        <f t="shared" si="21"/>
        <v>11</v>
      </c>
      <c r="X105" s="36">
        <f t="shared" si="22"/>
        <v>0</v>
      </c>
      <c r="Y105" s="36">
        <f t="shared" si="23"/>
        <v>4</v>
      </c>
      <c r="Z105" s="36">
        <f t="shared" si="24"/>
        <v>5</v>
      </c>
      <c r="AA105" s="36">
        <f t="shared" si="25"/>
        <v>9</v>
      </c>
      <c r="AB105" s="36">
        <f t="shared" si="26"/>
        <v>11</v>
      </c>
      <c r="AC105" s="36">
        <f t="shared" si="27"/>
        <v>0</v>
      </c>
      <c r="AD105" s="12">
        <f t="shared" si="29"/>
        <v>47</v>
      </c>
      <c r="AE105" s="15">
        <f>+AD105/$AD$198</f>
        <v>1.4879068000506522E-3</v>
      </c>
    </row>
    <row r="106" spans="1:31">
      <c r="A106" s="10" t="s">
        <v>588</v>
      </c>
      <c r="B106" s="11">
        <v>1</v>
      </c>
      <c r="C106" s="11">
        <v>3</v>
      </c>
      <c r="D106" s="11">
        <v>1</v>
      </c>
      <c r="E106" s="11">
        <v>2</v>
      </c>
      <c r="F106" s="11">
        <v>6</v>
      </c>
      <c r="G106" s="11">
        <v>2</v>
      </c>
      <c r="H106" s="11">
        <v>1</v>
      </c>
      <c r="I106" s="11">
        <v>3</v>
      </c>
      <c r="J106" s="11">
        <v>1</v>
      </c>
      <c r="K106" s="11">
        <v>5</v>
      </c>
      <c r="L106" s="11">
        <v>20</v>
      </c>
      <c r="M106" s="11">
        <v>45</v>
      </c>
      <c r="R106" s="36" t="str">
        <f t="shared" si="28"/>
        <v>BE30</v>
      </c>
      <c r="S106" s="36">
        <f t="shared" si="17"/>
        <v>1</v>
      </c>
      <c r="T106" s="36">
        <f t="shared" si="18"/>
        <v>3</v>
      </c>
      <c r="U106" s="36">
        <f t="shared" si="19"/>
        <v>1</v>
      </c>
      <c r="V106" s="36">
        <f t="shared" si="20"/>
        <v>2</v>
      </c>
      <c r="W106" s="36">
        <f t="shared" si="21"/>
        <v>6</v>
      </c>
      <c r="X106" s="36">
        <f t="shared" si="22"/>
        <v>2</v>
      </c>
      <c r="Y106" s="36">
        <f t="shared" si="23"/>
        <v>1</v>
      </c>
      <c r="Z106" s="36">
        <f t="shared" si="24"/>
        <v>3</v>
      </c>
      <c r="AA106" s="36">
        <f t="shared" si="25"/>
        <v>1</v>
      </c>
      <c r="AB106" s="36">
        <f t="shared" si="26"/>
        <v>5</v>
      </c>
      <c r="AC106" s="36">
        <f t="shared" si="27"/>
        <v>20</v>
      </c>
      <c r="AD106" s="12">
        <f t="shared" si="29"/>
        <v>45</v>
      </c>
      <c r="AE106" s="15">
        <f>+AD106/$AD$198</f>
        <v>1.4245916170697733E-3</v>
      </c>
    </row>
    <row r="107" spans="1:31">
      <c r="A107" s="10" t="s">
        <v>414</v>
      </c>
      <c r="B107" s="11">
        <v>1</v>
      </c>
      <c r="C107" s="11">
        <v>3</v>
      </c>
      <c r="D107" s="11">
        <v>7</v>
      </c>
      <c r="E107" s="11"/>
      <c r="F107" s="11">
        <v>5</v>
      </c>
      <c r="G107" s="11"/>
      <c r="H107" s="11">
        <v>8</v>
      </c>
      <c r="I107" s="11">
        <v>4</v>
      </c>
      <c r="J107" s="11">
        <v>2</v>
      </c>
      <c r="K107" s="11">
        <v>12</v>
      </c>
      <c r="L107" s="11">
        <v>2</v>
      </c>
      <c r="M107" s="11">
        <v>44</v>
      </c>
      <c r="R107" s="36" t="str">
        <f t="shared" si="28"/>
        <v>PA25</v>
      </c>
      <c r="S107" s="36">
        <f t="shared" si="17"/>
        <v>1</v>
      </c>
      <c r="T107" s="36">
        <f t="shared" si="18"/>
        <v>3</v>
      </c>
      <c r="U107" s="36">
        <f t="shared" si="19"/>
        <v>7</v>
      </c>
      <c r="V107" s="36">
        <f t="shared" si="20"/>
        <v>0</v>
      </c>
      <c r="W107" s="36">
        <f t="shared" si="21"/>
        <v>5</v>
      </c>
      <c r="X107" s="36">
        <f t="shared" si="22"/>
        <v>0</v>
      </c>
      <c r="Y107" s="36">
        <f t="shared" si="23"/>
        <v>8</v>
      </c>
      <c r="Z107" s="36">
        <f t="shared" si="24"/>
        <v>4</v>
      </c>
      <c r="AA107" s="36">
        <f t="shared" si="25"/>
        <v>2</v>
      </c>
      <c r="AB107" s="36">
        <f t="shared" si="26"/>
        <v>12</v>
      </c>
      <c r="AC107" s="36">
        <f t="shared" si="27"/>
        <v>2</v>
      </c>
      <c r="AD107" s="12">
        <f t="shared" si="29"/>
        <v>44</v>
      </c>
      <c r="AE107" s="15">
        <f>+AD107/$AD$198</f>
        <v>1.392934025579334E-3</v>
      </c>
    </row>
    <row r="108" spans="1:31">
      <c r="A108" s="10" t="s">
        <v>30</v>
      </c>
      <c r="B108" s="11"/>
      <c r="C108" s="11"/>
      <c r="D108" s="11">
        <v>18</v>
      </c>
      <c r="E108" s="11">
        <v>11</v>
      </c>
      <c r="F108" s="11"/>
      <c r="G108" s="11"/>
      <c r="H108" s="11"/>
      <c r="I108" s="11"/>
      <c r="J108" s="11"/>
      <c r="K108" s="11">
        <v>1</v>
      </c>
      <c r="L108" s="11">
        <v>14</v>
      </c>
      <c r="M108" s="11">
        <v>44</v>
      </c>
      <c r="R108" s="36" t="str">
        <f t="shared" si="28"/>
        <v>A321</v>
      </c>
      <c r="S108" s="36">
        <f t="shared" si="17"/>
        <v>0</v>
      </c>
      <c r="T108" s="36">
        <f t="shared" si="18"/>
        <v>0</v>
      </c>
      <c r="U108" s="36">
        <f t="shared" si="19"/>
        <v>18</v>
      </c>
      <c r="V108" s="36">
        <f t="shared" si="20"/>
        <v>11</v>
      </c>
      <c r="W108" s="36">
        <f t="shared" si="21"/>
        <v>0</v>
      </c>
      <c r="X108" s="36">
        <f t="shared" si="22"/>
        <v>0</v>
      </c>
      <c r="Y108" s="36">
        <f t="shared" si="23"/>
        <v>0</v>
      </c>
      <c r="Z108" s="36">
        <f t="shared" si="24"/>
        <v>0</v>
      </c>
      <c r="AA108" s="36">
        <f t="shared" si="25"/>
        <v>0</v>
      </c>
      <c r="AB108" s="36">
        <f t="shared" si="26"/>
        <v>1</v>
      </c>
      <c r="AC108" s="36">
        <f t="shared" si="27"/>
        <v>14</v>
      </c>
      <c r="AD108" s="12">
        <f t="shared" si="29"/>
        <v>44</v>
      </c>
      <c r="AE108" s="15">
        <f>+AD108/$AD$198</f>
        <v>1.392934025579334E-3</v>
      </c>
    </row>
    <row r="109" spans="1:31">
      <c r="A109" s="10" t="s">
        <v>263</v>
      </c>
      <c r="B109" s="11">
        <v>15</v>
      </c>
      <c r="C109" s="11">
        <v>9</v>
      </c>
      <c r="D109" s="11">
        <v>3</v>
      </c>
      <c r="E109" s="11"/>
      <c r="F109" s="11">
        <v>4</v>
      </c>
      <c r="G109" s="11"/>
      <c r="H109" s="11">
        <v>2</v>
      </c>
      <c r="I109" s="11">
        <v>6</v>
      </c>
      <c r="J109" s="11">
        <v>1</v>
      </c>
      <c r="K109" s="11">
        <v>2</v>
      </c>
      <c r="L109" s="11">
        <v>2</v>
      </c>
      <c r="M109" s="11">
        <v>44</v>
      </c>
      <c r="R109" s="36" t="str">
        <f t="shared" si="28"/>
        <v>A319</v>
      </c>
      <c r="S109" s="36">
        <f t="shared" si="17"/>
        <v>15</v>
      </c>
      <c r="T109" s="36">
        <f t="shared" si="18"/>
        <v>9</v>
      </c>
      <c r="U109" s="36">
        <f t="shared" si="19"/>
        <v>3</v>
      </c>
      <c r="V109" s="36">
        <f t="shared" si="20"/>
        <v>0</v>
      </c>
      <c r="W109" s="36">
        <f t="shared" si="21"/>
        <v>4</v>
      </c>
      <c r="X109" s="36">
        <f t="shared" si="22"/>
        <v>0</v>
      </c>
      <c r="Y109" s="36">
        <f t="shared" si="23"/>
        <v>2</v>
      </c>
      <c r="Z109" s="36">
        <f t="shared" si="24"/>
        <v>6</v>
      </c>
      <c r="AA109" s="36">
        <f t="shared" si="25"/>
        <v>1</v>
      </c>
      <c r="AB109" s="36">
        <f t="shared" si="26"/>
        <v>2</v>
      </c>
      <c r="AC109" s="36">
        <f t="shared" si="27"/>
        <v>2</v>
      </c>
      <c r="AD109" s="12">
        <f t="shared" si="29"/>
        <v>44</v>
      </c>
      <c r="AE109" s="15">
        <f>+AD109/$AD$198</f>
        <v>1.392934025579334E-3</v>
      </c>
    </row>
    <row r="110" spans="1:31">
      <c r="A110" s="10" t="s">
        <v>209</v>
      </c>
      <c r="B110" s="11">
        <v>6</v>
      </c>
      <c r="C110" s="11">
        <v>4</v>
      </c>
      <c r="D110" s="11"/>
      <c r="E110" s="11">
        <v>2</v>
      </c>
      <c r="F110" s="11">
        <v>4</v>
      </c>
      <c r="G110" s="11"/>
      <c r="H110" s="11">
        <v>6</v>
      </c>
      <c r="I110" s="11">
        <v>7</v>
      </c>
      <c r="J110" s="11">
        <v>3</v>
      </c>
      <c r="K110" s="11"/>
      <c r="L110" s="11">
        <v>11</v>
      </c>
      <c r="M110" s="11">
        <v>43</v>
      </c>
      <c r="R110" s="36" t="str">
        <f t="shared" si="28"/>
        <v>LJ45</v>
      </c>
      <c r="S110" s="36">
        <f t="shared" si="17"/>
        <v>6</v>
      </c>
      <c r="T110" s="36">
        <f t="shared" si="18"/>
        <v>4</v>
      </c>
      <c r="U110" s="36">
        <f t="shared" si="19"/>
        <v>0</v>
      </c>
      <c r="V110" s="36">
        <f t="shared" si="20"/>
        <v>2</v>
      </c>
      <c r="W110" s="36">
        <f t="shared" si="21"/>
        <v>4</v>
      </c>
      <c r="X110" s="36">
        <f t="shared" si="22"/>
        <v>0</v>
      </c>
      <c r="Y110" s="36">
        <f t="shared" si="23"/>
        <v>6</v>
      </c>
      <c r="Z110" s="36">
        <f t="shared" si="24"/>
        <v>7</v>
      </c>
      <c r="AA110" s="36">
        <f t="shared" si="25"/>
        <v>3</v>
      </c>
      <c r="AB110" s="36">
        <f t="shared" si="26"/>
        <v>0</v>
      </c>
      <c r="AC110" s="36">
        <f t="shared" si="27"/>
        <v>11</v>
      </c>
      <c r="AD110" s="12">
        <f t="shared" si="29"/>
        <v>43</v>
      </c>
      <c r="AE110" s="15">
        <f>+AD110/$AD$198</f>
        <v>1.3612764340888944E-3</v>
      </c>
    </row>
    <row r="111" spans="1:31">
      <c r="A111" s="10" t="s">
        <v>126</v>
      </c>
      <c r="B111" s="11">
        <v>5</v>
      </c>
      <c r="C111" s="11">
        <v>4</v>
      </c>
      <c r="D111" s="11">
        <v>4</v>
      </c>
      <c r="E111" s="11">
        <v>2</v>
      </c>
      <c r="F111" s="11">
        <v>6</v>
      </c>
      <c r="G111" s="11">
        <v>2</v>
      </c>
      <c r="H111" s="11">
        <v>8</v>
      </c>
      <c r="I111" s="11"/>
      <c r="J111" s="11">
        <v>3</v>
      </c>
      <c r="K111" s="11">
        <v>5</v>
      </c>
      <c r="L111" s="11"/>
      <c r="M111" s="11">
        <v>39</v>
      </c>
      <c r="R111" s="36" t="str">
        <f t="shared" si="28"/>
        <v>C150</v>
      </c>
      <c r="S111" s="36">
        <f t="shared" si="17"/>
        <v>5</v>
      </c>
      <c r="T111" s="36">
        <f t="shared" si="18"/>
        <v>4</v>
      </c>
      <c r="U111" s="36">
        <f t="shared" si="19"/>
        <v>4</v>
      </c>
      <c r="V111" s="36">
        <f t="shared" si="20"/>
        <v>2</v>
      </c>
      <c r="W111" s="36">
        <f t="shared" si="21"/>
        <v>6</v>
      </c>
      <c r="X111" s="36">
        <f t="shared" si="22"/>
        <v>2</v>
      </c>
      <c r="Y111" s="36">
        <f t="shared" si="23"/>
        <v>8</v>
      </c>
      <c r="Z111" s="36">
        <f t="shared" si="24"/>
        <v>0</v>
      </c>
      <c r="AA111" s="36">
        <f t="shared" si="25"/>
        <v>3</v>
      </c>
      <c r="AB111" s="36">
        <f t="shared" si="26"/>
        <v>5</v>
      </c>
      <c r="AC111" s="36">
        <f t="shared" si="27"/>
        <v>0</v>
      </c>
      <c r="AD111" s="12">
        <f t="shared" si="29"/>
        <v>39</v>
      </c>
      <c r="AE111" s="15">
        <f>+AD111/$AD$198</f>
        <v>1.2346460681271368E-3</v>
      </c>
    </row>
    <row r="112" spans="1:31">
      <c r="A112" s="10" t="s">
        <v>1574</v>
      </c>
      <c r="B112" s="11"/>
      <c r="C112" s="11"/>
      <c r="D112" s="11"/>
      <c r="E112" s="11"/>
      <c r="F112" s="11"/>
      <c r="G112" s="11"/>
      <c r="H112" s="11"/>
      <c r="I112" s="11">
        <v>1</v>
      </c>
      <c r="J112" s="11">
        <v>15</v>
      </c>
      <c r="K112" s="11">
        <v>9</v>
      </c>
      <c r="L112" s="11">
        <v>12</v>
      </c>
      <c r="M112" s="11">
        <v>37</v>
      </c>
      <c r="R112" s="36" t="str">
        <f t="shared" si="28"/>
        <v>B212</v>
      </c>
      <c r="S112" s="36">
        <f t="shared" si="17"/>
        <v>0</v>
      </c>
      <c r="T112" s="36">
        <f t="shared" si="18"/>
        <v>0</v>
      </c>
      <c r="U112" s="36">
        <f t="shared" si="19"/>
        <v>0</v>
      </c>
      <c r="V112" s="36">
        <f t="shared" si="20"/>
        <v>0</v>
      </c>
      <c r="W112" s="36">
        <f t="shared" si="21"/>
        <v>0</v>
      </c>
      <c r="X112" s="36">
        <f t="shared" si="22"/>
        <v>0</v>
      </c>
      <c r="Y112" s="36">
        <f t="shared" si="23"/>
        <v>0</v>
      </c>
      <c r="Z112" s="36">
        <f t="shared" si="24"/>
        <v>1</v>
      </c>
      <c r="AA112" s="36">
        <f t="shared" si="25"/>
        <v>15</v>
      </c>
      <c r="AB112" s="36">
        <f t="shared" si="26"/>
        <v>9</v>
      </c>
      <c r="AC112" s="36">
        <f t="shared" si="27"/>
        <v>12</v>
      </c>
      <c r="AD112" s="12">
        <f t="shared" si="29"/>
        <v>37</v>
      </c>
      <c r="AE112" s="15">
        <f>+AD112/$AD$198</f>
        <v>1.1713308851462581E-3</v>
      </c>
    </row>
    <row r="113" spans="1:31">
      <c r="A113" s="10" t="s">
        <v>526</v>
      </c>
      <c r="B113" s="11">
        <v>22</v>
      </c>
      <c r="C113" s="11">
        <v>8</v>
      </c>
      <c r="D113" s="11"/>
      <c r="E113" s="11">
        <v>1</v>
      </c>
      <c r="F113" s="11"/>
      <c r="G113" s="11"/>
      <c r="H113" s="11">
        <v>3</v>
      </c>
      <c r="I113" s="11"/>
      <c r="J113" s="11"/>
      <c r="K113" s="11">
        <v>2</v>
      </c>
      <c r="L113" s="11">
        <v>1</v>
      </c>
      <c r="M113" s="11">
        <v>37</v>
      </c>
      <c r="R113" s="36" t="str">
        <f t="shared" si="28"/>
        <v>AT43</v>
      </c>
      <c r="S113" s="36">
        <f t="shared" si="17"/>
        <v>22</v>
      </c>
      <c r="T113" s="36">
        <f t="shared" si="18"/>
        <v>8</v>
      </c>
      <c r="U113" s="36">
        <f t="shared" si="19"/>
        <v>0</v>
      </c>
      <c r="V113" s="36">
        <f t="shared" si="20"/>
        <v>1</v>
      </c>
      <c r="W113" s="36">
        <f t="shared" si="21"/>
        <v>0</v>
      </c>
      <c r="X113" s="36">
        <f t="shared" si="22"/>
        <v>0</v>
      </c>
      <c r="Y113" s="36">
        <f t="shared" si="23"/>
        <v>3</v>
      </c>
      <c r="Z113" s="36">
        <f t="shared" si="24"/>
        <v>0</v>
      </c>
      <c r="AA113" s="36">
        <f t="shared" si="25"/>
        <v>0</v>
      </c>
      <c r="AB113" s="36">
        <f t="shared" si="26"/>
        <v>2</v>
      </c>
      <c r="AC113" s="36">
        <f t="shared" si="27"/>
        <v>1</v>
      </c>
      <c r="AD113" s="12">
        <f t="shared" si="29"/>
        <v>37</v>
      </c>
      <c r="AE113" s="15">
        <f>+AD113/$AD$198</f>
        <v>1.1713308851462581E-3</v>
      </c>
    </row>
    <row r="114" spans="1:31">
      <c r="A114" s="10" t="s">
        <v>378</v>
      </c>
      <c r="B114" s="11">
        <v>3</v>
      </c>
      <c r="C114" s="11"/>
      <c r="D114" s="11">
        <v>3</v>
      </c>
      <c r="E114" s="11">
        <v>4</v>
      </c>
      <c r="F114" s="11">
        <v>5</v>
      </c>
      <c r="G114" s="11">
        <v>2</v>
      </c>
      <c r="H114" s="11">
        <v>4</v>
      </c>
      <c r="I114" s="11">
        <v>3</v>
      </c>
      <c r="J114" s="11">
        <v>4</v>
      </c>
      <c r="K114" s="11">
        <v>4</v>
      </c>
      <c r="L114" s="11">
        <v>4</v>
      </c>
      <c r="M114" s="11">
        <v>36</v>
      </c>
      <c r="R114" s="36" t="str">
        <f t="shared" si="28"/>
        <v>AS55</v>
      </c>
      <c r="S114" s="36">
        <f t="shared" si="17"/>
        <v>3</v>
      </c>
      <c r="T114" s="36">
        <f t="shared" si="18"/>
        <v>0</v>
      </c>
      <c r="U114" s="36">
        <f t="shared" si="19"/>
        <v>3</v>
      </c>
      <c r="V114" s="36">
        <f t="shared" si="20"/>
        <v>4</v>
      </c>
      <c r="W114" s="36">
        <f t="shared" si="21"/>
        <v>5</v>
      </c>
      <c r="X114" s="36">
        <f t="shared" si="22"/>
        <v>2</v>
      </c>
      <c r="Y114" s="36">
        <f t="shared" si="23"/>
        <v>4</v>
      </c>
      <c r="Z114" s="36">
        <f t="shared" si="24"/>
        <v>3</v>
      </c>
      <c r="AA114" s="36">
        <f t="shared" si="25"/>
        <v>4</v>
      </c>
      <c r="AB114" s="36">
        <f t="shared" si="26"/>
        <v>4</v>
      </c>
      <c r="AC114" s="36">
        <f t="shared" si="27"/>
        <v>4</v>
      </c>
      <c r="AD114" s="12">
        <f t="shared" si="29"/>
        <v>36</v>
      </c>
      <c r="AE114" s="15">
        <f>+AD114/$AD$198</f>
        <v>1.1396732936558187E-3</v>
      </c>
    </row>
    <row r="115" spans="1:31">
      <c r="A115" s="10" t="s">
        <v>939</v>
      </c>
      <c r="B115" s="11"/>
      <c r="C115" s="11">
        <v>2</v>
      </c>
      <c r="D115" s="11"/>
      <c r="E115" s="11">
        <v>2</v>
      </c>
      <c r="F115" s="11">
        <v>2</v>
      </c>
      <c r="G115" s="11">
        <v>2</v>
      </c>
      <c r="H115" s="11">
        <v>5</v>
      </c>
      <c r="I115" s="11">
        <v>6</v>
      </c>
      <c r="J115" s="11">
        <v>4</v>
      </c>
      <c r="K115" s="11">
        <v>6</v>
      </c>
      <c r="L115" s="11">
        <v>5</v>
      </c>
      <c r="M115" s="11">
        <v>34</v>
      </c>
      <c r="R115" s="36" t="str">
        <f t="shared" si="28"/>
        <v>GALX</v>
      </c>
      <c r="S115" s="36">
        <f t="shared" si="17"/>
        <v>0</v>
      </c>
      <c r="T115" s="36">
        <f t="shared" si="18"/>
        <v>2</v>
      </c>
      <c r="U115" s="36">
        <f t="shared" si="19"/>
        <v>0</v>
      </c>
      <c r="V115" s="36">
        <f t="shared" si="20"/>
        <v>2</v>
      </c>
      <c r="W115" s="36">
        <f t="shared" si="21"/>
        <v>2</v>
      </c>
      <c r="X115" s="36">
        <f t="shared" si="22"/>
        <v>2</v>
      </c>
      <c r="Y115" s="36">
        <f t="shared" si="23"/>
        <v>5</v>
      </c>
      <c r="Z115" s="36">
        <f t="shared" si="24"/>
        <v>6</v>
      </c>
      <c r="AA115" s="36">
        <f t="shared" si="25"/>
        <v>4</v>
      </c>
      <c r="AB115" s="36">
        <f t="shared" si="26"/>
        <v>6</v>
      </c>
      <c r="AC115" s="36">
        <f t="shared" si="27"/>
        <v>5</v>
      </c>
      <c r="AD115" s="12">
        <f t="shared" si="29"/>
        <v>34</v>
      </c>
      <c r="AE115" s="15">
        <f>+AD115/$AD$198</f>
        <v>1.0763581106749398E-3</v>
      </c>
    </row>
    <row r="116" spans="1:31">
      <c r="A116" s="10" t="s">
        <v>1962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>
        <v>32</v>
      </c>
      <c r="M116" s="11">
        <v>32</v>
      </c>
      <c r="R116" s="36" t="str">
        <f t="shared" si="28"/>
        <v>B744</v>
      </c>
      <c r="S116" s="36">
        <f t="shared" si="17"/>
        <v>0</v>
      </c>
      <c r="T116" s="36">
        <f t="shared" si="18"/>
        <v>0</v>
      </c>
      <c r="U116" s="36">
        <f t="shared" si="19"/>
        <v>0</v>
      </c>
      <c r="V116" s="36">
        <f t="shared" si="20"/>
        <v>0</v>
      </c>
      <c r="W116" s="36">
        <f t="shared" si="21"/>
        <v>0</v>
      </c>
      <c r="X116" s="36">
        <f t="shared" si="22"/>
        <v>0</v>
      </c>
      <c r="Y116" s="36">
        <f t="shared" si="23"/>
        <v>0</v>
      </c>
      <c r="Z116" s="36">
        <f t="shared" si="24"/>
        <v>0</v>
      </c>
      <c r="AA116" s="36">
        <f t="shared" si="25"/>
        <v>0</v>
      </c>
      <c r="AB116" s="36">
        <f t="shared" si="26"/>
        <v>0</v>
      </c>
      <c r="AC116" s="36">
        <f t="shared" si="27"/>
        <v>32</v>
      </c>
      <c r="AD116" s="12">
        <f t="shared" si="29"/>
        <v>32</v>
      </c>
      <c r="AE116" s="15">
        <f>+AD116/$AD$198</f>
        <v>1.0130429276940611E-3</v>
      </c>
    </row>
    <row r="117" spans="1:31">
      <c r="A117" s="10" t="s">
        <v>1000</v>
      </c>
      <c r="B117" s="11">
        <v>2</v>
      </c>
      <c r="C117" s="11"/>
      <c r="D117" s="11"/>
      <c r="E117" s="11"/>
      <c r="F117" s="11"/>
      <c r="G117" s="11"/>
      <c r="H117" s="11">
        <v>6</v>
      </c>
      <c r="I117" s="11">
        <v>16</v>
      </c>
      <c r="J117" s="11">
        <v>2</v>
      </c>
      <c r="K117" s="11">
        <v>5</v>
      </c>
      <c r="L117" s="11"/>
      <c r="M117" s="11">
        <v>31</v>
      </c>
      <c r="R117" s="36" t="str">
        <f t="shared" si="28"/>
        <v>B732</v>
      </c>
      <c r="S117" s="36">
        <f t="shared" si="17"/>
        <v>2</v>
      </c>
      <c r="T117" s="36">
        <f t="shared" si="18"/>
        <v>0</v>
      </c>
      <c r="U117" s="36">
        <f t="shared" si="19"/>
        <v>0</v>
      </c>
      <c r="V117" s="36">
        <f t="shared" si="20"/>
        <v>0</v>
      </c>
      <c r="W117" s="36">
        <f t="shared" si="21"/>
        <v>0</v>
      </c>
      <c r="X117" s="36">
        <f t="shared" si="22"/>
        <v>0</v>
      </c>
      <c r="Y117" s="36">
        <f t="shared" si="23"/>
        <v>6</v>
      </c>
      <c r="Z117" s="36">
        <f t="shared" si="24"/>
        <v>16</v>
      </c>
      <c r="AA117" s="36">
        <f t="shared" si="25"/>
        <v>2</v>
      </c>
      <c r="AB117" s="36">
        <f t="shared" si="26"/>
        <v>5</v>
      </c>
      <c r="AC117" s="36">
        <f t="shared" si="27"/>
        <v>0</v>
      </c>
      <c r="AD117" s="12">
        <f t="shared" si="29"/>
        <v>31</v>
      </c>
      <c r="AE117" s="15">
        <f>+AD117/$AD$198</f>
        <v>9.8138533620362157E-4</v>
      </c>
    </row>
    <row r="118" spans="1:31">
      <c r="A118" s="10" t="s">
        <v>1736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>
        <v>30</v>
      </c>
      <c r="L118" s="11"/>
      <c r="M118" s="11">
        <v>30</v>
      </c>
      <c r="R118" s="36" t="str">
        <f t="shared" si="28"/>
        <v>B773</v>
      </c>
      <c r="S118" s="36">
        <f t="shared" ref="S118:S181" si="30">+B118</f>
        <v>0</v>
      </c>
      <c r="T118" s="36">
        <f t="shared" ref="T118:T181" si="31">+C118</f>
        <v>0</v>
      </c>
      <c r="U118" s="36">
        <f t="shared" ref="U118:U181" si="32">+D118</f>
        <v>0</v>
      </c>
      <c r="V118" s="36">
        <f t="shared" ref="V118:V181" si="33">+E118</f>
        <v>0</v>
      </c>
      <c r="W118" s="36">
        <f t="shared" ref="W118:W181" si="34">+F118</f>
        <v>0</v>
      </c>
      <c r="X118" s="36">
        <f t="shared" ref="X118:X181" si="35">+G118</f>
        <v>0</v>
      </c>
      <c r="Y118" s="36">
        <f t="shared" ref="Y118:Y181" si="36">+H118</f>
        <v>0</v>
      </c>
      <c r="Z118" s="36">
        <f t="shared" ref="Z118:Z181" si="37">+I118</f>
        <v>0</v>
      </c>
      <c r="AA118" s="36">
        <f t="shared" ref="AA118:AA181" si="38">+J118</f>
        <v>0</v>
      </c>
      <c r="AB118" s="36">
        <f t="shared" ref="AB118:AB181" si="39">+K118</f>
        <v>30</v>
      </c>
      <c r="AC118" s="36">
        <f t="shared" ref="AC118:AC181" si="40">+L118</f>
        <v>0</v>
      </c>
      <c r="AD118" s="12">
        <f t="shared" si="29"/>
        <v>30</v>
      </c>
      <c r="AE118" s="15">
        <f>+AD118/$AD$198</f>
        <v>9.4972774471318222E-4</v>
      </c>
    </row>
    <row r="119" spans="1:31">
      <c r="A119" s="10" t="s">
        <v>832</v>
      </c>
      <c r="B119" s="11">
        <v>4</v>
      </c>
      <c r="C119" s="11">
        <v>1</v>
      </c>
      <c r="D119" s="11"/>
      <c r="E119" s="11">
        <v>4</v>
      </c>
      <c r="F119" s="11">
        <v>1</v>
      </c>
      <c r="G119" s="11">
        <v>2</v>
      </c>
      <c r="H119" s="11">
        <v>1</v>
      </c>
      <c r="I119" s="11">
        <v>6</v>
      </c>
      <c r="J119" s="11">
        <v>1</v>
      </c>
      <c r="K119" s="11">
        <v>3</v>
      </c>
      <c r="L119" s="11">
        <v>4</v>
      </c>
      <c r="M119" s="11">
        <v>27</v>
      </c>
      <c r="R119" s="36" t="str">
        <f t="shared" ref="R119:R182" si="41">+A119</f>
        <v>H500</v>
      </c>
      <c r="S119" s="36">
        <f t="shared" si="30"/>
        <v>4</v>
      </c>
      <c r="T119" s="36">
        <f t="shared" si="31"/>
        <v>1</v>
      </c>
      <c r="U119" s="36">
        <f t="shared" si="32"/>
        <v>0</v>
      </c>
      <c r="V119" s="36">
        <f t="shared" si="33"/>
        <v>4</v>
      </c>
      <c r="W119" s="36">
        <f t="shared" si="34"/>
        <v>1</v>
      </c>
      <c r="X119" s="36">
        <f t="shared" si="35"/>
        <v>2</v>
      </c>
      <c r="Y119" s="36">
        <f t="shared" si="36"/>
        <v>1</v>
      </c>
      <c r="Z119" s="36">
        <f t="shared" si="37"/>
        <v>6</v>
      </c>
      <c r="AA119" s="36">
        <f t="shared" si="38"/>
        <v>1</v>
      </c>
      <c r="AB119" s="36">
        <f t="shared" si="39"/>
        <v>3</v>
      </c>
      <c r="AC119" s="36">
        <f t="shared" si="40"/>
        <v>4</v>
      </c>
      <c r="AD119" s="12">
        <f t="shared" ref="AD119:AD182" si="42">SUM(S119:AC119)</f>
        <v>27</v>
      </c>
      <c r="AE119" s="15">
        <f>+AD119/$AD$198</f>
        <v>8.5475497024186395E-4</v>
      </c>
    </row>
    <row r="120" spans="1:31">
      <c r="A120" s="10" t="s">
        <v>362</v>
      </c>
      <c r="B120" s="11">
        <v>2</v>
      </c>
      <c r="C120" s="11">
        <v>8</v>
      </c>
      <c r="D120" s="11">
        <v>1</v>
      </c>
      <c r="E120" s="11">
        <v>2</v>
      </c>
      <c r="F120" s="11"/>
      <c r="G120" s="11"/>
      <c r="H120" s="11">
        <v>6</v>
      </c>
      <c r="I120" s="11">
        <v>2</v>
      </c>
      <c r="J120" s="11">
        <v>3</v>
      </c>
      <c r="K120" s="11">
        <v>3</v>
      </c>
      <c r="L120" s="11"/>
      <c r="M120" s="11">
        <v>27</v>
      </c>
      <c r="R120" s="36" t="str">
        <f t="shared" si="41"/>
        <v>C152</v>
      </c>
      <c r="S120" s="36">
        <f t="shared" si="30"/>
        <v>2</v>
      </c>
      <c r="T120" s="36">
        <f t="shared" si="31"/>
        <v>8</v>
      </c>
      <c r="U120" s="36">
        <f t="shared" si="32"/>
        <v>1</v>
      </c>
      <c r="V120" s="36">
        <f t="shared" si="33"/>
        <v>2</v>
      </c>
      <c r="W120" s="36">
        <f t="shared" si="34"/>
        <v>0</v>
      </c>
      <c r="X120" s="36">
        <f t="shared" si="35"/>
        <v>0</v>
      </c>
      <c r="Y120" s="36">
        <f t="shared" si="36"/>
        <v>6</v>
      </c>
      <c r="Z120" s="36">
        <f t="shared" si="37"/>
        <v>2</v>
      </c>
      <c r="AA120" s="36">
        <f t="shared" si="38"/>
        <v>3</v>
      </c>
      <c r="AB120" s="36">
        <f t="shared" si="39"/>
        <v>3</v>
      </c>
      <c r="AC120" s="36">
        <f t="shared" si="40"/>
        <v>0</v>
      </c>
      <c r="AD120" s="12">
        <f t="shared" si="42"/>
        <v>27</v>
      </c>
      <c r="AE120" s="15">
        <f>+AD120/$AD$198</f>
        <v>8.5475497024186395E-4</v>
      </c>
    </row>
    <row r="121" spans="1:31">
      <c r="A121" s="10" t="s">
        <v>355</v>
      </c>
      <c r="B121" s="11">
        <v>1</v>
      </c>
      <c r="C121" s="11">
        <v>1</v>
      </c>
      <c r="D121" s="11">
        <v>1</v>
      </c>
      <c r="E121" s="11">
        <v>1</v>
      </c>
      <c r="F121" s="11"/>
      <c r="G121" s="11">
        <v>1</v>
      </c>
      <c r="H121" s="11">
        <v>3</v>
      </c>
      <c r="I121" s="11"/>
      <c r="J121" s="11">
        <v>2</v>
      </c>
      <c r="K121" s="11">
        <v>5</v>
      </c>
      <c r="L121" s="11">
        <v>11</v>
      </c>
      <c r="M121" s="11">
        <v>26</v>
      </c>
      <c r="R121" s="36" t="str">
        <f t="shared" si="41"/>
        <v>SR20</v>
      </c>
      <c r="S121" s="36">
        <f t="shared" si="30"/>
        <v>1</v>
      </c>
      <c r="T121" s="36">
        <f t="shared" si="31"/>
        <v>1</v>
      </c>
      <c r="U121" s="36">
        <f t="shared" si="32"/>
        <v>1</v>
      </c>
      <c r="V121" s="36">
        <f t="shared" si="33"/>
        <v>1</v>
      </c>
      <c r="W121" s="36">
        <f t="shared" si="34"/>
        <v>0</v>
      </c>
      <c r="X121" s="36">
        <f t="shared" si="35"/>
        <v>1</v>
      </c>
      <c r="Y121" s="36">
        <f t="shared" si="36"/>
        <v>3</v>
      </c>
      <c r="Z121" s="36">
        <f t="shared" si="37"/>
        <v>0</v>
      </c>
      <c r="AA121" s="36">
        <f t="shared" si="38"/>
        <v>2</v>
      </c>
      <c r="AB121" s="36">
        <f t="shared" si="39"/>
        <v>5</v>
      </c>
      <c r="AC121" s="36">
        <f t="shared" si="40"/>
        <v>11</v>
      </c>
      <c r="AD121" s="12">
        <f t="shared" si="42"/>
        <v>26</v>
      </c>
      <c r="AE121" s="15">
        <f>+AD121/$AD$198</f>
        <v>8.230973787514246E-4</v>
      </c>
    </row>
    <row r="122" spans="1:31">
      <c r="A122" s="10" t="s">
        <v>888</v>
      </c>
      <c r="B122" s="11">
        <v>4</v>
      </c>
      <c r="C122" s="11"/>
      <c r="D122" s="11">
        <v>1</v>
      </c>
      <c r="E122" s="11">
        <v>3</v>
      </c>
      <c r="F122" s="11"/>
      <c r="G122" s="11"/>
      <c r="H122" s="11">
        <v>1</v>
      </c>
      <c r="I122" s="11">
        <v>5</v>
      </c>
      <c r="J122" s="11">
        <v>4</v>
      </c>
      <c r="K122" s="11">
        <v>7</v>
      </c>
      <c r="L122" s="11"/>
      <c r="M122" s="11">
        <v>25</v>
      </c>
      <c r="R122" s="36" t="str">
        <f t="shared" si="41"/>
        <v>P28R</v>
      </c>
      <c r="S122" s="36">
        <f t="shared" si="30"/>
        <v>4</v>
      </c>
      <c r="T122" s="36">
        <f t="shared" si="31"/>
        <v>0</v>
      </c>
      <c r="U122" s="36">
        <f t="shared" si="32"/>
        <v>1</v>
      </c>
      <c r="V122" s="36">
        <f t="shared" si="33"/>
        <v>3</v>
      </c>
      <c r="W122" s="36">
        <f t="shared" si="34"/>
        <v>0</v>
      </c>
      <c r="X122" s="36">
        <f t="shared" si="35"/>
        <v>0</v>
      </c>
      <c r="Y122" s="36">
        <f t="shared" si="36"/>
        <v>1</v>
      </c>
      <c r="Z122" s="36">
        <f t="shared" si="37"/>
        <v>5</v>
      </c>
      <c r="AA122" s="36">
        <f t="shared" si="38"/>
        <v>4</v>
      </c>
      <c r="AB122" s="36">
        <f t="shared" si="39"/>
        <v>7</v>
      </c>
      <c r="AC122" s="36">
        <f t="shared" si="40"/>
        <v>0</v>
      </c>
      <c r="AD122" s="12">
        <f t="shared" si="42"/>
        <v>25</v>
      </c>
      <c r="AE122" s="15">
        <f>+AD122/$AD$198</f>
        <v>7.9143978726098514E-4</v>
      </c>
    </row>
    <row r="123" spans="1:31">
      <c r="A123" s="10" t="s">
        <v>197</v>
      </c>
      <c r="B123" s="11"/>
      <c r="C123" s="11">
        <v>4</v>
      </c>
      <c r="D123" s="11"/>
      <c r="E123" s="11">
        <v>6</v>
      </c>
      <c r="F123" s="11">
        <v>3</v>
      </c>
      <c r="G123" s="11">
        <v>3</v>
      </c>
      <c r="H123" s="11">
        <v>1</v>
      </c>
      <c r="I123" s="11">
        <v>2</v>
      </c>
      <c r="J123" s="11"/>
      <c r="K123" s="11">
        <v>4</v>
      </c>
      <c r="L123" s="11">
        <v>1</v>
      </c>
      <c r="M123" s="11">
        <v>24</v>
      </c>
      <c r="R123" s="36" t="str">
        <f t="shared" si="41"/>
        <v>C180</v>
      </c>
      <c r="S123" s="36">
        <f t="shared" si="30"/>
        <v>0</v>
      </c>
      <c r="T123" s="36">
        <f t="shared" si="31"/>
        <v>4</v>
      </c>
      <c r="U123" s="36">
        <f t="shared" si="32"/>
        <v>0</v>
      </c>
      <c r="V123" s="36">
        <f t="shared" si="33"/>
        <v>6</v>
      </c>
      <c r="W123" s="36">
        <f t="shared" si="34"/>
        <v>3</v>
      </c>
      <c r="X123" s="36">
        <f t="shared" si="35"/>
        <v>3</v>
      </c>
      <c r="Y123" s="36">
        <f t="shared" si="36"/>
        <v>1</v>
      </c>
      <c r="Z123" s="36">
        <f t="shared" si="37"/>
        <v>2</v>
      </c>
      <c r="AA123" s="36">
        <f t="shared" si="38"/>
        <v>0</v>
      </c>
      <c r="AB123" s="36">
        <f t="shared" si="39"/>
        <v>4</v>
      </c>
      <c r="AC123" s="36">
        <f t="shared" si="40"/>
        <v>1</v>
      </c>
      <c r="AD123" s="12">
        <f t="shared" si="42"/>
        <v>24</v>
      </c>
      <c r="AE123" s="15">
        <f>+AD123/$AD$198</f>
        <v>7.597821957705458E-4</v>
      </c>
    </row>
    <row r="124" spans="1:31">
      <c r="A124" s="10" t="s">
        <v>1728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11">
        <v>22</v>
      </c>
      <c r="L124" s="11"/>
      <c r="M124" s="11">
        <v>22</v>
      </c>
      <c r="R124" s="36" t="str">
        <f t="shared" si="41"/>
        <v>B742</v>
      </c>
      <c r="S124" s="36">
        <f t="shared" si="30"/>
        <v>0</v>
      </c>
      <c r="T124" s="36">
        <f t="shared" si="31"/>
        <v>0</v>
      </c>
      <c r="U124" s="36">
        <f t="shared" si="32"/>
        <v>0</v>
      </c>
      <c r="V124" s="36">
        <f t="shared" si="33"/>
        <v>0</v>
      </c>
      <c r="W124" s="36">
        <f t="shared" si="34"/>
        <v>0</v>
      </c>
      <c r="X124" s="36">
        <f t="shared" si="35"/>
        <v>0</v>
      </c>
      <c r="Y124" s="36">
        <f t="shared" si="36"/>
        <v>0</v>
      </c>
      <c r="Z124" s="36">
        <f t="shared" si="37"/>
        <v>0</v>
      </c>
      <c r="AA124" s="36">
        <f t="shared" si="38"/>
        <v>0</v>
      </c>
      <c r="AB124" s="36">
        <f t="shared" si="39"/>
        <v>22</v>
      </c>
      <c r="AC124" s="36">
        <f t="shared" si="40"/>
        <v>0</v>
      </c>
      <c r="AD124" s="12">
        <f t="shared" si="42"/>
        <v>22</v>
      </c>
      <c r="AE124" s="15">
        <f>+AD124/$AD$198</f>
        <v>6.9646701278966699E-4</v>
      </c>
    </row>
    <row r="125" spans="1:31">
      <c r="A125" s="10" t="s">
        <v>796</v>
      </c>
      <c r="B125" s="11">
        <v>2</v>
      </c>
      <c r="C125" s="11">
        <v>3</v>
      </c>
      <c r="D125" s="11"/>
      <c r="E125" s="11">
        <v>2</v>
      </c>
      <c r="F125" s="11"/>
      <c r="G125" s="11"/>
      <c r="H125" s="11">
        <v>1</v>
      </c>
      <c r="I125" s="11">
        <v>3</v>
      </c>
      <c r="J125" s="11">
        <v>1</v>
      </c>
      <c r="K125" s="11">
        <v>5</v>
      </c>
      <c r="L125" s="11">
        <v>5</v>
      </c>
      <c r="M125" s="11">
        <v>22</v>
      </c>
      <c r="R125" s="36" t="str">
        <f t="shared" si="41"/>
        <v>SR22</v>
      </c>
      <c r="S125" s="36">
        <f t="shared" si="30"/>
        <v>2</v>
      </c>
      <c r="T125" s="36">
        <f t="shared" si="31"/>
        <v>3</v>
      </c>
      <c r="U125" s="36">
        <f t="shared" si="32"/>
        <v>0</v>
      </c>
      <c r="V125" s="36">
        <f t="shared" si="33"/>
        <v>2</v>
      </c>
      <c r="W125" s="36">
        <f t="shared" si="34"/>
        <v>0</v>
      </c>
      <c r="X125" s="36">
        <f t="shared" si="35"/>
        <v>0</v>
      </c>
      <c r="Y125" s="36">
        <f t="shared" si="36"/>
        <v>1</v>
      </c>
      <c r="Z125" s="36">
        <f t="shared" si="37"/>
        <v>3</v>
      </c>
      <c r="AA125" s="36">
        <f t="shared" si="38"/>
        <v>1</v>
      </c>
      <c r="AB125" s="36">
        <f t="shared" si="39"/>
        <v>5</v>
      </c>
      <c r="AC125" s="36">
        <f t="shared" si="40"/>
        <v>5</v>
      </c>
      <c r="AD125" s="12">
        <f t="shared" si="42"/>
        <v>22</v>
      </c>
      <c r="AE125" s="15">
        <f>+AD125/$AD$198</f>
        <v>6.9646701278966699E-4</v>
      </c>
    </row>
    <row r="126" spans="1:31">
      <c r="A126" s="10" t="s">
        <v>1005</v>
      </c>
      <c r="B126" s="11"/>
      <c r="C126" s="11"/>
      <c r="D126" s="11"/>
      <c r="E126" s="11"/>
      <c r="F126" s="11">
        <v>1</v>
      </c>
      <c r="G126" s="11"/>
      <c r="H126" s="11">
        <v>3</v>
      </c>
      <c r="I126" s="11">
        <v>1</v>
      </c>
      <c r="J126" s="11">
        <v>1</v>
      </c>
      <c r="K126" s="11">
        <v>7</v>
      </c>
      <c r="L126" s="11">
        <v>8</v>
      </c>
      <c r="M126" s="11">
        <v>21</v>
      </c>
      <c r="R126" s="36" t="str">
        <f t="shared" si="41"/>
        <v>A119</v>
      </c>
      <c r="S126" s="36">
        <f t="shared" si="30"/>
        <v>0</v>
      </c>
      <c r="T126" s="36">
        <f t="shared" si="31"/>
        <v>0</v>
      </c>
      <c r="U126" s="36">
        <f t="shared" si="32"/>
        <v>0</v>
      </c>
      <c r="V126" s="36">
        <f t="shared" si="33"/>
        <v>0</v>
      </c>
      <c r="W126" s="36">
        <f t="shared" si="34"/>
        <v>1</v>
      </c>
      <c r="X126" s="36">
        <f t="shared" si="35"/>
        <v>0</v>
      </c>
      <c r="Y126" s="36">
        <f t="shared" si="36"/>
        <v>3</v>
      </c>
      <c r="Z126" s="36">
        <f t="shared" si="37"/>
        <v>1</v>
      </c>
      <c r="AA126" s="36">
        <f t="shared" si="38"/>
        <v>1</v>
      </c>
      <c r="AB126" s="36">
        <f t="shared" si="39"/>
        <v>7</v>
      </c>
      <c r="AC126" s="36">
        <f t="shared" si="40"/>
        <v>8</v>
      </c>
      <c r="AD126" s="12">
        <f t="shared" si="42"/>
        <v>21</v>
      </c>
      <c r="AE126" s="15">
        <f>+AD126/$AD$198</f>
        <v>6.6480942129922753E-4</v>
      </c>
    </row>
    <row r="127" spans="1:31">
      <c r="A127" s="10" t="s">
        <v>242</v>
      </c>
      <c r="B127" s="11"/>
      <c r="C127" s="11"/>
      <c r="D127" s="11"/>
      <c r="E127" s="11"/>
      <c r="F127" s="11"/>
      <c r="G127" s="11">
        <v>1</v>
      </c>
      <c r="H127" s="11"/>
      <c r="I127" s="11">
        <v>4</v>
      </c>
      <c r="J127" s="11">
        <v>1</v>
      </c>
      <c r="K127" s="11">
        <v>9</v>
      </c>
      <c r="L127" s="11">
        <v>6</v>
      </c>
      <c r="M127" s="11">
        <v>21</v>
      </c>
      <c r="R127" s="36" t="str">
        <f t="shared" si="41"/>
        <v>E55P</v>
      </c>
      <c r="S127" s="36">
        <f t="shared" si="30"/>
        <v>0</v>
      </c>
      <c r="T127" s="36">
        <f t="shared" si="31"/>
        <v>0</v>
      </c>
      <c r="U127" s="36">
        <f t="shared" si="32"/>
        <v>0</v>
      </c>
      <c r="V127" s="36">
        <f t="shared" si="33"/>
        <v>0</v>
      </c>
      <c r="W127" s="36">
        <f t="shared" si="34"/>
        <v>0</v>
      </c>
      <c r="X127" s="36">
        <f t="shared" si="35"/>
        <v>1</v>
      </c>
      <c r="Y127" s="36">
        <f t="shared" si="36"/>
        <v>0</v>
      </c>
      <c r="Z127" s="36">
        <f t="shared" si="37"/>
        <v>4</v>
      </c>
      <c r="AA127" s="36">
        <f t="shared" si="38"/>
        <v>1</v>
      </c>
      <c r="AB127" s="36">
        <f t="shared" si="39"/>
        <v>9</v>
      </c>
      <c r="AC127" s="36">
        <f t="shared" si="40"/>
        <v>6</v>
      </c>
      <c r="AD127" s="12">
        <f t="shared" si="42"/>
        <v>21</v>
      </c>
      <c r="AE127" s="15">
        <f>+AD127/$AD$198</f>
        <v>6.6480942129922753E-4</v>
      </c>
    </row>
    <row r="128" spans="1:31">
      <c r="A128" s="10" t="s">
        <v>893</v>
      </c>
      <c r="B128" s="11"/>
      <c r="C128" s="11">
        <v>1</v>
      </c>
      <c r="D128" s="11">
        <v>1</v>
      </c>
      <c r="E128" s="11">
        <v>1</v>
      </c>
      <c r="F128" s="11"/>
      <c r="G128" s="11"/>
      <c r="H128" s="11">
        <v>1</v>
      </c>
      <c r="I128" s="11"/>
      <c r="J128" s="11"/>
      <c r="K128" s="11">
        <v>7</v>
      </c>
      <c r="L128" s="11">
        <v>10</v>
      </c>
      <c r="M128" s="11">
        <v>21</v>
      </c>
      <c r="R128" s="36" t="str">
        <f t="shared" si="41"/>
        <v>H25B</v>
      </c>
      <c r="S128" s="36">
        <f t="shared" si="30"/>
        <v>0</v>
      </c>
      <c r="T128" s="36">
        <f t="shared" si="31"/>
        <v>1</v>
      </c>
      <c r="U128" s="36">
        <f t="shared" si="32"/>
        <v>1</v>
      </c>
      <c r="V128" s="36">
        <f t="shared" si="33"/>
        <v>1</v>
      </c>
      <c r="W128" s="36">
        <f t="shared" si="34"/>
        <v>0</v>
      </c>
      <c r="X128" s="36">
        <f t="shared" si="35"/>
        <v>0</v>
      </c>
      <c r="Y128" s="36">
        <f t="shared" si="36"/>
        <v>1</v>
      </c>
      <c r="Z128" s="36">
        <f t="shared" si="37"/>
        <v>0</v>
      </c>
      <c r="AA128" s="36">
        <f t="shared" si="38"/>
        <v>0</v>
      </c>
      <c r="AB128" s="36">
        <f t="shared" si="39"/>
        <v>7</v>
      </c>
      <c r="AC128" s="36">
        <f t="shared" si="40"/>
        <v>10</v>
      </c>
      <c r="AD128" s="12">
        <f t="shared" si="42"/>
        <v>21</v>
      </c>
      <c r="AE128" s="15">
        <f>+AD128/$AD$198</f>
        <v>6.6480942129922753E-4</v>
      </c>
    </row>
    <row r="129" spans="1:31">
      <c r="A129" s="10" t="s">
        <v>346</v>
      </c>
      <c r="B129" s="11">
        <v>1</v>
      </c>
      <c r="C129" s="11">
        <v>2</v>
      </c>
      <c r="D129" s="11">
        <v>3</v>
      </c>
      <c r="E129" s="11">
        <v>2</v>
      </c>
      <c r="F129" s="11">
        <v>4</v>
      </c>
      <c r="G129" s="11">
        <v>1</v>
      </c>
      <c r="H129" s="11"/>
      <c r="I129" s="11">
        <v>2</v>
      </c>
      <c r="J129" s="11">
        <v>1</v>
      </c>
      <c r="K129" s="11">
        <v>2</v>
      </c>
      <c r="L129" s="11">
        <v>1</v>
      </c>
      <c r="M129" s="11">
        <v>19</v>
      </c>
      <c r="R129" s="36" t="str">
        <f t="shared" si="41"/>
        <v>A332</v>
      </c>
      <c r="S129" s="36">
        <f t="shared" si="30"/>
        <v>1</v>
      </c>
      <c r="T129" s="36">
        <f t="shared" si="31"/>
        <v>2</v>
      </c>
      <c r="U129" s="36">
        <f t="shared" si="32"/>
        <v>3</v>
      </c>
      <c r="V129" s="36">
        <f t="shared" si="33"/>
        <v>2</v>
      </c>
      <c r="W129" s="36">
        <f t="shared" si="34"/>
        <v>4</v>
      </c>
      <c r="X129" s="36">
        <f t="shared" si="35"/>
        <v>1</v>
      </c>
      <c r="Y129" s="36">
        <f t="shared" si="36"/>
        <v>0</v>
      </c>
      <c r="Z129" s="36">
        <f t="shared" si="37"/>
        <v>2</v>
      </c>
      <c r="AA129" s="36">
        <f t="shared" si="38"/>
        <v>1</v>
      </c>
      <c r="AB129" s="36">
        <f t="shared" si="39"/>
        <v>2</v>
      </c>
      <c r="AC129" s="36">
        <f t="shared" si="40"/>
        <v>1</v>
      </c>
      <c r="AD129" s="12">
        <f t="shared" si="42"/>
        <v>19</v>
      </c>
      <c r="AE129" s="15">
        <f>+AD129/$AD$198</f>
        <v>6.0149423831834872E-4</v>
      </c>
    </row>
    <row r="130" spans="1:31">
      <c r="A130" s="10" t="s">
        <v>1358</v>
      </c>
      <c r="B130" s="11"/>
      <c r="C130" s="11"/>
      <c r="D130" s="11"/>
      <c r="E130" s="11"/>
      <c r="F130" s="11"/>
      <c r="G130" s="11"/>
      <c r="H130" s="11">
        <v>7</v>
      </c>
      <c r="I130" s="11">
        <v>1</v>
      </c>
      <c r="J130" s="11">
        <v>11</v>
      </c>
      <c r="K130" s="11"/>
      <c r="L130" s="11"/>
      <c r="M130" s="11">
        <v>19</v>
      </c>
      <c r="R130" s="36" t="str">
        <f t="shared" si="41"/>
        <v>S2T</v>
      </c>
      <c r="S130" s="36">
        <f t="shared" si="30"/>
        <v>0</v>
      </c>
      <c r="T130" s="36">
        <f t="shared" si="31"/>
        <v>0</v>
      </c>
      <c r="U130" s="36">
        <f t="shared" si="32"/>
        <v>0</v>
      </c>
      <c r="V130" s="36">
        <f t="shared" si="33"/>
        <v>0</v>
      </c>
      <c r="W130" s="36">
        <f t="shared" si="34"/>
        <v>0</v>
      </c>
      <c r="X130" s="36">
        <f t="shared" si="35"/>
        <v>0</v>
      </c>
      <c r="Y130" s="36">
        <f t="shared" si="36"/>
        <v>7</v>
      </c>
      <c r="Z130" s="36">
        <f t="shared" si="37"/>
        <v>1</v>
      </c>
      <c r="AA130" s="36">
        <f t="shared" si="38"/>
        <v>11</v>
      </c>
      <c r="AB130" s="36">
        <f t="shared" si="39"/>
        <v>0</v>
      </c>
      <c r="AC130" s="36">
        <f t="shared" si="40"/>
        <v>0</v>
      </c>
      <c r="AD130" s="12">
        <f t="shared" si="42"/>
        <v>19</v>
      </c>
      <c r="AE130" s="15">
        <f>+AD130/$AD$198</f>
        <v>6.0149423831834872E-4</v>
      </c>
    </row>
    <row r="131" spans="1:31">
      <c r="A131" s="10" t="s">
        <v>1031</v>
      </c>
      <c r="B131" s="11"/>
      <c r="C131" s="11"/>
      <c r="D131" s="11"/>
      <c r="E131" s="11"/>
      <c r="F131" s="11">
        <v>1</v>
      </c>
      <c r="G131" s="11"/>
      <c r="H131" s="11"/>
      <c r="I131" s="11">
        <v>1</v>
      </c>
      <c r="J131" s="11">
        <v>12</v>
      </c>
      <c r="K131" s="11">
        <v>3</v>
      </c>
      <c r="L131" s="11"/>
      <c r="M131" s="11">
        <v>17</v>
      </c>
      <c r="R131" s="36" t="str">
        <f t="shared" si="41"/>
        <v>P32R</v>
      </c>
      <c r="S131" s="36">
        <f t="shared" si="30"/>
        <v>0</v>
      </c>
      <c r="T131" s="36">
        <f t="shared" si="31"/>
        <v>0</v>
      </c>
      <c r="U131" s="36">
        <f t="shared" si="32"/>
        <v>0</v>
      </c>
      <c r="V131" s="36">
        <f t="shared" si="33"/>
        <v>0</v>
      </c>
      <c r="W131" s="36">
        <f t="shared" si="34"/>
        <v>1</v>
      </c>
      <c r="X131" s="36">
        <f t="shared" si="35"/>
        <v>0</v>
      </c>
      <c r="Y131" s="36">
        <f t="shared" si="36"/>
        <v>0</v>
      </c>
      <c r="Z131" s="36">
        <f t="shared" si="37"/>
        <v>1</v>
      </c>
      <c r="AA131" s="36">
        <f t="shared" si="38"/>
        <v>12</v>
      </c>
      <c r="AB131" s="36">
        <f t="shared" si="39"/>
        <v>3</v>
      </c>
      <c r="AC131" s="36">
        <f t="shared" si="40"/>
        <v>0</v>
      </c>
      <c r="AD131" s="12">
        <f t="shared" si="42"/>
        <v>17</v>
      </c>
      <c r="AE131" s="15">
        <f>+AD131/$AD$198</f>
        <v>5.3817905533746992E-4</v>
      </c>
    </row>
    <row r="132" spans="1:31">
      <c r="A132" s="10" t="s">
        <v>629</v>
      </c>
      <c r="B132" s="11"/>
      <c r="C132" s="11">
        <v>1</v>
      </c>
      <c r="D132" s="11">
        <v>2</v>
      </c>
      <c r="E132" s="11">
        <v>2</v>
      </c>
      <c r="F132" s="11">
        <v>2</v>
      </c>
      <c r="G132" s="11"/>
      <c r="H132" s="11">
        <v>1</v>
      </c>
      <c r="I132" s="11"/>
      <c r="J132" s="11">
        <v>2</v>
      </c>
      <c r="K132" s="11">
        <v>4</v>
      </c>
      <c r="L132" s="11">
        <v>1</v>
      </c>
      <c r="M132" s="11">
        <v>15</v>
      </c>
      <c r="R132" s="36" t="str">
        <f t="shared" si="41"/>
        <v>C340</v>
      </c>
      <c r="S132" s="36">
        <f t="shared" si="30"/>
        <v>0</v>
      </c>
      <c r="T132" s="36">
        <f t="shared" si="31"/>
        <v>1</v>
      </c>
      <c r="U132" s="36">
        <f t="shared" si="32"/>
        <v>2</v>
      </c>
      <c r="V132" s="36">
        <f t="shared" si="33"/>
        <v>2</v>
      </c>
      <c r="W132" s="36">
        <f t="shared" si="34"/>
        <v>2</v>
      </c>
      <c r="X132" s="36">
        <f t="shared" si="35"/>
        <v>0</v>
      </c>
      <c r="Y132" s="36">
        <f t="shared" si="36"/>
        <v>1</v>
      </c>
      <c r="Z132" s="36">
        <f t="shared" si="37"/>
        <v>0</v>
      </c>
      <c r="AA132" s="36">
        <f t="shared" si="38"/>
        <v>2</v>
      </c>
      <c r="AB132" s="36">
        <f t="shared" si="39"/>
        <v>4</v>
      </c>
      <c r="AC132" s="36">
        <f t="shared" si="40"/>
        <v>1</v>
      </c>
      <c r="AD132" s="12">
        <f t="shared" si="42"/>
        <v>15</v>
      </c>
      <c r="AE132" s="15">
        <f>+AD132/$AD$198</f>
        <v>4.7486387235659111E-4</v>
      </c>
    </row>
    <row r="133" spans="1:31">
      <c r="A133" s="10" t="s">
        <v>1646</v>
      </c>
      <c r="B133" s="11"/>
      <c r="C133" s="11"/>
      <c r="D133" s="11"/>
      <c r="E133" s="11"/>
      <c r="F133" s="11"/>
      <c r="G133" s="11"/>
      <c r="H133" s="11"/>
      <c r="I133" s="11"/>
      <c r="J133" s="11">
        <v>1</v>
      </c>
      <c r="K133" s="11">
        <v>4</v>
      </c>
      <c r="L133" s="11">
        <v>9</v>
      </c>
      <c r="M133" s="11">
        <v>14</v>
      </c>
      <c r="R133" s="36" t="str">
        <f t="shared" si="41"/>
        <v>F2TH</v>
      </c>
      <c r="S133" s="36">
        <f t="shared" si="30"/>
        <v>0</v>
      </c>
      <c r="T133" s="36">
        <f t="shared" si="31"/>
        <v>0</v>
      </c>
      <c r="U133" s="36">
        <f t="shared" si="32"/>
        <v>0</v>
      </c>
      <c r="V133" s="36">
        <f t="shared" si="33"/>
        <v>0</v>
      </c>
      <c r="W133" s="36">
        <f t="shared" si="34"/>
        <v>0</v>
      </c>
      <c r="X133" s="36">
        <f t="shared" si="35"/>
        <v>0</v>
      </c>
      <c r="Y133" s="36">
        <f t="shared" si="36"/>
        <v>0</v>
      </c>
      <c r="Z133" s="36">
        <f t="shared" si="37"/>
        <v>0</v>
      </c>
      <c r="AA133" s="36">
        <f t="shared" si="38"/>
        <v>1</v>
      </c>
      <c r="AB133" s="36">
        <f t="shared" si="39"/>
        <v>4</v>
      </c>
      <c r="AC133" s="36">
        <f t="shared" si="40"/>
        <v>9</v>
      </c>
      <c r="AD133" s="12">
        <f t="shared" si="42"/>
        <v>14</v>
      </c>
      <c r="AE133" s="15">
        <f>+AD133/$AD$198</f>
        <v>4.432062808661517E-4</v>
      </c>
    </row>
    <row r="134" spans="1:31">
      <c r="A134" s="10" t="s">
        <v>906</v>
      </c>
      <c r="B134" s="11"/>
      <c r="C134" s="11"/>
      <c r="D134" s="11"/>
      <c r="E134" s="11">
        <v>1</v>
      </c>
      <c r="F134" s="11"/>
      <c r="G134" s="11">
        <v>7</v>
      </c>
      <c r="H134" s="11">
        <v>2</v>
      </c>
      <c r="I134" s="11"/>
      <c r="J134" s="11">
        <v>2</v>
      </c>
      <c r="K134" s="11">
        <v>2</v>
      </c>
      <c r="L134" s="11"/>
      <c r="M134" s="11">
        <v>14</v>
      </c>
      <c r="R134" s="36" t="str">
        <f t="shared" si="41"/>
        <v>P28B</v>
      </c>
      <c r="S134" s="36">
        <f t="shared" si="30"/>
        <v>0</v>
      </c>
      <c r="T134" s="36">
        <f t="shared" si="31"/>
        <v>0</v>
      </c>
      <c r="U134" s="36">
        <f t="shared" si="32"/>
        <v>0</v>
      </c>
      <c r="V134" s="36">
        <f t="shared" si="33"/>
        <v>1</v>
      </c>
      <c r="W134" s="36">
        <f t="shared" si="34"/>
        <v>0</v>
      </c>
      <c r="X134" s="36">
        <f t="shared" si="35"/>
        <v>7</v>
      </c>
      <c r="Y134" s="36">
        <f t="shared" si="36"/>
        <v>2</v>
      </c>
      <c r="Z134" s="36">
        <f t="shared" si="37"/>
        <v>0</v>
      </c>
      <c r="AA134" s="36">
        <f t="shared" si="38"/>
        <v>2</v>
      </c>
      <c r="AB134" s="36">
        <f t="shared" si="39"/>
        <v>2</v>
      </c>
      <c r="AC134" s="36">
        <f t="shared" si="40"/>
        <v>0</v>
      </c>
      <c r="AD134" s="12">
        <f t="shared" si="42"/>
        <v>14</v>
      </c>
      <c r="AE134" s="15">
        <f>+AD134/$AD$198</f>
        <v>4.432062808661517E-4</v>
      </c>
    </row>
    <row r="135" spans="1:31">
      <c r="A135" s="10" t="s">
        <v>902</v>
      </c>
      <c r="B135" s="11"/>
      <c r="C135" s="11"/>
      <c r="D135" s="11"/>
      <c r="E135" s="11"/>
      <c r="F135" s="11">
        <v>6</v>
      </c>
      <c r="G135" s="11">
        <v>5</v>
      </c>
      <c r="H135" s="11"/>
      <c r="I135" s="11"/>
      <c r="J135" s="11">
        <v>2</v>
      </c>
      <c r="K135" s="11"/>
      <c r="L135" s="11">
        <v>1</v>
      </c>
      <c r="M135" s="11">
        <v>14</v>
      </c>
      <c r="R135" s="36" t="str">
        <f t="shared" si="41"/>
        <v>S22T</v>
      </c>
      <c r="S135" s="36">
        <f t="shared" si="30"/>
        <v>0</v>
      </c>
      <c r="T135" s="36">
        <f t="shared" si="31"/>
        <v>0</v>
      </c>
      <c r="U135" s="36">
        <f t="shared" si="32"/>
        <v>0</v>
      </c>
      <c r="V135" s="36">
        <f t="shared" si="33"/>
        <v>0</v>
      </c>
      <c r="W135" s="36">
        <f t="shared" si="34"/>
        <v>6</v>
      </c>
      <c r="X135" s="36">
        <f t="shared" si="35"/>
        <v>5</v>
      </c>
      <c r="Y135" s="36">
        <f t="shared" si="36"/>
        <v>0</v>
      </c>
      <c r="Z135" s="36">
        <f t="shared" si="37"/>
        <v>0</v>
      </c>
      <c r="AA135" s="36">
        <f t="shared" si="38"/>
        <v>2</v>
      </c>
      <c r="AB135" s="36">
        <f t="shared" si="39"/>
        <v>0</v>
      </c>
      <c r="AC135" s="36">
        <f t="shared" si="40"/>
        <v>1</v>
      </c>
      <c r="AD135" s="12">
        <f t="shared" si="42"/>
        <v>14</v>
      </c>
      <c r="AE135" s="15">
        <f>+AD135/$AD$198</f>
        <v>4.432062808661517E-4</v>
      </c>
    </row>
    <row r="136" spans="1:31">
      <c r="A136" s="10" t="s">
        <v>352</v>
      </c>
      <c r="B136" s="11">
        <v>1</v>
      </c>
      <c r="C136" s="11">
        <v>1</v>
      </c>
      <c r="D136" s="11">
        <v>1</v>
      </c>
      <c r="E136" s="11">
        <v>1</v>
      </c>
      <c r="F136" s="11"/>
      <c r="G136" s="11">
        <v>2</v>
      </c>
      <c r="H136" s="11"/>
      <c r="I136" s="11">
        <v>1</v>
      </c>
      <c r="J136" s="11">
        <v>1</v>
      </c>
      <c r="K136" s="11">
        <v>3</v>
      </c>
      <c r="L136" s="11">
        <v>2</v>
      </c>
      <c r="M136" s="11">
        <v>13</v>
      </c>
      <c r="R136" s="36" t="str">
        <f t="shared" si="41"/>
        <v>C77R</v>
      </c>
      <c r="S136" s="36">
        <f t="shared" si="30"/>
        <v>1</v>
      </c>
      <c r="T136" s="36">
        <f t="shared" si="31"/>
        <v>1</v>
      </c>
      <c r="U136" s="36">
        <f t="shared" si="32"/>
        <v>1</v>
      </c>
      <c r="V136" s="36">
        <f t="shared" si="33"/>
        <v>1</v>
      </c>
      <c r="W136" s="36">
        <f t="shared" si="34"/>
        <v>0</v>
      </c>
      <c r="X136" s="36">
        <f t="shared" si="35"/>
        <v>2</v>
      </c>
      <c r="Y136" s="36">
        <f t="shared" si="36"/>
        <v>0</v>
      </c>
      <c r="Z136" s="36">
        <f t="shared" si="37"/>
        <v>1</v>
      </c>
      <c r="AA136" s="36">
        <f t="shared" si="38"/>
        <v>1</v>
      </c>
      <c r="AB136" s="36">
        <f t="shared" si="39"/>
        <v>3</v>
      </c>
      <c r="AC136" s="36">
        <f t="shared" si="40"/>
        <v>2</v>
      </c>
      <c r="AD136" s="12">
        <f t="shared" si="42"/>
        <v>13</v>
      </c>
      <c r="AE136" s="15">
        <f>+AD136/$AD$198</f>
        <v>4.115486893757123E-4</v>
      </c>
    </row>
    <row r="137" spans="1:31">
      <c r="A137" s="10" t="s">
        <v>1130</v>
      </c>
      <c r="B137" s="11">
        <v>1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>
        <v>12</v>
      </c>
      <c r="M137" s="11">
        <v>13</v>
      </c>
      <c r="R137" s="36" t="str">
        <f t="shared" si="41"/>
        <v>B105</v>
      </c>
      <c r="S137" s="36">
        <f t="shared" si="30"/>
        <v>1</v>
      </c>
      <c r="T137" s="36">
        <f t="shared" si="31"/>
        <v>0</v>
      </c>
      <c r="U137" s="36">
        <f t="shared" si="32"/>
        <v>0</v>
      </c>
      <c r="V137" s="36">
        <f t="shared" si="33"/>
        <v>0</v>
      </c>
      <c r="W137" s="36">
        <f t="shared" si="34"/>
        <v>0</v>
      </c>
      <c r="X137" s="36">
        <f t="shared" si="35"/>
        <v>0</v>
      </c>
      <c r="Y137" s="36">
        <f t="shared" si="36"/>
        <v>0</v>
      </c>
      <c r="Z137" s="36">
        <f t="shared" si="37"/>
        <v>0</v>
      </c>
      <c r="AA137" s="36">
        <f t="shared" si="38"/>
        <v>0</v>
      </c>
      <c r="AB137" s="36">
        <f t="shared" si="39"/>
        <v>0</v>
      </c>
      <c r="AC137" s="36">
        <f t="shared" si="40"/>
        <v>12</v>
      </c>
      <c r="AD137" s="12">
        <f t="shared" si="42"/>
        <v>13</v>
      </c>
      <c r="AE137" s="15">
        <f>+AD137/$AD$198</f>
        <v>4.115486893757123E-4</v>
      </c>
    </row>
    <row r="138" spans="1:31">
      <c r="A138" s="10" t="s">
        <v>1758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>
        <v>7</v>
      </c>
      <c r="L138" s="11">
        <v>6</v>
      </c>
      <c r="M138" s="11">
        <v>13</v>
      </c>
      <c r="R138" s="36" t="str">
        <f t="shared" si="41"/>
        <v>B350</v>
      </c>
      <c r="S138" s="36">
        <f t="shared" si="30"/>
        <v>0</v>
      </c>
      <c r="T138" s="36">
        <f t="shared" si="31"/>
        <v>0</v>
      </c>
      <c r="U138" s="36">
        <f t="shared" si="32"/>
        <v>0</v>
      </c>
      <c r="V138" s="36">
        <f t="shared" si="33"/>
        <v>0</v>
      </c>
      <c r="W138" s="36">
        <f t="shared" si="34"/>
        <v>0</v>
      </c>
      <c r="X138" s="36">
        <f t="shared" si="35"/>
        <v>0</v>
      </c>
      <c r="Y138" s="36">
        <f t="shared" si="36"/>
        <v>0</v>
      </c>
      <c r="Z138" s="36">
        <f t="shared" si="37"/>
        <v>0</v>
      </c>
      <c r="AA138" s="36">
        <f t="shared" si="38"/>
        <v>0</v>
      </c>
      <c r="AB138" s="36">
        <f t="shared" si="39"/>
        <v>7</v>
      </c>
      <c r="AC138" s="36">
        <f t="shared" si="40"/>
        <v>6</v>
      </c>
      <c r="AD138" s="12">
        <f t="shared" si="42"/>
        <v>13</v>
      </c>
      <c r="AE138" s="15">
        <f>+AD138/$AD$198</f>
        <v>4.115486893757123E-4</v>
      </c>
    </row>
    <row r="139" spans="1:31">
      <c r="A139" s="10" t="s">
        <v>306</v>
      </c>
      <c r="B139" s="11">
        <v>1</v>
      </c>
      <c r="C139" s="11">
        <v>2</v>
      </c>
      <c r="D139" s="11">
        <v>1</v>
      </c>
      <c r="E139" s="11">
        <v>1</v>
      </c>
      <c r="F139" s="11"/>
      <c r="G139" s="11"/>
      <c r="H139" s="11"/>
      <c r="I139" s="11">
        <v>1</v>
      </c>
      <c r="J139" s="11">
        <v>1</v>
      </c>
      <c r="K139" s="11">
        <v>3</v>
      </c>
      <c r="L139" s="11">
        <v>2</v>
      </c>
      <c r="M139" s="11">
        <v>12</v>
      </c>
      <c r="R139" s="36" t="str">
        <f t="shared" si="41"/>
        <v>AT3P</v>
      </c>
      <c r="S139" s="36">
        <f t="shared" si="30"/>
        <v>1</v>
      </c>
      <c r="T139" s="36">
        <f t="shared" si="31"/>
        <v>2</v>
      </c>
      <c r="U139" s="36">
        <f t="shared" si="32"/>
        <v>1</v>
      </c>
      <c r="V139" s="36">
        <f t="shared" si="33"/>
        <v>1</v>
      </c>
      <c r="W139" s="36">
        <f t="shared" si="34"/>
        <v>0</v>
      </c>
      <c r="X139" s="36">
        <f t="shared" si="35"/>
        <v>0</v>
      </c>
      <c r="Y139" s="36">
        <f t="shared" si="36"/>
        <v>0</v>
      </c>
      <c r="Z139" s="36">
        <f t="shared" si="37"/>
        <v>1</v>
      </c>
      <c r="AA139" s="36">
        <f t="shared" si="38"/>
        <v>1</v>
      </c>
      <c r="AB139" s="36">
        <f t="shared" si="39"/>
        <v>3</v>
      </c>
      <c r="AC139" s="36">
        <f t="shared" si="40"/>
        <v>2</v>
      </c>
      <c r="AD139" s="12">
        <f t="shared" si="42"/>
        <v>12</v>
      </c>
      <c r="AE139" s="15">
        <f>+AD139/$AD$198</f>
        <v>3.798910978852729E-4</v>
      </c>
    </row>
    <row r="140" spans="1:31">
      <c r="A140" s="10" t="s">
        <v>1349</v>
      </c>
      <c r="B140" s="11"/>
      <c r="C140" s="11"/>
      <c r="D140" s="11"/>
      <c r="E140" s="11"/>
      <c r="F140" s="11"/>
      <c r="G140" s="11"/>
      <c r="H140" s="11">
        <v>1</v>
      </c>
      <c r="I140" s="11"/>
      <c r="J140" s="11">
        <v>8</v>
      </c>
      <c r="K140" s="11"/>
      <c r="L140" s="11">
        <v>1</v>
      </c>
      <c r="M140" s="11">
        <v>10</v>
      </c>
      <c r="R140" s="36" t="str">
        <f t="shared" si="41"/>
        <v>C404</v>
      </c>
      <c r="S140" s="36">
        <f t="shared" si="30"/>
        <v>0</v>
      </c>
      <c r="T140" s="36">
        <f t="shared" si="31"/>
        <v>0</v>
      </c>
      <c r="U140" s="36">
        <f t="shared" si="32"/>
        <v>0</v>
      </c>
      <c r="V140" s="36">
        <f t="shared" si="33"/>
        <v>0</v>
      </c>
      <c r="W140" s="36">
        <f t="shared" si="34"/>
        <v>0</v>
      </c>
      <c r="X140" s="36">
        <f t="shared" si="35"/>
        <v>0</v>
      </c>
      <c r="Y140" s="36">
        <f t="shared" si="36"/>
        <v>1</v>
      </c>
      <c r="Z140" s="36">
        <f t="shared" si="37"/>
        <v>0</v>
      </c>
      <c r="AA140" s="36">
        <f t="shared" si="38"/>
        <v>8</v>
      </c>
      <c r="AB140" s="36">
        <f t="shared" si="39"/>
        <v>0</v>
      </c>
      <c r="AC140" s="36">
        <f t="shared" si="40"/>
        <v>1</v>
      </c>
      <c r="AD140" s="12">
        <f t="shared" si="42"/>
        <v>10</v>
      </c>
      <c r="AE140" s="15">
        <f>+AD140/$AD$198</f>
        <v>3.1657591490439409E-4</v>
      </c>
    </row>
    <row r="141" spans="1:31">
      <c r="A141" s="10" t="s">
        <v>1028</v>
      </c>
      <c r="B141" s="11"/>
      <c r="C141" s="11">
        <v>1</v>
      </c>
      <c r="D141" s="11">
        <v>1</v>
      </c>
      <c r="E141" s="11">
        <v>2</v>
      </c>
      <c r="F141" s="11">
        <v>1</v>
      </c>
      <c r="G141" s="11">
        <v>1</v>
      </c>
      <c r="H141" s="11">
        <v>1</v>
      </c>
      <c r="I141" s="11">
        <v>1</v>
      </c>
      <c r="J141" s="11">
        <v>1</v>
      </c>
      <c r="K141" s="11">
        <v>1</v>
      </c>
      <c r="L141" s="11"/>
      <c r="M141" s="11">
        <v>10</v>
      </c>
      <c r="R141" s="36" t="str">
        <f t="shared" si="41"/>
        <v>CL60</v>
      </c>
      <c r="S141" s="36">
        <f t="shared" si="30"/>
        <v>0</v>
      </c>
      <c r="T141" s="36">
        <f t="shared" si="31"/>
        <v>1</v>
      </c>
      <c r="U141" s="36">
        <f t="shared" si="32"/>
        <v>1</v>
      </c>
      <c r="V141" s="36">
        <f t="shared" si="33"/>
        <v>2</v>
      </c>
      <c r="W141" s="36">
        <f t="shared" si="34"/>
        <v>1</v>
      </c>
      <c r="X141" s="36">
        <f t="shared" si="35"/>
        <v>1</v>
      </c>
      <c r="Y141" s="36">
        <f t="shared" si="36"/>
        <v>1</v>
      </c>
      <c r="Z141" s="36">
        <f t="shared" si="37"/>
        <v>1</v>
      </c>
      <c r="AA141" s="36">
        <f t="shared" si="38"/>
        <v>1</v>
      </c>
      <c r="AB141" s="36">
        <f t="shared" si="39"/>
        <v>1</v>
      </c>
      <c r="AC141" s="36">
        <f t="shared" si="40"/>
        <v>0</v>
      </c>
      <c r="AD141" s="12">
        <f t="shared" si="42"/>
        <v>10</v>
      </c>
      <c r="AE141" s="15">
        <f>+AD141/$AD$198</f>
        <v>3.1657591490439409E-4</v>
      </c>
    </row>
    <row r="142" spans="1:31">
      <c r="A142" s="10" t="s">
        <v>1760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>
        <v>4</v>
      </c>
      <c r="L142" s="11">
        <v>6</v>
      </c>
      <c r="M142" s="11">
        <v>10</v>
      </c>
      <c r="R142" s="36" t="str">
        <f t="shared" si="41"/>
        <v>C25A</v>
      </c>
      <c r="S142" s="36">
        <f t="shared" si="30"/>
        <v>0</v>
      </c>
      <c r="T142" s="36">
        <f t="shared" si="31"/>
        <v>0</v>
      </c>
      <c r="U142" s="36">
        <f t="shared" si="32"/>
        <v>0</v>
      </c>
      <c r="V142" s="36">
        <f t="shared" si="33"/>
        <v>0</v>
      </c>
      <c r="W142" s="36">
        <f t="shared" si="34"/>
        <v>0</v>
      </c>
      <c r="X142" s="36">
        <f t="shared" si="35"/>
        <v>0</v>
      </c>
      <c r="Y142" s="36">
        <f t="shared" si="36"/>
        <v>0</v>
      </c>
      <c r="Z142" s="36">
        <f t="shared" si="37"/>
        <v>0</v>
      </c>
      <c r="AA142" s="36">
        <f t="shared" si="38"/>
        <v>0</v>
      </c>
      <c r="AB142" s="36">
        <f t="shared" si="39"/>
        <v>4</v>
      </c>
      <c r="AC142" s="36">
        <f t="shared" si="40"/>
        <v>6</v>
      </c>
      <c r="AD142" s="12">
        <f t="shared" si="42"/>
        <v>10</v>
      </c>
      <c r="AE142" s="15">
        <f>+AD142/$AD$198</f>
        <v>3.1657591490439409E-4</v>
      </c>
    </row>
    <row r="143" spans="1:31">
      <c r="A143" s="10" t="s">
        <v>959</v>
      </c>
      <c r="B143" s="11">
        <v>1</v>
      </c>
      <c r="C143" s="11">
        <v>1</v>
      </c>
      <c r="D143" s="11"/>
      <c r="E143" s="11">
        <v>1</v>
      </c>
      <c r="F143" s="11"/>
      <c r="G143" s="11"/>
      <c r="H143" s="11"/>
      <c r="I143" s="11">
        <v>1</v>
      </c>
      <c r="J143" s="11">
        <v>1</v>
      </c>
      <c r="K143" s="11">
        <v>3</v>
      </c>
      <c r="L143" s="11">
        <v>1</v>
      </c>
      <c r="M143" s="11">
        <v>9</v>
      </c>
      <c r="R143" s="36" t="str">
        <f t="shared" si="41"/>
        <v>SS2P</v>
      </c>
      <c r="S143" s="36">
        <f t="shared" si="30"/>
        <v>1</v>
      </c>
      <c r="T143" s="36">
        <f t="shared" si="31"/>
        <v>1</v>
      </c>
      <c r="U143" s="36">
        <f t="shared" si="32"/>
        <v>0</v>
      </c>
      <c r="V143" s="36">
        <f t="shared" si="33"/>
        <v>1</v>
      </c>
      <c r="W143" s="36">
        <f t="shared" si="34"/>
        <v>0</v>
      </c>
      <c r="X143" s="36">
        <f t="shared" si="35"/>
        <v>0</v>
      </c>
      <c r="Y143" s="36">
        <f t="shared" si="36"/>
        <v>0</v>
      </c>
      <c r="Z143" s="36">
        <f t="shared" si="37"/>
        <v>1</v>
      </c>
      <c r="AA143" s="36">
        <f t="shared" si="38"/>
        <v>1</v>
      </c>
      <c r="AB143" s="36">
        <f t="shared" si="39"/>
        <v>3</v>
      </c>
      <c r="AC143" s="36">
        <f t="shared" si="40"/>
        <v>1</v>
      </c>
      <c r="AD143" s="12">
        <f t="shared" si="42"/>
        <v>9</v>
      </c>
      <c r="AE143" s="15">
        <f>+AD143/$AD$198</f>
        <v>2.8491832341395469E-4</v>
      </c>
    </row>
    <row r="144" spans="1:31">
      <c r="A144" s="10" t="s">
        <v>942</v>
      </c>
      <c r="B144" s="11"/>
      <c r="C144" s="11"/>
      <c r="D144" s="11"/>
      <c r="E144" s="11"/>
      <c r="F144" s="11"/>
      <c r="G144" s="11">
        <v>1</v>
      </c>
      <c r="H144" s="11">
        <v>3</v>
      </c>
      <c r="I144" s="11">
        <v>3</v>
      </c>
      <c r="J144" s="11"/>
      <c r="K144" s="11"/>
      <c r="L144" s="11">
        <v>2</v>
      </c>
      <c r="M144" s="11">
        <v>9</v>
      </c>
      <c r="R144" s="36" t="str">
        <f t="shared" si="41"/>
        <v>LJ31</v>
      </c>
      <c r="S144" s="36">
        <f t="shared" si="30"/>
        <v>0</v>
      </c>
      <c r="T144" s="36">
        <f t="shared" si="31"/>
        <v>0</v>
      </c>
      <c r="U144" s="36">
        <f t="shared" si="32"/>
        <v>0</v>
      </c>
      <c r="V144" s="36">
        <f t="shared" si="33"/>
        <v>0</v>
      </c>
      <c r="W144" s="36">
        <f t="shared" si="34"/>
        <v>0</v>
      </c>
      <c r="X144" s="36">
        <f t="shared" si="35"/>
        <v>1</v>
      </c>
      <c r="Y144" s="36">
        <f t="shared" si="36"/>
        <v>3</v>
      </c>
      <c r="Z144" s="36">
        <f t="shared" si="37"/>
        <v>3</v>
      </c>
      <c r="AA144" s="36">
        <f t="shared" si="38"/>
        <v>0</v>
      </c>
      <c r="AB144" s="36">
        <f t="shared" si="39"/>
        <v>0</v>
      </c>
      <c r="AC144" s="36">
        <f t="shared" si="40"/>
        <v>2</v>
      </c>
      <c r="AD144" s="12">
        <f t="shared" si="42"/>
        <v>9</v>
      </c>
      <c r="AE144" s="15">
        <f>+AD144/$AD$198</f>
        <v>2.8491832341395469E-4</v>
      </c>
    </row>
    <row r="145" spans="1:31">
      <c r="A145" s="10" t="s">
        <v>1828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>
        <v>9</v>
      </c>
      <c r="L145" s="11"/>
      <c r="M145" s="11">
        <v>9</v>
      </c>
      <c r="R145" s="36" t="str">
        <f t="shared" si="41"/>
        <v>A346</v>
      </c>
      <c r="S145" s="36">
        <f t="shared" si="30"/>
        <v>0</v>
      </c>
      <c r="T145" s="36">
        <f t="shared" si="31"/>
        <v>0</v>
      </c>
      <c r="U145" s="36">
        <f t="shared" si="32"/>
        <v>0</v>
      </c>
      <c r="V145" s="36">
        <f t="shared" si="33"/>
        <v>0</v>
      </c>
      <c r="W145" s="36">
        <f t="shared" si="34"/>
        <v>0</v>
      </c>
      <c r="X145" s="36">
        <f t="shared" si="35"/>
        <v>0</v>
      </c>
      <c r="Y145" s="36">
        <f t="shared" si="36"/>
        <v>0</v>
      </c>
      <c r="Z145" s="36">
        <f t="shared" si="37"/>
        <v>0</v>
      </c>
      <c r="AA145" s="36">
        <f t="shared" si="38"/>
        <v>0</v>
      </c>
      <c r="AB145" s="36">
        <f t="shared" si="39"/>
        <v>9</v>
      </c>
      <c r="AC145" s="36">
        <f t="shared" si="40"/>
        <v>0</v>
      </c>
      <c r="AD145" s="12">
        <f t="shared" si="42"/>
        <v>9</v>
      </c>
      <c r="AE145" s="15">
        <f>+AD145/$AD$198</f>
        <v>2.8491832341395469E-4</v>
      </c>
    </row>
    <row r="146" spans="1:31">
      <c r="A146" s="10" t="s">
        <v>1094</v>
      </c>
      <c r="B146" s="11"/>
      <c r="C146" s="11"/>
      <c r="D146" s="11"/>
      <c r="E146" s="11">
        <v>2</v>
      </c>
      <c r="F146" s="11"/>
      <c r="G146" s="11"/>
      <c r="H146" s="11">
        <v>1</v>
      </c>
      <c r="I146" s="11">
        <v>1</v>
      </c>
      <c r="J146" s="11">
        <v>3</v>
      </c>
      <c r="K146" s="11"/>
      <c r="L146" s="11">
        <v>1</v>
      </c>
      <c r="M146" s="11">
        <v>8</v>
      </c>
      <c r="R146" s="36" t="str">
        <f t="shared" si="41"/>
        <v>208B</v>
      </c>
      <c r="S146" s="36">
        <f t="shared" si="30"/>
        <v>0</v>
      </c>
      <c r="T146" s="36">
        <f t="shared" si="31"/>
        <v>0</v>
      </c>
      <c r="U146" s="36">
        <f t="shared" si="32"/>
        <v>0</v>
      </c>
      <c r="V146" s="36">
        <f t="shared" si="33"/>
        <v>2</v>
      </c>
      <c r="W146" s="36">
        <f t="shared" si="34"/>
        <v>0</v>
      </c>
      <c r="X146" s="36">
        <f t="shared" si="35"/>
        <v>0</v>
      </c>
      <c r="Y146" s="36">
        <f t="shared" si="36"/>
        <v>1</v>
      </c>
      <c r="Z146" s="36">
        <f t="shared" si="37"/>
        <v>1</v>
      </c>
      <c r="AA146" s="36">
        <f t="shared" si="38"/>
        <v>3</v>
      </c>
      <c r="AB146" s="36">
        <f t="shared" si="39"/>
        <v>0</v>
      </c>
      <c r="AC146" s="36">
        <f t="shared" si="40"/>
        <v>1</v>
      </c>
      <c r="AD146" s="12">
        <f t="shared" si="42"/>
        <v>8</v>
      </c>
      <c r="AE146" s="15">
        <f>+AD146/$AD$198</f>
        <v>2.5326073192351528E-4</v>
      </c>
    </row>
    <row r="147" spans="1:31">
      <c r="A147" s="10" t="s">
        <v>69</v>
      </c>
      <c r="B147" s="11">
        <v>2</v>
      </c>
      <c r="C147" s="11"/>
      <c r="D147" s="11"/>
      <c r="E147" s="11">
        <v>1</v>
      </c>
      <c r="F147" s="11"/>
      <c r="G147" s="11"/>
      <c r="H147" s="11"/>
      <c r="I147" s="11"/>
      <c r="J147" s="11">
        <v>3</v>
      </c>
      <c r="K147" s="11">
        <v>2</v>
      </c>
      <c r="L147" s="11"/>
      <c r="M147" s="11">
        <v>8</v>
      </c>
      <c r="R147" s="36" t="str">
        <f t="shared" si="41"/>
        <v>DC3</v>
      </c>
      <c r="S147" s="36">
        <f t="shared" si="30"/>
        <v>2</v>
      </c>
      <c r="T147" s="36">
        <f t="shared" si="31"/>
        <v>0</v>
      </c>
      <c r="U147" s="36">
        <f t="shared" si="32"/>
        <v>0</v>
      </c>
      <c r="V147" s="36">
        <f t="shared" si="33"/>
        <v>1</v>
      </c>
      <c r="W147" s="36">
        <f t="shared" si="34"/>
        <v>0</v>
      </c>
      <c r="X147" s="36">
        <f t="shared" si="35"/>
        <v>0</v>
      </c>
      <c r="Y147" s="36">
        <f t="shared" si="36"/>
        <v>0</v>
      </c>
      <c r="Z147" s="36">
        <f t="shared" si="37"/>
        <v>0</v>
      </c>
      <c r="AA147" s="36">
        <f t="shared" si="38"/>
        <v>3</v>
      </c>
      <c r="AB147" s="36">
        <f t="shared" si="39"/>
        <v>2</v>
      </c>
      <c r="AC147" s="36">
        <f t="shared" si="40"/>
        <v>0</v>
      </c>
      <c r="AD147" s="12">
        <f t="shared" si="42"/>
        <v>8</v>
      </c>
      <c r="AE147" s="15">
        <f>+AD147/$AD$198</f>
        <v>2.5326073192351528E-4</v>
      </c>
    </row>
    <row r="148" spans="1:31">
      <c r="A148" s="10" t="s">
        <v>182</v>
      </c>
      <c r="B148" s="11">
        <v>1</v>
      </c>
      <c r="C148" s="11">
        <v>1</v>
      </c>
      <c r="D148" s="11"/>
      <c r="E148" s="11">
        <v>1</v>
      </c>
      <c r="F148" s="11">
        <v>3</v>
      </c>
      <c r="G148" s="11"/>
      <c r="H148" s="11"/>
      <c r="I148" s="11"/>
      <c r="J148" s="11"/>
      <c r="K148" s="11">
        <v>2</v>
      </c>
      <c r="L148" s="11"/>
      <c r="M148" s="11">
        <v>8</v>
      </c>
      <c r="R148" s="36" t="str">
        <f t="shared" si="41"/>
        <v>WA50</v>
      </c>
      <c r="S148" s="36">
        <f t="shared" si="30"/>
        <v>1</v>
      </c>
      <c r="T148" s="36">
        <f t="shared" si="31"/>
        <v>1</v>
      </c>
      <c r="U148" s="36">
        <f t="shared" si="32"/>
        <v>0</v>
      </c>
      <c r="V148" s="36">
        <f t="shared" si="33"/>
        <v>1</v>
      </c>
      <c r="W148" s="36">
        <f t="shared" si="34"/>
        <v>3</v>
      </c>
      <c r="X148" s="36">
        <f t="shared" si="35"/>
        <v>0</v>
      </c>
      <c r="Y148" s="36">
        <f t="shared" si="36"/>
        <v>0</v>
      </c>
      <c r="Z148" s="36">
        <f t="shared" si="37"/>
        <v>0</v>
      </c>
      <c r="AA148" s="36">
        <f t="shared" si="38"/>
        <v>0</v>
      </c>
      <c r="AB148" s="36">
        <f t="shared" si="39"/>
        <v>2</v>
      </c>
      <c r="AC148" s="36">
        <f t="shared" si="40"/>
        <v>0</v>
      </c>
      <c r="AD148" s="12">
        <f t="shared" si="42"/>
        <v>8</v>
      </c>
      <c r="AE148" s="15">
        <f>+AD148/$AD$198</f>
        <v>2.5326073192351528E-4</v>
      </c>
    </row>
    <row r="149" spans="1:31">
      <c r="A149" s="10" t="s">
        <v>660</v>
      </c>
      <c r="B149" s="11"/>
      <c r="C149" s="11">
        <v>2</v>
      </c>
      <c r="D149" s="11"/>
      <c r="E149" s="11">
        <v>4</v>
      </c>
      <c r="F149" s="11">
        <v>1</v>
      </c>
      <c r="G149" s="11"/>
      <c r="H149" s="11"/>
      <c r="I149" s="11"/>
      <c r="J149" s="11">
        <v>1</v>
      </c>
      <c r="K149" s="11"/>
      <c r="L149" s="11"/>
      <c r="M149" s="11">
        <v>8</v>
      </c>
      <c r="R149" s="36" t="str">
        <f t="shared" si="41"/>
        <v>PA23</v>
      </c>
      <c r="S149" s="36">
        <f t="shared" si="30"/>
        <v>0</v>
      </c>
      <c r="T149" s="36">
        <f t="shared" si="31"/>
        <v>2</v>
      </c>
      <c r="U149" s="36">
        <f t="shared" si="32"/>
        <v>0</v>
      </c>
      <c r="V149" s="36">
        <f t="shared" si="33"/>
        <v>4</v>
      </c>
      <c r="W149" s="36">
        <f t="shared" si="34"/>
        <v>1</v>
      </c>
      <c r="X149" s="36">
        <f t="shared" si="35"/>
        <v>0</v>
      </c>
      <c r="Y149" s="36">
        <f t="shared" si="36"/>
        <v>0</v>
      </c>
      <c r="Z149" s="36">
        <f t="shared" si="37"/>
        <v>0</v>
      </c>
      <c r="AA149" s="36">
        <f t="shared" si="38"/>
        <v>1</v>
      </c>
      <c r="AB149" s="36">
        <f t="shared" si="39"/>
        <v>0</v>
      </c>
      <c r="AC149" s="36">
        <f t="shared" si="40"/>
        <v>0</v>
      </c>
      <c r="AD149" s="12">
        <f t="shared" si="42"/>
        <v>8</v>
      </c>
      <c r="AE149" s="15">
        <f>+AD149/$AD$198</f>
        <v>2.5326073192351528E-4</v>
      </c>
    </row>
    <row r="150" spans="1:31">
      <c r="A150" s="10" t="s">
        <v>853</v>
      </c>
      <c r="B150" s="11"/>
      <c r="C150" s="11"/>
      <c r="D150" s="11"/>
      <c r="E150" s="11"/>
      <c r="F150" s="11"/>
      <c r="G150" s="11">
        <v>1</v>
      </c>
      <c r="H150" s="11"/>
      <c r="I150" s="11">
        <v>1</v>
      </c>
      <c r="J150" s="11">
        <v>5</v>
      </c>
      <c r="K150" s="11"/>
      <c r="L150" s="11">
        <v>1</v>
      </c>
      <c r="M150" s="11">
        <v>8</v>
      </c>
      <c r="R150" s="36" t="str">
        <f t="shared" si="41"/>
        <v>EC45</v>
      </c>
      <c r="S150" s="36">
        <f t="shared" si="30"/>
        <v>0</v>
      </c>
      <c r="T150" s="36">
        <f t="shared" si="31"/>
        <v>0</v>
      </c>
      <c r="U150" s="36">
        <f t="shared" si="32"/>
        <v>0</v>
      </c>
      <c r="V150" s="36">
        <f t="shared" si="33"/>
        <v>0</v>
      </c>
      <c r="W150" s="36">
        <f t="shared" si="34"/>
        <v>0</v>
      </c>
      <c r="X150" s="36">
        <f t="shared" si="35"/>
        <v>1</v>
      </c>
      <c r="Y150" s="36">
        <f t="shared" si="36"/>
        <v>0</v>
      </c>
      <c r="Z150" s="36">
        <f t="shared" si="37"/>
        <v>1</v>
      </c>
      <c r="AA150" s="36">
        <f t="shared" si="38"/>
        <v>5</v>
      </c>
      <c r="AB150" s="36">
        <f t="shared" si="39"/>
        <v>0</v>
      </c>
      <c r="AC150" s="36">
        <f t="shared" si="40"/>
        <v>1</v>
      </c>
      <c r="AD150" s="12">
        <f t="shared" si="42"/>
        <v>8</v>
      </c>
      <c r="AE150" s="15">
        <f>+AD150/$AD$198</f>
        <v>2.5326073192351528E-4</v>
      </c>
    </row>
    <row r="151" spans="1:31">
      <c r="A151" s="10" t="s">
        <v>603</v>
      </c>
      <c r="B151" s="11">
        <v>2</v>
      </c>
      <c r="C151" s="11"/>
      <c r="D151" s="11">
        <v>1</v>
      </c>
      <c r="E151" s="11">
        <v>2</v>
      </c>
      <c r="F151" s="11"/>
      <c r="G151" s="11">
        <v>1</v>
      </c>
      <c r="H151" s="11">
        <v>1</v>
      </c>
      <c r="I151" s="11"/>
      <c r="J151" s="11"/>
      <c r="K151" s="11"/>
      <c r="L151" s="11"/>
      <c r="M151" s="11">
        <v>7</v>
      </c>
      <c r="R151" s="36" t="str">
        <f t="shared" si="41"/>
        <v>AT5T</v>
      </c>
      <c r="S151" s="36">
        <f t="shared" si="30"/>
        <v>2</v>
      </c>
      <c r="T151" s="36">
        <f t="shared" si="31"/>
        <v>0</v>
      </c>
      <c r="U151" s="36">
        <f t="shared" si="32"/>
        <v>1</v>
      </c>
      <c r="V151" s="36">
        <f t="shared" si="33"/>
        <v>2</v>
      </c>
      <c r="W151" s="36">
        <f t="shared" si="34"/>
        <v>0</v>
      </c>
      <c r="X151" s="36">
        <f t="shared" si="35"/>
        <v>1</v>
      </c>
      <c r="Y151" s="36">
        <f t="shared" si="36"/>
        <v>1</v>
      </c>
      <c r="Z151" s="36">
        <f t="shared" si="37"/>
        <v>0</v>
      </c>
      <c r="AA151" s="36">
        <f t="shared" si="38"/>
        <v>0</v>
      </c>
      <c r="AB151" s="36">
        <f t="shared" si="39"/>
        <v>0</v>
      </c>
      <c r="AC151" s="36">
        <f t="shared" si="40"/>
        <v>0</v>
      </c>
      <c r="AD151" s="12">
        <f t="shared" si="42"/>
        <v>7</v>
      </c>
      <c r="AE151" s="15">
        <f>+AD151/$AD$198</f>
        <v>2.2160314043307585E-4</v>
      </c>
    </row>
    <row r="152" spans="1:31">
      <c r="A152" s="10" t="s">
        <v>826</v>
      </c>
      <c r="B152" s="11">
        <v>2</v>
      </c>
      <c r="C152" s="11">
        <v>1</v>
      </c>
      <c r="D152" s="11"/>
      <c r="E152" s="11">
        <v>1</v>
      </c>
      <c r="F152" s="11"/>
      <c r="G152" s="11"/>
      <c r="H152" s="11"/>
      <c r="I152" s="11">
        <v>1</v>
      </c>
      <c r="J152" s="11"/>
      <c r="K152" s="11">
        <v>2</v>
      </c>
      <c r="L152" s="11"/>
      <c r="M152" s="11">
        <v>7</v>
      </c>
      <c r="R152" s="36" t="str">
        <f t="shared" si="41"/>
        <v>T210</v>
      </c>
      <c r="S152" s="36">
        <f t="shared" si="30"/>
        <v>2</v>
      </c>
      <c r="T152" s="36">
        <f t="shared" si="31"/>
        <v>1</v>
      </c>
      <c r="U152" s="36">
        <f t="shared" si="32"/>
        <v>0</v>
      </c>
      <c r="V152" s="36">
        <f t="shared" si="33"/>
        <v>1</v>
      </c>
      <c r="W152" s="36">
        <f t="shared" si="34"/>
        <v>0</v>
      </c>
      <c r="X152" s="36">
        <f t="shared" si="35"/>
        <v>0</v>
      </c>
      <c r="Y152" s="36">
        <f t="shared" si="36"/>
        <v>0</v>
      </c>
      <c r="Z152" s="36">
        <f t="shared" si="37"/>
        <v>1</v>
      </c>
      <c r="AA152" s="36">
        <f t="shared" si="38"/>
        <v>0</v>
      </c>
      <c r="AB152" s="36">
        <f t="shared" si="39"/>
        <v>2</v>
      </c>
      <c r="AC152" s="36">
        <f t="shared" si="40"/>
        <v>0</v>
      </c>
      <c r="AD152" s="12">
        <f t="shared" si="42"/>
        <v>7</v>
      </c>
      <c r="AE152" s="15">
        <f>+AD152/$AD$198</f>
        <v>2.2160314043307585E-4</v>
      </c>
    </row>
    <row r="153" spans="1:31">
      <c r="A153" s="10" t="s">
        <v>713</v>
      </c>
      <c r="B153" s="11"/>
      <c r="C153" s="11"/>
      <c r="D153" s="11"/>
      <c r="E153" s="11"/>
      <c r="F153" s="11">
        <v>5</v>
      </c>
      <c r="G153" s="11"/>
      <c r="H153" s="11">
        <v>1</v>
      </c>
      <c r="I153" s="11"/>
      <c r="J153" s="11"/>
      <c r="K153" s="11"/>
      <c r="L153" s="11"/>
      <c r="M153" s="11">
        <v>6</v>
      </c>
      <c r="R153" s="36" t="str">
        <f t="shared" si="41"/>
        <v>PA24</v>
      </c>
      <c r="S153" s="36">
        <f t="shared" si="30"/>
        <v>0</v>
      </c>
      <c r="T153" s="36">
        <f t="shared" si="31"/>
        <v>0</v>
      </c>
      <c r="U153" s="36">
        <f t="shared" si="32"/>
        <v>0</v>
      </c>
      <c r="V153" s="36">
        <f t="shared" si="33"/>
        <v>0</v>
      </c>
      <c r="W153" s="36">
        <f t="shared" si="34"/>
        <v>5</v>
      </c>
      <c r="X153" s="36">
        <f t="shared" si="35"/>
        <v>0</v>
      </c>
      <c r="Y153" s="36">
        <f t="shared" si="36"/>
        <v>1</v>
      </c>
      <c r="Z153" s="36">
        <f t="shared" si="37"/>
        <v>0</v>
      </c>
      <c r="AA153" s="36">
        <f t="shared" si="38"/>
        <v>0</v>
      </c>
      <c r="AB153" s="36">
        <f t="shared" si="39"/>
        <v>0</v>
      </c>
      <c r="AC153" s="36">
        <f t="shared" si="40"/>
        <v>0</v>
      </c>
      <c r="AD153" s="12">
        <f t="shared" si="42"/>
        <v>6</v>
      </c>
      <c r="AE153" s="15">
        <f>+AD153/$AD$198</f>
        <v>1.8994554894263645E-4</v>
      </c>
    </row>
    <row r="154" spans="1:31">
      <c r="A154" s="10" t="s">
        <v>1643</v>
      </c>
      <c r="B154" s="11"/>
      <c r="C154" s="11"/>
      <c r="D154" s="11"/>
      <c r="E154" s="11"/>
      <c r="F154" s="11"/>
      <c r="G154" s="11"/>
      <c r="H154" s="11"/>
      <c r="I154" s="11"/>
      <c r="J154" s="11">
        <v>6</v>
      </c>
      <c r="K154" s="11"/>
      <c r="L154" s="11"/>
      <c r="M154" s="11">
        <v>6</v>
      </c>
      <c r="R154" s="36" t="str">
        <f t="shared" si="41"/>
        <v>GLF4</v>
      </c>
      <c r="S154" s="36">
        <f t="shared" si="30"/>
        <v>0</v>
      </c>
      <c r="T154" s="36">
        <f t="shared" si="31"/>
        <v>0</v>
      </c>
      <c r="U154" s="36">
        <f t="shared" si="32"/>
        <v>0</v>
      </c>
      <c r="V154" s="36">
        <f t="shared" si="33"/>
        <v>0</v>
      </c>
      <c r="W154" s="36">
        <f t="shared" si="34"/>
        <v>0</v>
      </c>
      <c r="X154" s="36">
        <f t="shared" si="35"/>
        <v>0</v>
      </c>
      <c r="Y154" s="36">
        <f t="shared" si="36"/>
        <v>0</v>
      </c>
      <c r="Z154" s="36">
        <f t="shared" si="37"/>
        <v>0</v>
      </c>
      <c r="AA154" s="36">
        <f t="shared" si="38"/>
        <v>6</v>
      </c>
      <c r="AB154" s="36">
        <f t="shared" si="39"/>
        <v>0</v>
      </c>
      <c r="AC154" s="36">
        <f t="shared" si="40"/>
        <v>0</v>
      </c>
      <c r="AD154" s="12">
        <f t="shared" si="42"/>
        <v>6</v>
      </c>
      <c r="AE154" s="15">
        <f>+AD154/$AD$198</f>
        <v>1.8994554894263645E-4</v>
      </c>
    </row>
    <row r="155" spans="1:31">
      <c r="A155" s="10" t="s">
        <v>1041</v>
      </c>
      <c r="B155" s="11"/>
      <c r="C155" s="11"/>
      <c r="D155" s="11"/>
      <c r="E155" s="11"/>
      <c r="F155" s="11">
        <v>1</v>
      </c>
      <c r="G155" s="11"/>
      <c r="H155" s="11"/>
      <c r="I155" s="11">
        <v>4</v>
      </c>
      <c r="J155" s="11"/>
      <c r="K155" s="11"/>
      <c r="L155" s="11"/>
      <c r="M155" s="11">
        <v>5</v>
      </c>
      <c r="R155" s="36" t="str">
        <f t="shared" si="41"/>
        <v>A32S</v>
      </c>
      <c r="S155" s="36">
        <f t="shared" si="30"/>
        <v>0</v>
      </c>
      <c r="T155" s="36">
        <f t="shared" si="31"/>
        <v>0</v>
      </c>
      <c r="U155" s="36">
        <f t="shared" si="32"/>
        <v>0</v>
      </c>
      <c r="V155" s="36">
        <f t="shared" si="33"/>
        <v>0</v>
      </c>
      <c r="W155" s="36">
        <f t="shared" si="34"/>
        <v>1</v>
      </c>
      <c r="X155" s="36">
        <f t="shared" si="35"/>
        <v>0</v>
      </c>
      <c r="Y155" s="36">
        <f t="shared" si="36"/>
        <v>0</v>
      </c>
      <c r="Z155" s="36">
        <f t="shared" si="37"/>
        <v>4</v>
      </c>
      <c r="AA155" s="36">
        <f t="shared" si="38"/>
        <v>0</v>
      </c>
      <c r="AB155" s="36">
        <f t="shared" si="39"/>
        <v>0</v>
      </c>
      <c r="AC155" s="36">
        <f t="shared" si="40"/>
        <v>0</v>
      </c>
      <c r="AD155" s="12">
        <f t="shared" si="42"/>
        <v>5</v>
      </c>
      <c r="AE155" s="15">
        <f>+AD155/$AD$198</f>
        <v>1.5828795745219705E-4</v>
      </c>
    </row>
    <row r="156" spans="1:31">
      <c r="A156" s="10" t="s">
        <v>788</v>
      </c>
      <c r="B156" s="11"/>
      <c r="C156" s="11"/>
      <c r="D156" s="11"/>
      <c r="E156" s="11"/>
      <c r="F156" s="11"/>
      <c r="G156" s="11">
        <v>1</v>
      </c>
      <c r="H156" s="11"/>
      <c r="I156" s="11"/>
      <c r="J156" s="11">
        <v>1</v>
      </c>
      <c r="K156" s="11">
        <v>3</v>
      </c>
      <c r="L156" s="11"/>
      <c r="M156" s="11">
        <v>5</v>
      </c>
      <c r="R156" s="36" t="str">
        <f t="shared" si="41"/>
        <v>PA27</v>
      </c>
      <c r="S156" s="36">
        <f t="shared" si="30"/>
        <v>0</v>
      </c>
      <c r="T156" s="36">
        <f t="shared" si="31"/>
        <v>0</v>
      </c>
      <c r="U156" s="36">
        <f t="shared" si="32"/>
        <v>0</v>
      </c>
      <c r="V156" s="36">
        <f t="shared" si="33"/>
        <v>0</v>
      </c>
      <c r="W156" s="36">
        <f t="shared" si="34"/>
        <v>0</v>
      </c>
      <c r="X156" s="36">
        <f t="shared" si="35"/>
        <v>1</v>
      </c>
      <c r="Y156" s="36">
        <f t="shared" si="36"/>
        <v>0</v>
      </c>
      <c r="Z156" s="36">
        <f t="shared" si="37"/>
        <v>0</v>
      </c>
      <c r="AA156" s="36">
        <f t="shared" si="38"/>
        <v>1</v>
      </c>
      <c r="AB156" s="36">
        <f t="shared" si="39"/>
        <v>3</v>
      </c>
      <c r="AC156" s="36">
        <f t="shared" si="40"/>
        <v>0</v>
      </c>
      <c r="AD156" s="12">
        <f t="shared" si="42"/>
        <v>5</v>
      </c>
      <c r="AE156" s="15">
        <f>+AD156/$AD$198</f>
        <v>1.5828795745219705E-4</v>
      </c>
    </row>
    <row r="157" spans="1:31">
      <c r="A157" s="10" t="s">
        <v>903</v>
      </c>
      <c r="B157" s="11">
        <v>2</v>
      </c>
      <c r="C157" s="11"/>
      <c r="D157" s="11"/>
      <c r="E157" s="11">
        <v>1</v>
      </c>
      <c r="F157" s="11"/>
      <c r="G157" s="11">
        <v>1</v>
      </c>
      <c r="H157" s="11">
        <v>1</v>
      </c>
      <c r="I157" s="11"/>
      <c r="J157" s="11"/>
      <c r="K157" s="11"/>
      <c r="L157" s="11"/>
      <c r="M157" s="11">
        <v>5</v>
      </c>
      <c r="R157" s="36" t="str">
        <f t="shared" si="41"/>
        <v>BN2P</v>
      </c>
      <c r="S157" s="36">
        <f t="shared" si="30"/>
        <v>2</v>
      </c>
      <c r="T157" s="36">
        <f t="shared" si="31"/>
        <v>0</v>
      </c>
      <c r="U157" s="36">
        <f t="shared" si="32"/>
        <v>0</v>
      </c>
      <c r="V157" s="36">
        <f t="shared" si="33"/>
        <v>1</v>
      </c>
      <c r="W157" s="36">
        <f t="shared" si="34"/>
        <v>0</v>
      </c>
      <c r="X157" s="36">
        <f t="shared" si="35"/>
        <v>1</v>
      </c>
      <c r="Y157" s="36">
        <f t="shared" si="36"/>
        <v>1</v>
      </c>
      <c r="Z157" s="36">
        <f t="shared" si="37"/>
        <v>0</v>
      </c>
      <c r="AA157" s="36">
        <f t="shared" si="38"/>
        <v>0</v>
      </c>
      <c r="AB157" s="36">
        <f t="shared" si="39"/>
        <v>0</v>
      </c>
      <c r="AC157" s="36">
        <f t="shared" si="40"/>
        <v>0</v>
      </c>
      <c r="AD157" s="12">
        <f t="shared" si="42"/>
        <v>5</v>
      </c>
      <c r="AE157" s="15">
        <f>+AD157/$AD$198</f>
        <v>1.5828795745219705E-4</v>
      </c>
    </row>
    <row r="158" spans="1:31">
      <c r="A158" s="10" t="s">
        <v>1414</v>
      </c>
      <c r="B158" s="11"/>
      <c r="C158" s="11"/>
      <c r="D158" s="11"/>
      <c r="E158" s="11"/>
      <c r="F158" s="11"/>
      <c r="G158" s="11"/>
      <c r="H158" s="11">
        <v>1</v>
      </c>
      <c r="I158" s="11"/>
      <c r="J158" s="11">
        <v>1</v>
      </c>
      <c r="K158" s="11"/>
      <c r="L158" s="11">
        <v>3</v>
      </c>
      <c r="M158" s="11">
        <v>5</v>
      </c>
      <c r="R158" s="36" t="str">
        <f t="shared" si="41"/>
        <v>SIRA</v>
      </c>
      <c r="S158" s="36">
        <f t="shared" si="30"/>
        <v>0</v>
      </c>
      <c r="T158" s="36">
        <f t="shared" si="31"/>
        <v>0</v>
      </c>
      <c r="U158" s="36">
        <f t="shared" si="32"/>
        <v>0</v>
      </c>
      <c r="V158" s="36">
        <f t="shared" si="33"/>
        <v>0</v>
      </c>
      <c r="W158" s="36">
        <f t="shared" si="34"/>
        <v>0</v>
      </c>
      <c r="X158" s="36">
        <f t="shared" si="35"/>
        <v>0</v>
      </c>
      <c r="Y158" s="36">
        <f t="shared" si="36"/>
        <v>1</v>
      </c>
      <c r="Z158" s="36">
        <f t="shared" si="37"/>
        <v>0</v>
      </c>
      <c r="AA158" s="36">
        <f t="shared" si="38"/>
        <v>1</v>
      </c>
      <c r="AB158" s="36">
        <f t="shared" si="39"/>
        <v>0</v>
      </c>
      <c r="AC158" s="36">
        <f t="shared" si="40"/>
        <v>3</v>
      </c>
      <c r="AD158" s="12">
        <f t="shared" si="42"/>
        <v>5</v>
      </c>
      <c r="AE158" s="15">
        <f>+AD158/$AD$198</f>
        <v>1.5828795745219705E-4</v>
      </c>
    </row>
    <row r="159" spans="1:31">
      <c r="A159" s="10" t="s">
        <v>478</v>
      </c>
      <c r="B159" s="11"/>
      <c r="C159" s="11"/>
      <c r="D159" s="11"/>
      <c r="E159" s="11"/>
      <c r="F159" s="11">
        <v>1</v>
      </c>
      <c r="G159" s="11"/>
      <c r="H159" s="11"/>
      <c r="I159" s="11">
        <v>2</v>
      </c>
      <c r="J159" s="11">
        <v>1</v>
      </c>
      <c r="K159" s="11">
        <v>1</v>
      </c>
      <c r="L159" s="11"/>
      <c r="M159" s="11">
        <v>5</v>
      </c>
      <c r="R159" s="36" t="str">
        <f t="shared" si="41"/>
        <v>AEST</v>
      </c>
      <c r="S159" s="36">
        <f t="shared" si="30"/>
        <v>0</v>
      </c>
      <c r="T159" s="36">
        <f t="shared" si="31"/>
        <v>0</v>
      </c>
      <c r="U159" s="36">
        <f t="shared" si="32"/>
        <v>0</v>
      </c>
      <c r="V159" s="36">
        <f t="shared" si="33"/>
        <v>0</v>
      </c>
      <c r="W159" s="36">
        <f t="shared" si="34"/>
        <v>1</v>
      </c>
      <c r="X159" s="36">
        <f t="shared" si="35"/>
        <v>0</v>
      </c>
      <c r="Y159" s="36">
        <f t="shared" si="36"/>
        <v>0</v>
      </c>
      <c r="Z159" s="36">
        <f t="shared" si="37"/>
        <v>2</v>
      </c>
      <c r="AA159" s="36">
        <f t="shared" si="38"/>
        <v>1</v>
      </c>
      <c r="AB159" s="36">
        <f t="shared" si="39"/>
        <v>1</v>
      </c>
      <c r="AC159" s="36">
        <f t="shared" si="40"/>
        <v>0</v>
      </c>
      <c r="AD159" s="12">
        <f t="shared" si="42"/>
        <v>5</v>
      </c>
      <c r="AE159" s="15">
        <f>+AD159/$AD$198</f>
        <v>1.5828795745219705E-4</v>
      </c>
    </row>
    <row r="160" spans="1:31">
      <c r="A160" s="10" t="s">
        <v>66</v>
      </c>
      <c r="B160" s="11">
        <v>1</v>
      </c>
      <c r="C160" s="11"/>
      <c r="D160" s="11"/>
      <c r="E160" s="11"/>
      <c r="F160" s="11"/>
      <c r="G160" s="11"/>
      <c r="H160" s="11">
        <v>1</v>
      </c>
      <c r="I160" s="11"/>
      <c r="J160" s="11">
        <v>1</v>
      </c>
      <c r="K160" s="11">
        <v>1</v>
      </c>
      <c r="L160" s="11"/>
      <c r="M160" s="11">
        <v>4</v>
      </c>
      <c r="R160" s="36" t="str">
        <f t="shared" si="41"/>
        <v>C207</v>
      </c>
      <c r="S160" s="36">
        <f t="shared" si="30"/>
        <v>1</v>
      </c>
      <c r="T160" s="36">
        <f t="shared" si="31"/>
        <v>0</v>
      </c>
      <c r="U160" s="36">
        <f t="shared" si="32"/>
        <v>0</v>
      </c>
      <c r="V160" s="36">
        <f t="shared" si="33"/>
        <v>0</v>
      </c>
      <c r="W160" s="36">
        <f t="shared" si="34"/>
        <v>0</v>
      </c>
      <c r="X160" s="36">
        <f t="shared" si="35"/>
        <v>0</v>
      </c>
      <c r="Y160" s="36">
        <f t="shared" si="36"/>
        <v>1</v>
      </c>
      <c r="Z160" s="36">
        <f t="shared" si="37"/>
        <v>0</v>
      </c>
      <c r="AA160" s="36">
        <f t="shared" si="38"/>
        <v>1</v>
      </c>
      <c r="AB160" s="36">
        <f t="shared" si="39"/>
        <v>1</v>
      </c>
      <c r="AC160" s="36">
        <f t="shared" si="40"/>
        <v>0</v>
      </c>
      <c r="AD160" s="12">
        <f t="shared" si="42"/>
        <v>4</v>
      </c>
      <c r="AE160" s="15">
        <f>+AD160/$AD$198</f>
        <v>1.2663036596175764E-4</v>
      </c>
    </row>
    <row r="161" spans="1:31">
      <c r="A161" s="10" t="s">
        <v>163</v>
      </c>
      <c r="B161" s="11">
        <v>2</v>
      </c>
      <c r="C161" s="11">
        <v>2</v>
      </c>
      <c r="D161" s="11"/>
      <c r="E161" s="11"/>
      <c r="F161" s="11"/>
      <c r="G161" s="11"/>
      <c r="H161" s="11"/>
      <c r="I161" s="11"/>
      <c r="J161" s="11"/>
      <c r="K161" s="11"/>
      <c r="L161" s="11"/>
      <c r="M161" s="11">
        <v>4</v>
      </c>
      <c r="R161" s="36" t="str">
        <f t="shared" si="41"/>
        <v>SW4</v>
      </c>
      <c r="S161" s="36">
        <f t="shared" si="30"/>
        <v>2</v>
      </c>
      <c r="T161" s="36">
        <f t="shared" si="31"/>
        <v>2</v>
      </c>
      <c r="U161" s="36">
        <f t="shared" si="32"/>
        <v>0</v>
      </c>
      <c r="V161" s="36">
        <f t="shared" si="33"/>
        <v>0</v>
      </c>
      <c r="W161" s="36">
        <f t="shared" si="34"/>
        <v>0</v>
      </c>
      <c r="X161" s="36">
        <f t="shared" si="35"/>
        <v>0</v>
      </c>
      <c r="Y161" s="36">
        <f t="shared" si="36"/>
        <v>0</v>
      </c>
      <c r="Z161" s="36">
        <f t="shared" si="37"/>
        <v>0</v>
      </c>
      <c r="AA161" s="36">
        <f t="shared" si="38"/>
        <v>0</v>
      </c>
      <c r="AB161" s="36">
        <f t="shared" si="39"/>
        <v>0</v>
      </c>
      <c r="AC161" s="36">
        <f t="shared" si="40"/>
        <v>0</v>
      </c>
      <c r="AD161" s="12">
        <f t="shared" si="42"/>
        <v>4</v>
      </c>
      <c r="AE161" s="15">
        <f>+AD161/$AD$198</f>
        <v>1.2663036596175764E-4</v>
      </c>
    </row>
    <row r="162" spans="1:31">
      <c r="A162" s="10" t="s">
        <v>2003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>
        <v>4</v>
      </c>
      <c r="M162" s="11">
        <v>4</v>
      </c>
      <c r="R162" s="36" t="str">
        <f t="shared" si="41"/>
        <v>R66</v>
      </c>
      <c r="S162" s="36">
        <f t="shared" si="30"/>
        <v>0</v>
      </c>
      <c r="T162" s="36">
        <f t="shared" si="31"/>
        <v>0</v>
      </c>
      <c r="U162" s="36">
        <f t="shared" si="32"/>
        <v>0</v>
      </c>
      <c r="V162" s="36">
        <f t="shared" si="33"/>
        <v>0</v>
      </c>
      <c r="W162" s="36">
        <f t="shared" si="34"/>
        <v>0</v>
      </c>
      <c r="X162" s="36">
        <f t="shared" si="35"/>
        <v>0</v>
      </c>
      <c r="Y162" s="36">
        <f t="shared" si="36"/>
        <v>0</v>
      </c>
      <c r="Z162" s="36">
        <f t="shared" si="37"/>
        <v>0</v>
      </c>
      <c r="AA162" s="36">
        <f t="shared" si="38"/>
        <v>0</v>
      </c>
      <c r="AB162" s="36">
        <f t="shared" si="39"/>
        <v>0</v>
      </c>
      <c r="AC162" s="36">
        <f t="shared" si="40"/>
        <v>4</v>
      </c>
      <c r="AD162" s="12">
        <f t="shared" si="42"/>
        <v>4</v>
      </c>
      <c r="AE162" s="15">
        <f>+AD162/$AD$198</f>
        <v>1.2663036596175764E-4</v>
      </c>
    </row>
    <row r="163" spans="1:31">
      <c r="A163" s="10" t="s">
        <v>880</v>
      </c>
      <c r="B163" s="11">
        <v>1</v>
      </c>
      <c r="C163" s="11"/>
      <c r="D163" s="11"/>
      <c r="E163" s="11"/>
      <c r="F163" s="11"/>
      <c r="G163" s="11"/>
      <c r="H163" s="11"/>
      <c r="I163" s="11">
        <v>1</v>
      </c>
      <c r="J163" s="11">
        <v>1</v>
      </c>
      <c r="K163" s="11">
        <v>1</v>
      </c>
      <c r="L163" s="11"/>
      <c r="M163" s="11">
        <v>4</v>
      </c>
      <c r="R163" s="36" t="str">
        <f t="shared" si="41"/>
        <v>T34P</v>
      </c>
      <c r="S163" s="36">
        <f t="shared" si="30"/>
        <v>1</v>
      </c>
      <c r="T163" s="36">
        <f t="shared" si="31"/>
        <v>0</v>
      </c>
      <c r="U163" s="36">
        <f t="shared" si="32"/>
        <v>0</v>
      </c>
      <c r="V163" s="36">
        <f t="shared" si="33"/>
        <v>0</v>
      </c>
      <c r="W163" s="36">
        <f t="shared" si="34"/>
        <v>0</v>
      </c>
      <c r="X163" s="36">
        <f t="shared" si="35"/>
        <v>0</v>
      </c>
      <c r="Y163" s="36">
        <f t="shared" si="36"/>
        <v>0</v>
      </c>
      <c r="Z163" s="36">
        <f t="shared" si="37"/>
        <v>1</v>
      </c>
      <c r="AA163" s="36">
        <f t="shared" si="38"/>
        <v>1</v>
      </c>
      <c r="AB163" s="36">
        <f t="shared" si="39"/>
        <v>1</v>
      </c>
      <c r="AC163" s="36">
        <f t="shared" si="40"/>
        <v>0</v>
      </c>
      <c r="AD163" s="12">
        <f t="shared" si="42"/>
        <v>4</v>
      </c>
      <c r="AE163" s="15">
        <f>+AD163/$AD$198</f>
        <v>1.2663036596175764E-4</v>
      </c>
    </row>
    <row r="164" spans="1:31">
      <c r="A164" s="10" t="s">
        <v>303</v>
      </c>
      <c r="B164" s="11"/>
      <c r="C164" s="11"/>
      <c r="D164" s="11"/>
      <c r="E164" s="11"/>
      <c r="F164" s="11">
        <v>1</v>
      </c>
      <c r="G164" s="11">
        <v>1</v>
      </c>
      <c r="H164" s="11"/>
      <c r="I164" s="11"/>
      <c r="J164" s="11">
        <v>1</v>
      </c>
      <c r="K164" s="11"/>
      <c r="L164" s="11"/>
      <c r="M164" s="11">
        <v>3</v>
      </c>
      <c r="R164" s="36" t="str">
        <f t="shared" si="41"/>
        <v>PA36</v>
      </c>
      <c r="S164" s="36">
        <f t="shared" si="30"/>
        <v>0</v>
      </c>
      <c r="T164" s="36">
        <f t="shared" si="31"/>
        <v>0</v>
      </c>
      <c r="U164" s="36">
        <f t="shared" si="32"/>
        <v>0</v>
      </c>
      <c r="V164" s="36">
        <f t="shared" si="33"/>
        <v>0</v>
      </c>
      <c r="W164" s="36">
        <f t="shared" si="34"/>
        <v>1</v>
      </c>
      <c r="X164" s="36">
        <f t="shared" si="35"/>
        <v>1</v>
      </c>
      <c r="Y164" s="36">
        <f t="shared" si="36"/>
        <v>0</v>
      </c>
      <c r="Z164" s="36">
        <f t="shared" si="37"/>
        <v>0</v>
      </c>
      <c r="AA164" s="36">
        <f t="shared" si="38"/>
        <v>1</v>
      </c>
      <c r="AB164" s="36">
        <f t="shared" si="39"/>
        <v>0</v>
      </c>
      <c r="AC164" s="36">
        <f t="shared" si="40"/>
        <v>0</v>
      </c>
      <c r="AD164" s="12">
        <f t="shared" si="42"/>
        <v>3</v>
      </c>
      <c r="AE164" s="15">
        <f>+AD164/$AD$198</f>
        <v>9.4972774471318224E-5</v>
      </c>
    </row>
    <row r="165" spans="1:31">
      <c r="A165" s="10" t="s">
        <v>1467</v>
      </c>
      <c r="B165" s="11"/>
      <c r="C165" s="11"/>
      <c r="D165" s="11"/>
      <c r="E165" s="11"/>
      <c r="F165" s="11"/>
      <c r="G165" s="11"/>
      <c r="H165" s="11">
        <v>2</v>
      </c>
      <c r="I165" s="11"/>
      <c r="J165" s="11"/>
      <c r="K165" s="11"/>
      <c r="L165" s="11">
        <v>1</v>
      </c>
      <c r="M165" s="11">
        <v>3</v>
      </c>
      <c r="R165" s="36" t="str">
        <f t="shared" si="41"/>
        <v>A100</v>
      </c>
      <c r="S165" s="36">
        <f t="shared" si="30"/>
        <v>0</v>
      </c>
      <c r="T165" s="36">
        <f t="shared" si="31"/>
        <v>0</v>
      </c>
      <c r="U165" s="36">
        <f t="shared" si="32"/>
        <v>0</v>
      </c>
      <c r="V165" s="36">
        <f t="shared" si="33"/>
        <v>0</v>
      </c>
      <c r="W165" s="36">
        <f t="shared" si="34"/>
        <v>0</v>
      </c>
      <c r="X165" s="36">
        <f t="shared" si="35"/>
        <v>0</v>
      </c>
      <c r="Y165" s="36">
        <f t="shared" si="36"/>
        <v>2</v>
      </c>
      <c r="Z165" s="36">
        <f t="shared" si="37"/>
        <v>0</v>
      </c>
      <c r="AA165" s="36">
        <f t="shared" si="38"/>
        <v>0</v>
      </c>
      <c r="AB165" s="36">
        <f t="shared" si="39"/>
        <v>0</v>
      </c>
      <c r="AC165" s="36">
        <f t="shared" si="40"/>
        <v>1</v>
      </c>
      <c r="AD165" s="12">
        <f t="shared" si="42"/>
        <v>3</v>
      </c>
      <c r="AE165" s="15">
        <f>+AD165/$AD$198</f>
        <v>9.4972774471318224E-5</v>
      </c>
    </row>
    <row r="166" spans="1:31">
      <c r="A166" s="10" t="s">
        <v>1121</v>
      </c>
      <c r="B166" s="11">
        <v>1</v>
      </c>
      <c r="C166" s="11"/>
      <c r="D166" s="11"/>
      <c r="E166" s="11"/>
      <c r="F166" s="11"/>
      <c r="G166" s="11"/>
      <c r="H166" s="11">
        <v>1</v>
      </c>
      <c r="I166" s="11"/>
      <c r="J166" s="11">
        <v>1</v>
      </c>
      <c r="K166" s="11"/>
      <c r="L166" s="11"/>
      <c r="M166" s="11">
        <v>3</v>
      </c>
      <c r="R166" s="36" t="str">
        <f t="shared" si="41"/>
        <v>BE35</v>
      </c>
      <c r="S166" s="36">
        <f t="shared" si="30"/>
        <v>1</v>
      </c>
      <c r="T166" s="36">
        <f t="shared" si="31"/>
        <v>0</v>
      </c>
      <c r="U166" s="36">
        <f t="shared" si="32"/>
        <v>0</v>
      </c>
      <c r="V166" s="36">
        <f t="shared" si="33"/>
        <v>0</v>
      </c>
      <c r="W166" s="36">
        <f t="shared" si="34"/>
        <v>0</v>
      </c>
      <c r="X166" s="36">
        <f t="shared" si="35"/>
        <v>0</v>
      </c>
      <c r="Y166" s="36">
        <f t="shared" si="36"/>
        <v>1</v>
      </c>
      <c r="Z166" s="36">
        <f t="shared" si="37"/>
        <v>0</v>
      </c>
      <c r="AA166" s="36">
        <f t="shared" si="38"/>
        <v>1</v>
      </c>
      <c r="AB166" s="36">
        <f t="shared" si="39"/>
        <v>0</v>
      </c>
      <c r="AC166" s="36">
        <f t="shared" si="40"/>
        <v>0</v>
      </c>
      <c r="AD166" s="12">
        <f t="shared" si="42"/>
        <v>3</v>
      </c>
      <c r="AE166" s="15">
        <f>+AD166/$AD$198</f>
        <v>9.4972774471318224E-5</v>
      </c>
    </row>
    <row r="167" spans="1:31">
      <c r="A167" s="10" t="s">
        <v>1490</v>
      </c>
      <c r="B167" s="11"/>
      <c r="C167" s="11"/>
      <c r="D167" s="11"/>
      <c r="E167" s="11"/>
      <c r="F167" s="11"/>
      <c r="G167" s="11"/>
      <c r="H167" s="11">
        <v>1</v>
      </c>
      <c r="I167" s="11">
        <v>1</v>
      </c>
      <c r="J167" s="11"/>
      <c r="K167" s="11">
        <v>1</v>
      </c>
      <c r="L167" s="11"/>
      <c r="M167" s="11">
        <v>3</v>
      </c>
      <c r="R167" s="36" t="str">
        <f t="shared" si="41"/>
        <v>LANC</v>
      </c>
      <c r="S167" s="36">
        <f t="shared" si="30"/>
        <v>0</v>
      </c>
      <c r="T167" s="36">
        <f t="shared" si="31"/>
        <v>0</v>
      </c>
      <c r="U167" s="36">
        <f t="shared" si="32"/>
        <v>0</v>
      </c>
      <c r="V167" s="36">
        <f t="shared" si="33"/>
        <v>0</v>
      </c>
      <c r="W167" s="36">
        <f t="shared" si="34"/>
        <v>0</v>
      </c>
      <c r="X167" s="36">
        <f t="shared" si="35"/>
        <v>0</v>
      </c>
      <c r="Y167" s="36">
        <f t="shared" si="36"/>
        <v>1</v>
      </c>
      <c r="Z167" s="36">
        <f t="shared" si="37"/>
        <v>1</v>
      </c>
      <c r="AA167" s="36">
        <f t="shared" si="38"/>
        <v>0</v>
      </c>
      <c r="AB167" s="36">
        <f t="shared" si="39"/>
        <v>1</v>
      </c>
      <c r="AC167" s="36">
        <f t="shared" si="40"/>
        <v>0</v>
      </c>
      <c r="AD167" s="12">
        <f t="shared" si="42"/>
        <v>3</v>
      </c>
      <c r="AE167" s="15">
        <f>+AD167/$AD$198</f>
        <v>9.4972774471318224E-5</v>
      </c>
    </row>
    <row r="168" spans="1:31">
      <c r="A168" s="10" t="s">
        <v>407</v>
      </c>
      <c r="B168" s="11"/>
      <c r="C168" s="11"/>
      <c r="D168" s="11">
        <v>1</v>
      </c>
      <c r="E168" s="11"/>
      <c r="F168" s="11"/>
      <c r="G168" s="11"/>
      <c r="H168" s="11"/>
      <c r="I168" s="11">
        <v>1</v>
      </c>
      <c r="J168" s="11"/>
      <c r="K168" s="11"/>
      <c r="L168" s="11">
        <v>1</v>
      </c>
      <c r="M168" s="11">
        <v>3</v>
      </c>
      <c r="R168" s="36" t="str">
        <f t="shared" si="41"/>
        <v>C72R</v>
      </c>
      <c r="S168" s="36">
        <f t="shared" si="30"/>
        <v>0</v>
      </c>
      <c r="T168" s="36">
        <f t="shared" si="31"/>
        <v>0</v>
      </c>
      <c r="U168" s="36">
        <f t="shared" si="32"/>
        <v>1</v>
      </c>
      <c r="V168" s="36">
        <f t="shared" si="33"/>
        <v>0</v>
      </c>
      <c r="W168" s="36">
        <f t="shared" si="34"/>
        <v>0</v>
      </c>
      <c r="X168" s="36">
        <f t="shared" si="35"/>
        <v>0</v>
      </c>
      <c r="Y168" s="36">
        <f t="shared" si="36"/>
        <v>0</v>
      </c>
      <c r="Z168" s="36">
        <f t="shared" si="37"/>
        <v>1</v>
      </c>
      <c r="AA168" s="36">
        <f t="shared" si="38"/>
        <v>0</v>
      </c>
      <c r="AB168" s="36">
        <f t="shared" si="39"/>
        <v>0</v>
      </c>
      <c r="AC168" s="36">
        <f t="shared" si="40"/>
        <v>1</v>
      </c>
      <c r="AD168" s="12">
        <f t="shared" si="42"/>
        <v>3</v>
      </c>
      <c r="AE168" s="15">
        <f>+AD168/$AD$198</f>
        <v>9.4972774471318224E-5</v>
      </c>
    </row>
    <row r="169" spans="1:31">
      <c r="A169" s="10" t="s">
        <v>1626</v>
      </c>
      <c r="B169" s="11"/>
      <c r="C169" s="11"/>
      <c r="D169" s="11"/>
      <c r="E169" s="11"/>
      <c r="F169" s="11"/>
      <c r="G169" s="11"/>
      <c r="H169" s="11"/>
      <c r="I169" s="11"/>
      <c r="J169" s="11">
        <v>3</v>
      </c>
      <c r="K169" s="11"/>
      <c r="L169" s="11"/>
      <c r="M169" s="11">
        <v>3</v>
      </c>
      <c r="R169" s="36" t="str">
        <f t="shared" si="41"/>
        <v>C185</v>
      </c>
      <c r="S169" s="36">
        <f t="shared" si="30"/>
        <v>0</v>
      </c>
      <c r="T169" s="36">
        <f t="shared" si="31"/>
        <v>0</v>
      </c>
      <c r="U169" s="36">
        <f t="shared" si="32"/>
        <v>0</v>
      </c>
      <c r="V169" s="36">
        <f t="shared" si="33"/>
        <v>0</v>
      </c>
      <c r="W169" s="36">
        <f t="shared" si="34"/>
        <v>0</v>
      </c>
      <c r="X169" s="36">
        <f t="shared" si="35"/>
        <v>0</v>
      </c>
      <c r="Y169" s="36">
        <f t="shared" si="36"/>
        <v>0</v>
      </c>
      <c r="Z169" s="36">
        <f t="shared" si="37"/>
        <v>0</v>
      </c>
      <c r="AA169" s="36">
        <f t="shared" si="38"/>
        <v>3</v>
      </c>
      <c r="AB169" s="36">
        <f t="shared" si="39"/>
        <v>0</v>
      </c>
      <c r="AC169" s="36">
        <f t="shared" si="40"/>
        <v>0</v>
      </c>
      <c r="AD169" s="12">
        <f t="shared" si="42"/>
        <v>3</v>
      </c>
      <c r="AE169" s="15">
        <f>+AD169/$AD$198</f>
        <v>9.4972774471318224E-5</v>
      </c>
    </row>
    <row r="170" spans="1:31">
      <c r="A170" s="10" t="s">
        <v>1109</v>
      </c>
      <c r="B170" s="11">
        <v>1</v>
      </c>
      <c r="C170" s="11"/>
      <c r="D170" s="11"/>
      <c r="E170" s="11"/>
      <c r="F170" s="11"/>
      <c r="G170" s="11"/>
      <c r="H170" s="11"/>
      <c r="I170" s="11"/>
      <c r="J170" s="11"/>
      <c r="K170" s="11">
        <v>2</v>
      </c>
      <c r="L170" s="11"/>
      <c r="M170" s="11">
        <v>3</v>
      </c>
      <c r="R170" s="36" t="str">
        <f t="shared" si="41"/>
        <v>R44</v>
      </c>
      <c r="S170" s="36">
        <f t="shared" si="30"/>
        <v>1</v>
      </c>
      <c r="T170" s="36">
        <f t="shared" si="31"/>
        <v>0</v>
      </c>
      <c r="U170" s="36">
        <f t="shared" si="32"/>
        <v>0</v>
      </c>
      <c r="V170" s="36">
        <f t="shared" si="33"/>
        <v>0</v>
      </c>
      <c r="W170" s="36">
        <f t="shared" si="34"/>
        <v>0</v>
      </c>
      <c r="X170" s="36">
        <f t="shared" si="35"/>
        <v>0</v>
      </c>
      <c r="Y170" s="36">
        <f t="shared" si="36"/>
        <v>0</v>
      </c>
      <c r="Z170" s="36">
        <f t="shared" si="37"/>
        <v>0</v>
      </c>
      <c r="AA170" s="36">
        <f t="shared" si="38"/>
        <v>0</v>
      </c>
      <c r="AB170" s="36">
        <f t="shared" si="39"/>
        <v>2</v>
      </c>
      <c r="AC170" s="36">
        <f t="shared" si="40"/>
        <v>0</v>
      </c>
      <c r="AD170" s="12">
        <f t="shared" si="42"/>
        <v>3</v>
      </c>
      <c r="AE170" s="15">
        <f>+AD170/$AD$198</f>
        <v>9.4972774471318224E-5</v>
      </c>
    </row>
    <row r="171" spans="1:31">
      <c r="A171" s="10" t="s">
        <v>1694</v>
      </c>
      <c r="B171" s="11"/>
      <c r="C171" s="11"/>
      <c r="D171" s="11"/>
      <c r="E171" s="11"/>
      <c r="F171" s="11"/>
      <c r="G171" s="11"/>
      <c r="H171" s="11"/>
      <c r="I171" s="11"/>
      <c r="J171" s="11">
        <v>2</v>
      </c>
      <c r="K171" s="11">
        <v>1</v>
      </c>
      <c r="L171" s="11"/>
      <c r="M171" s="11">
        <v>3</v>
      </c>
      <c r="R171" s="36" t="str">
        <f t="shared" si="41"/>
        <v>LJ60</v>
      </c>
      <c r="S171" s="36">
        <f t="shared" si="30"/>
        <v>0</v>
      </c>
      <c r="T171" s="36">
        <f t="shared" si="31"/>
        <v>0</v>
      </c>
      <c r="U171" s="36">
        <f t="shared" si="32"/>
        <v>0</v>
      </c>
      <c r="V171" s="36">
        <f t="shared" si="33"/>
        <v>0</v>
      </c>
      <c r="W171" s="36">
        <f t="shared" si="34"/>
        <v>0</v>
      </c>
      <c r="X171" s="36">
        <f t="shared" si="35"/>
        <v>0</v>
      </c>
      <c r="Y171" s="36">
        <f t="shared" si="36"/>
        <v>0</v>
      </c>
      <c r="Z171" s="36">
        <f t="shared" si="37"/>
        <v>0</v>
      </c>
      <c r="AA171" s="36">
        <f t="shared" si="38"/>
        <v>2</v>
      </c>
      <c r="AB171" s="36">
        <f t="shared" si="39"/>
        <v>1</v>
      </c>
      <c r="AC171" s="36">
        <f t="shared" si="40"/>
        <v>0</v>
      </c>
      <c r="AD171" s="12">
        <f t="shared" si="42"/>
        <v>3</v>
      </c>
      <c r="AE171" s="15">
        <f>+AD171/$AD$198</f>
        <v>9.4972774471318224E-5</v>
      </c>
    </row>
    <row r="172" spans="1:31">
      <c r="A172" s="10" t="s">
        <v>84</v>
      </c>
      <c r="B172" s="11"/>
      <c r="C172" s="11"/>
      <c r="D172" s="11"/>
      <c r="E172" s="11">
        <v>1</v>
      </c>
      <c r="F172" s="11"/>
      <c r="G172" s="11"/>
      <c r="H172" s="11"/>
      <c r="I172" s="11"/>
      <c r="J172" s="11"/>
      <c r="K172" s="11">
        <v>1</v>
      </c>
      <c r="L172" s="11"/>
      <c r="M172" s="11">
        <v>2</v>
      </c>
      <c r="R172" s="36" t="str">
        <f t="shared" si="41"/>
        <v>PA44</v>
      </c>
      <c r="S172" s="36">
        <f t="shared" si="30"/>
        <v>0</v>
      </c>
      <c r="T172" s="36">
        <f t="shared" si="31"/>
        <v>0</v>
      </c>
      <c r="U172" s="36">
        <f t="shared" si="32"/>
        <v>0</v>
      </c>
      <c r="V172" s="36">
        <f t="shared" si="33"/>
        <v>1</v>
      </c>
      <c r="W172" s="36">
        <f t="shared" si="34"/>
        <v>0</v>
      </c>
      <c r="X172" s="36">
        <f t="shared" si="35"/>
        <v>0</v>
      </c>
      <c r="Y172" s="36">
        <f t="shared" si="36"/>
        <v>0</v>
      </c>
      <c r="Z172" s="36">
        <f t="shared" si="37"/>
        <v>0</v>
      </c>
      <c r="AA172" s="36">
        <f t="shared" si="38"/>
        <v>0</v>
      </c>
      <c r="AB172" s="36">
        <f t="shared" si="39"/>
        <v>1</v>
      </c>
      <c r="AC172" s="36">
        <f t="shared" si="40"/>
        <v>0</v>
      </c>
      <c r="AD172" s="12">
        <f t="shared" si="42"/>
        <v>2</v>
      </c>
      <c r="AE172" s="15">
        <f>+AD172/$AD$198</f>
        <v>6.3315182980878821E-5</v>
      </c>
    </row>
    <row r="173" spans="1:31">
      <c r="A173" s="10" t="s">
        <v>1670</v>
      </c>
      <c r="B173" s="11"/>
      <c r="C173" s="11"/>
      <c r="D173" s="11"/>
      <c r="E173" s="11"/>
      <c r="F173" s="11"/>
      <c r="G173" s="11"/>
      <c r="H173" s="11"/>
      <c r="I173" s="11"/>
      <c r="J173" s="11">
        <v>1</v>
      </c>
      <c r="K173" s="11">
        <v>1</v>
      </c>
      <c r="L173" s="11"/>
      <c r="M173" s="11">
        <v>2</v>
      </c>
      <c r="R173" s="36" t="str">
        <f t="shared" si="41"/>
        <v>TJET</v>
      </c>
      <c r="S173" s="36">
        <f t="shared" si="30"/>
        <v>0</v>
      </c>
      <c r="T173" s="36">
        <f t="shared" si="31"/>
        <v>0</v>
      </c>
      <c r="U173" s="36">
        <f t="shared" si="32"/>
        <v>0</v>
      </c>
      <c r="V173" s="36">
        <f t="shared" si="33"/>
        <v>0</v>
      </c>
      <c r="W173" s="36">
        <f t="shared" si="34"/>
        <v>0</v>
      </c>
      <c r="X173" s="36">
        <f t="shared" si="35"/>
        <v>0</v>
      </c>
      <c r="Y173" s="36">
        <f t="shared" si="36"/>
        <v>0</v>
      </c>
      <c r="Z173" s="36">
        <f t="shared" si="37"/>
        <v>0</v>
      </c>
      <c r="AA173" s="36">
        <f t="shared" si="38"/>
        <v>1</v>
      </c>
      <c r="AB173" s="36">
        <f t="shared" si="39"/>
        <v>1</v>
      </c>
      <c r="AC173" s="36">
        <f t="shared" si="40"/>
        <v>0</v>
      </c>
      <c r="AD173" s="12">
        <f t="shared" si="42"/>
        <v>2</v>
      </c>
      <c r="AE173" s="15">
        <f>+AD173/$AD$198</f>
        <v>6.3315182980878821E-5</v>
      </c>
    </row>
    <row r="174" spans="1:31">
      <c r="A174" s="10" t="s">
        <v>1909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>
        <v>2</v>
      </c>
      <c r="L174" s="11"/>
      <c r="M174" s="11">
        <v>2</v>
      </c>
      <c r="R174" s="36" t="str">
        <f t="shared" si="41"/>
        <v>PC12</v>
      </c>
      <c r="S174" s="36">
        <f t="shared" si="30"/>
        <v>0</v>
      </c>
      <c r="T174" s="36">
        <f t="shared" si="31"/>
        <v>0</v>
      </c>
      <c r="U174" s="36">
        <f t="shared" si="32"/>
        <v>0</v>
      </c>
      <c r="V174" s="36">
        <f t="shared" si="33"/>
        <v>0</v>
      </c>
      <c r="W174" s="36">
        <f t="shared" si="34"/>
        <v>0</v>
      </c>
      <c r="X174" s="36">
        <f t="shared" si="35"/>
        <v>0</v>
      </c>
      <c r="Y174" s="36">
        <f t="shared" si="36"/>
        <v>0</v>
      </c>
      <c r="Z174" s="36">
        <f t="shared" si="37"/>
        <v>0</v>
      </c>
      <c r="AA174" s="36">
        <f t="shared" si="38"/>
        <v>0</v>
      </c>
      <c r="AB174" s="36">
        <f t="shared" si="39"/>
        <v>2</v>
      </c>
      <c r="AC174" s="36">
        <f t="shared" si="40"/>
        <v>0</v>
      </c>
      <c r="AD174" s="12">
        <f t="shared" si="42"/>
        <v>2</v>
      </c>
      <c r="AE174" s="15">
        <f>+AD174/$AD$198</f>
        <v>6.3315182980878821E-5</v>
      </c>
    </row>
    <row r="175" spans="1:31">
      <c r="A175" s="10" t="s">
        <v>1039</v>
      </c>
      <c r="B175" s="11"/>
      <c r="C175" s="11"/>
      <c r="D175" s="11"/>
      <c r="E175" s="11">
        <v>2</v>
      </c>
      <c r="F175" s="11"/>
      <c r="G175" s="11"/>
      <c r="H175" s="11"/>
      <c r="I175" s="11"/>
      <c r="J175" s="11"/>
      <c r="K175" s="11"/>
      <c r="L175" s="11"/>
      <c r="M175" s="11">
        <v>2</v>
      </c>
      <c r="R175" s="36" t="str">
        <f t="shared" si="41"/>
        <v>PAY1</v>
      </c>
      <c r="S175" s="36">
        <f t="shared" si="30"/>
        <v>0</v>
      </c>
      <c r="T175" s="36">
        <f t="shared" si="31"/>
        <v>0</v>
      </c>
      <c r="U175" s="36">
        <f t="shared" si="32"/>
        <v>0</v>
      </c>
      <c r="V175" s="36">
        <f t="shared" si="33"/>
        <v>2</v>
      </c>
      <c r="W175" s="36">
        <f t="shared" si="34"/>
        <v>0</v>
      </c>
      <c r="X175" s="36">
        <f t="shared" si="35"/>
        <v>0</v>
      </c>
      <c r="Y175" s="36">
        <f t="shared" si="36"/>
        <v>0</v>
      </c>
      <c r="Z175" s="36">
        <f t="shared" si="37"/>
        <v>0</v>
      </c>
      <c r="AA175" s="36">
        <f t="shared" si="38"/>
        <v>0</v>
      </c>
      <c r="AB175" s="36">
        <f t="shared" si="39"/>
        <v>0</v>
      </c>
      <c r="AC175" s="36">
        <f t="shared" si="40"/>
        <v>0</v>
      </c>
      <c r="AD175" s="12">
        <f t="shared" si="42"/>
        <v>2</v>
      </c>
      <c r="AE175" s="15">
        <f>+AD175/$AD$198</f>
        <v>6.3315182980878821E-5</v>
      </c>
    </row>
    <row r="176" spans="1:31">
      <c r="A176" s="10" t="s">
        <v>77</v>
      </c>
      <c r="B176" s="11">
        <v>1</v>
      </c>
      <c r="C176" s="11"/>
      <c r="D176" s="11"/>
      <c r="E176" s="11"/>
      <c r="F176" s="11"/>
      <c r="G176" s="11"/>
      <c r="H176" s="11"/>
      <c r="I176" s="11"/>
      <c r="J176" s="11"/>
      <c r="K176" s="11"/>
      <c r="L176" s="11">
        <v>1</v>
      </c>
      <c r="M176" s="11">
        <v>2</v>
      </c>
      <c r="R176" s="36" t="str">
        <f t="shared" si="41"/>
        <v>C310</v>
      </c>
      <c r="S176" s="36">
        <f t="shared" si="30"/>
        <v>1</v>
      </c>
      <c r="T176" s="36">
        <f t="shared" si="31"/>
        <v>0</v>
      </c>
      <c r="U176" s="36">
        <f t="shared" si="32"/>
        <v>0</v>
      </c>
      <c r="V176" s="36">
        <f t="shared" si="33"/>
        <v>0</v>
      </c>
      <c r="W176" s="36">
        <f t="shared" si="34"/>
        <v>0</v>
      </c>
      <c r="X176" s="36">
        <f t="shared" si="35"/>
        <v>0</v>
      </c>
      <c r="Y176" s="36">
        <f t="shared" si="36"/>
        <v>0</v>
      </c>
      <c r="Z176" s="36">
        <f t="shared" si="37"/>
        <v>0</v>
      </c>
      <c r="AA176" s="36">
        <f t="shared" si="38"/>
        <v>0</v>
      </c>
      <c r="AB176" s="36">
        <f t="shared" si="39"/>
        <v>0</v>
      </c>
      <c r="AC176" s="36">
        <f t="shared" si="40"/>
        <v>1</v>
      </c>
      <c r="AD176" s="12">
        <f t="shared" si="42"/>
        <v>2</v>
      </c>
      <c r="AE176" s="15">
        <f>+AD176/$AD$198</f>
        <v>6.3315182980878821E-5</v>
      </c>
    </row>
    <row r="177" spans="1:31">
      <c r="A177" s="10" t="s">
        <v>984</v>
      </c>
      <c r="B177" s="11"/>
      <c r="C177" s="11"/>
      <c r="D177" s="11"/>
      <c r="E177" s="11"/>
      <c r="F177" s="11"/>
      <c r="G177" s="11">
        <v>2</v>
      </c>
      <c r="H177" s="11"/>
      <c r="I177" s="11"/>
      <c r="J177" s="11"/>
      <c r="K177" s="11"/>
      <c r="L177" s="11"/>
      <c r="M177" s="11">
        <v>2</v>
      </c>
      <c r="R177" s="36" t="str">
        <f t="shared" si="41"/>
        <v>C441</v>
      </c>
      <c r="S177" s="36">
        <f t="shared" si="30"/>
        <v>0</v>
      </c>
      <c r="T177" s="36">
        <f t="shared" si="31"/>
        <v>0</v>
      </c>
      <c r="U177" s="36">
        <f t="shared" si="32"/>
        <v>0</v>
      </c>
      <c r="V177" s="36">
        <f t="shared" si="33"/>
        <v>0</v>
      </c>
      <c r="W177" s="36">
        <f t="shared" si="34"/>
        <v>0</v>
      </c>
      <c r="X177" s="36">
        <f t="shared" si="35"/>
        <v>2</v>
      </c>
      <c r="Y177" s="36">
        <f t="shared" si="36"/>
        <v>0</v>
      </c>
      <c r="Z177" s="36">
        <f t="shared" si="37"/>
        <v>0</v>
      </c>
      <c r="AA177" s="36">
        <f t="shared" si="38"/>
        <v>0</v>
      </c>
      <c r="AB177" s="36">
        <f t="shared" si="39"/>
        <v>0</v>
      </c>
      <c r="AC177" s="36">
        <f t="shared" si="40"/>
        <v>0</v>
      </c>
      <c r="AD177" s="12">
        <f t="shared" si="42"/>
        <v>2</v>
      </c>
      <c r="AE177" s="15">
        <f>+AD177/$AD$198</f>
        <v>6.3315182980878821E-5</v>
      </c>
    </row>
    <row r="178" spans="1:31">
      <c r="A178" s="10" t="s">
        <v>1873</v>
      </c>
      <c r="B178" s="11"/>
      <c r="C178" s="11"/>
      <c r="D178" s="11"/>
      <c r="E178" s="11"/>
      <c r="F178" s="11"/>
      <c r="G178" s="11"/>
      <c r="H178" s="11"/>
      <c r="I178" s="11"/>
      <c r="J178" s="11"/>
      <c r="K178" s="11">
        <v>1</v>
      </c>
      <c r="L178" s="11">
        <v>1</v>
      </c>
      <c r="M178" s="11">
        <v>2</v>
      </c>
      <c r="R178" s="36" t="str">
        <f t="shared" si="41"/>
        <v>CN35</v>
      </c>
      <c r="S178" s="36">
        <f t="shared" si="30"/>
        <v>0</v>
      </c>
      <c r="T178" s="36">
        <f t="shared" si="31"/>
        <v>0</v>
      </c>
      <c r="U178" s="36">
        <f t="shared" si="32"/>
        <v>0</v>
      </c>
      <c r="V178" s="36">
        <f t="shared" si="33"/>
        <v>0</v>
      </c>
      <c r="W178" s="36">
        <f t="shared" si="34"/>
        <v>0</v>
      </c>
      <c r="X178" s="36">
        <f t="shared" si="35"/>
        <v>0</v>
      </c>
      <c r="Y178" s="36">
        <f t="shared" si="36"/>
        <v>0</v>
      </c>
      <c r="Z178" s="36">
        <f t="shared" si="37"/>
        <v>0</v>
      </c>
      <c r="AA178" s="36">
        <f t="shared" si="38"/>
        <v>0</v>
      </c>
      <c r="AB178" s="36">
        <f t="shared" si="39"/>
        <v>1</v>
      </c>
      <c r="AC178" s="36">
        <f t="shared" si="40"/>
        <v>1</v>
      </c>
      <c r="AD178" s="12">
        <f t="shared" si="42"/>
        <v>2</v>
      </c>
      <c r="AE178" s="15">
        <f>+AD178/$AD$198</f>
        <v>6.3315182980878821E-5</v>
      </c>
    </row>
    <row r="179" spans="1:31">
      <c r="A179" s="10" t="s">
        <v>419</v>
      </c>
      <c r="B179" s="11"/>
      <c r="C179" s="11"/>
      <c r="D179" s="11"/>
      <c r="E179" s="11">
        <v>1</v>
      </c>
      <c r="F179" s="11"/>
      <c r="G179" s="11"/>
      <c r="H179" s="11"/>
      <c r="I179" s="11"/>
      <c r="J179" s="11"/>
      <c r="K179" s="11"/>
      <c r="L179" s="11">
        <v>1</v>
      </c>
      <c r="M179" s="11">
        <v>2</v>
      </c>
      <c r="R179" s="36" t="str">
        <f t="shared" si="41"/>
        <v>C82R</v>
      </c>
      <c r="S179" s="36">
        <f t="shared" si="30"/>
        <v>0</v>
      </c>
      <c r="T179" s="36">
        <f t="shared" si="31"/>
        <v>0</v>
      </c>
      <c r="U179" s="36">
        <f t="shared" si="32"/>
        <v>0</v>
      </c>
      <c r="V179" s="36">
        <f t="shared" si="33"/>
        <v>1</v>
      </c>
      <c r="W179" s="36">
        <f t="shared" si="34"/>
        <v>0</v>
      </c>
      <c r="X179" s="36">
        <f t="shared" si="35"/>
        <v>0</v>
      </c>
      <c r="Y179" s="36">
        <f t="shared" si="36"/>
        <v>0</v>
      </c>
      <c r="Z179" s="36">
        <f t="shared" si="37"/>
        <v>0</v>
      </c>
      <c r="AA179" s="36">
        <f t="shared" si="38"/>
        <v>0</v>
      </c>
      <c r="AB179" s="36">
        <f t="shared" si="39"/>
        <v>0</v>
      </c>
      <c r="AC179" s="36">
        <f t="shared" si="40"/>
        <v>1</v>
      </c>
      <c r="AD179" s="12">
        <f t="shared" si="42"/>
        <v>2</v>
      </c>
      <c r="AE179" s="15">
        <f>+AD179/$AD$198</f>
        <v>6.3315182980878821E-5</v>
      </c>
    </row>
    <row r="180" spans="1:31">
      <c r="A180" s="10" t="s">
        <v>1934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>
        <v>1</v>
      </c>
      <c r="L180" s="11">
        <v>1</v>
      </c>
      <c r="M180" s="11">
        <v>2</v>
      </c>
      <c r="R180" s="36" t="str">
        <f t="shared" si="41"/>
        <v>C680</v>
      </c>
      <c r="S180" s="36">
        <f t="shared" si="30"/>
        <v>0</v>
      </c>
      <c r="T180" s="36">
        <f t="shared" si="31"/>
        <v>0</v>
      </c>
      <c r="U180" s="36">
        <f t="shared" si="32"/>
        <v>0</v>
      </c>
      <c r="V180" s="36">
        <f t="shared" si="33"/>
        <v>0</v>
      </c>
      <c r="W180" s="36">
        <f t="shared" si="34"/>
        <v>0</v>
      </c>
      <c r="X180" s="36">
        <f t="shared" si="35"/>
        <v>0</v>
      </c>
      <c r="Y180" s="36">
        <f t="shared" si="36"/>
        <v>0</v>
      </c>
      <c r="Z180" s="36">
        <f t="shared" si="37"/>
        <v>0</v>
      </c>
      <c r="AA180" s="36">
        <f t="shared" si="38"/>
        <v>0</v>
      </c>
      <c r="AB180" s="36">
        <f t="shared" si="39"/>
        <v>1</v>
      </c>
      <c r="AC180" s="36">
        <f t="shared" si="40"/>
        <v>1</v>
      </c>
      <c r="AD180" s="12">
        <f t="shared" si="42"/>
        <v>2</v>
      </c>
      <c r="AE180" s="15">
        <f>+AD180/$AD$198</f>
        <v>6.3315182980878821E-5</v>
      </c>
    </row>
    <row r="181" spans="1:31">
      <c r="A181" s="10" t="s">
        <v>1351</v>
      </c>
      <c r="B181" s="11"/>
      <c r="C181" s="11"/>
      <c r="D181" s="11"/>
      <c r="E181" s="11"/>
      <c r="F181" s="11"/>
      <c r="G181" s="11"/>
      <c r="H181" s="11">
        <v>1</v>
      </c>
      <c r="I181" s="11">
        <v>1</v>
      </c>
      <c r="J181" s="11"/>
      <c r="K181" s="11"/>
      <c r="L181" s="11"/>
      <c r="M181" s="11">
        <v>2</v>
      </c>
      <c r="R181" s="36" t="str">
        <f t="shared" si="41"/>
        <v>T206</v>
      </c>
      <c r="S181" s="36">
        <f t="shared" si="30"/>
        <v>0</v>
      </c>
      <c r="T181" s="36">
        <f t="shared" si="31"/>
        <v>0</v>
      </c>
      <c r="U181" s="36">
        <f t="shared" si="32"/>
        <v>0</v>
      </c>
      <c r="V181" s="36">
        <f t="shared" si="33"/>
        <v>0</v>
      </c>
      <c r="W181" s="36">
        <f t="shared" si="34"/>
        <v>0</v>
      </c>
      <c r="X181" s="36">
        <f t="shared" si="35"/>
        <v>0</v>
      </c>
      <c r="Y181" s="36">
        <f t="shared" si="36"/>
        <v>1</v>
      </c>
      <c r="Z181" s="36">
        <f t="shared" si="37"/>
        <v>1</v>
      </c>
      <c r="AA181" s="36">
        <f t="shared" si="38"/>
        <v>0</v>
      </c>
      <c r="AB181" s="36">
        <f t="shared" si="39"/>
        <v>0</v>
      </c>
      <c r="AC181" s="36">
        <f t="shared" si="40"/>
        <v>0</v>
      </c>
      <c r="AD181" s="12">
        <f t="shared" si="42"/>
        <v>2</v>
      </c>
      <c r="AE181" s="15">
        <f>+AD181/$AD$198</f>
        <v>6.3315182980878821E-5</v>
      </c>
    </row>
    <row r="182" spans="1:31">
      <c r="A182" s="10" t="s">
        <v>633</v>
      </c>
      <c r="B182" s="11"/>
      <c r="C182" s="11"/>
      <c r="D182" s="11"/>
      <c r="E182" s="11">
        <v>2</v>
      </c>
      <c r="F182" s="11"/>
      <c r="G182" s="11"/>
      <c r="H182" s="11"/>
      <c r="I182" s="11"/>
      <c r="J182" s="11"/>
      <c r="K182" s="11"/>
      <c r="L182" s="11"/>
      <c r="M182" s="11">
        <v>2</v>
      </c>
      <c r="R182" s="36" t="str">
        <f t="shared" si="41"/>
        <v>RV4</v>
      </c>
      <c r="S182" s="36">
        <f t="shared" ref="S182:S198" si="43">+B182</f>
        <v>0</v>
      </c>
      <c r="T182" s="36">
        <f t="shared" ref="T182:T198" si="44">+C182</f>
        <v>0</v>
      </c>
      <c r="U182" s="36">
        <f t="shared" ref="U182:U198" si="45">+D182</f>
        <v>0</v>
      </c>
      <c r="V182" s="36">
        <f t="shared" ref="V182:V198" si="46">+E182</f>
        <v>2</v>
      </c>
      <c r="W182" s="36">
        <f t="shared" ref="W182:W198" si="47">+F182</f>
        <v>0</v>
      </c>
      <c r="X182" s="36">
        <f t="shared" ref="X182:X198" si="48">+G182</f>
        <v>0</v>
      </c>
      <c r="Y182" s="36">
        <f t="shared" ref="Y182:Y198" si="49">+H182</f>
        <v>0</v>
      </c>
      <c r="Z182" s="36">
        <f t="shared" ref="Z182:Z198" si="50">+I182</f>
        <v>0</v>
      </c>
      <c r="AA182" s="36">
        <f t="shared" ref="AA182:AA198" si="51">+J182</f>
        <v>0</v>
      </c>
      <c r="AB182" s="36">
        <f t="shared" ref="AB182:AB198" si="52">+K182</f>
        <v>0</v>
      </c>
      <c r="AC182" s="36">
        <f t="shared" ref="AC182:AC198" si="53">+L182</f>
        <v>0</v>
      </c>
      <c r="AD182" s="12">
        <f t="shared" si="42"/>
        <v>2</v>
      </c>
      <c r="AE182" s="15">
        <f>+AD182/$AD$198</f>
        <v>6.3315182980878821E-5</v>
      </c>
    </row>
    <row r="183" spans="1:31">
      <c r="A183" s="10" t="s">
        <v>178</v>
      </c>
      <c r="B183" s="11"/>
      <c r="C183" s="11">
        <v>2</v>
      </c>
      <c r="D183" s="11"/>
      <c r="E183" s="11"/>
      <c r="F183" s="11"/>
      <c r="G183" s="11"/>
      <c r="H183" s="11"/>
      <c r="I183" s="11"/>
      <c r="J183" s="11"/>
      <c r="K183" s="11"/>
      <c r="L183" s="11"/>
      <c r="M183" s="11">
        <v>2</v>
      </c>
      <c r="R183" s="36" t="str">
        <f t="shared" ref="R183:R198" si="54">+A183</f>
        <v>DZ3</v>
      </c>
      <c r="S183" s="36">
        <f t="shared" si="43"/>
        <v>0</v>
      </c>
      <c r="T183" s="36">
        <f t="shared" si="44"/>
        <v>2</v>
      </c>
      <c r="U183" s="36">
        <f t="shared" si="45"/>
        <v>0</v>
      </c>
      <c r="V183" s="36">
        <f t="shared" si="46"/>
        <v>0</v>
      </c>
      <c r="W183" s="36">
        <f t="shared" si="47"/>
        <v>0</v>
      </c>
      <c r="X183" s="36">
        <f t="shared" si="48"/>
        <v>0</v>
      </c>
      <c r="Y183" s="36">
        <f t="shared" si="49"/>
        <v>0</v>
      </c>
      <c r="Z183" s="36">
        <f t="shared" si="50"/>
        <v>0</v>
      </c>
      <c r="AA183" s="36">
        <f t="shared" si="51"/>
        <v>0</v>
      </c>
      <c r="AB183" s="36">
        <f t="shared" si="52"/>
        <v>0</v>
      </c>
      <c r="AC183" s="36">
        <f t="shared" si="53"/>
        <v>0</v>
      </c>
      <c r="AD183" s="12">
        <f t="shared" ref="AD183:AD198" si="55">SUM(S183:AC183)</f>
        <v>2</v>
      </c>
      <c r="AE183" s="15">
        <f>+AD183/$AD$198</f>
        <v>6.3315182980878821E-5</v>
      </c>
    </row>
    <row r="184" spans="1:31">
      <c r="A184" s="10" t="s">
        <v>1413</v>
      </c>
      <c r="B184" s="11"/>
      <c r="C184" s="11"/>
      <c r="D184" s="11"/>
      <c r="E184" s="11"/>
      <c r="F184" s="11"/>
      <c r="G184" s="11"/>
      <c r="H184" s="11">
        <v>1</v>
      </c>
      <c r="I184" s="11"/>
      <c r="J184" s="11"/>
      <c r="K184" s="11"/>
      <c r="L184" s="11"/>
      <c r="M184" s="11">
        <v>1</v>
      </c>
      <c r="R184" s="36" t="str">
        <f t="shared" si="54"/>
        <v>C212</v>
      </c>
      <c r="S184" s="36">
        <f t="shared" si="43"/>
        <v>0</v>
      </c>
      <c r="T184" s="36">
        <f t="shared" si="44"/>
        <v>0</v>
      </c>
      <c r="U184" s="36">
        <f t="shared" si="45"/>
        <v>0</v>
      </c>
      <c r="V184" s="36">
        <f t="shared" si="46"/>
        <v>0</v>
      </c>
      <c r="W184" s="36">
        <f t="shared" si="47"/>
        <v>0</v>
      </c>
      <c r="X184" s="36">
        <f t="shared" si="48"/>
        <v>0</v>
      </c>
      <c r="Y184" s="36">
        <f t="shared" si="49"/>
        <v>1</v>
      </c>
      <c r="Z184" s="36">
        <f t="shared" si="50"/>
        <v>0</v>
      </c>
      <c r="AA184" s="36">
        <f t="shared" si="51"/>
        <v>0</v>
      </c>
      <c r="AB184" s="36">
        <f t="shared" si="52"/>
        <v>0</v>
      </c>
      <c r="AC184" s="36">
        <f t="shared" si="53"/>
        <v>0</v>
      </c>
      <c r="AD184" s="12">
        <f t="shared" si="55"/>
        <v>1</v>
      </c>
      <c r="AE184" s="15">
        <f>+AD184/$AD$198</f>
        <v>3.165759149043941E-5</v>
      </c>
    </row>
    <row r="185" spans="1:31">
      <c r="A185" s="10" t="s">
        <v>904</v>
      </c>
      <c r="B185" s="11"/>
      <c r="C185" s="11"/>
      <c r="D185" s="11"/>
      <c r="E185" s="11"/>
      <c r="F185" s="11"/>
      <c r="G185" s="11">
        <v>1</v>
      </c>
      <c r="H185" s="11"/>
      <c r="I185" s="11"/>
      <c r="J185" s="11"/>
      <c r="K185" s="11"/>
      <c r="L185" s="11"/>
      <c r="M185" s="11">
        <v>1</v>
      </c>
      <c r="R185" s="36" t="str">
        <f t="shared" si="54"/>
        <v>P28S</v>
      </c>
      <c r="S185" s="36">
        <f t="shared" si="43"/>
        <v>0</v>
      </c>
      <c r="T185" s="36">
        <f t="shared" si="44"/>
        <v>0</v>
      </c>
      <c r="U185" s="36">
        <f t="shared" si="45"/>
        <v>0</v>
      </c>
      <c r="V185" s="36">
        <f t="shared" si="46"/>
        <v>0</v>
      </c>
      <c r="W185" s="36">
        <f t="shared" si="47"/>
        <v>0</v>
      </c>
      <c r="X185" s="36">
        <f t="shared" si="48"/>
        <v>1</v>
      </c>
      <c r="Y185" s="36">
        <f t="shared" si="49"/>
        <v>0</v>
      </c>
      <c r="Z185" s="36">
        <f t="shared" si="50"/>
        <v>0</v>
      </c>
      <c r="AA185" s="36">
        <f t="shared" si="51"/>
        <v>0</v>
      </c>
      <c r="AB185" s="36">
        <f t="shared" si="52"/>
        <v>0</v>
      </c>
      <c r="AC185" s="36">
        <f t="shared" si="53"/>
        <v>0</v>
      </c>
      <c r="AD185" s="12">
        <f t="shared" si="55"/>
        <v>1</v>
      </c>
      <c r="AE185" s="15">
        <f>+AD185/$AD$198</f>
        <v>3.165759149043941E-5</v>
      </c>
    </row>
    <row r="186" spans="1:31">
      <c r="A186" s="10" t="s">
        <v>518</v>
      </c>
      <c r="B186" s="11"/>
      <c r="C186" s="11"/>
      <c r="D186" s="11"/>
      <c r="E186" s="11"/>
      <c r="F186" s="11">
        <v>1</v>
      </c>
      <c r="G186" s="11"/>
      <c r="H186" s="11"/>
      <c r="I186" s="11"/>
      <c r="J186" s="11"/>
      <c r="K186" s="11"/>
      <c r="L186" s="11"/>
      <c r="M186" s="11">
        <v>1</v>
      </c>
      <c r="R186" s="36" t="str">
        <f t="shared" si="54"/>
        <v>AC68</v>
      </c>
      <c r="S186" s="36">
        <f t="shared" si="43"/>
        <v>0</v>
      </c>
      <c r="T186" s="36">
        <f t="shared" si="44"/>
        <v>0</v>
      </c>
      <c r="U186" s="36">
        <f t="shared" si="45"/>
        <v>0</v>
      </c>
      <c r="V186" s="36">
        <f t="shared" si="46"/>
        <v>0</v>
      </c>
      <c r="W186" s="36">
        <f t="shared" si="47"/>
        <v>1</v>
      </c>
      <c r="X186" s="36">
        <f t="shared" si="48"/>
        <v>0</v>
      </c>
      <c r="Y186" s="36">
        <f t="shared" si="49"/>
        <v>0</v>
      </c>
      <c r="Z186" s="36">
        <f t="shared" si="50"/>
        <v>0</v>
      </c>
      <c r="AA186" s="36">
        <f t="shared" si="51"/>
        <v>0</v>
      </c>
      <c r="AB186" s="36">
        <f t="shared" si="52"/>
        <v>0</v>
      </c>
      <c r="AC186" s="36">
        <f t="shared" si="53"/>
        <v>0</v>
      </c>
      <c r="AD186" s="12">
        <f t="shared" si="55"/>
        <v>1</v>
      </c>
      <c r="AE186" s="15">
        <f>+AD186/$AD$198</f>
        <v>3.165759149043941E-5</v>
      </c>
    </row>
    <row r="187" spans="1:31">
      <c r="A187" s="10" t="s">
        <v>1116</v>
      </c>
      <c r="B187" s="11"/>
      <c r="C187" s="11">
        <v>1</v>
      </c>
      <c r="D187" s="11"/>
      <c r="E187" s="11"/>
      <c r="F187" s="11"/>
      <c r="G187" s="11"/>
      <c r="H187" s="11"/>
      <c r="I187" s="11"/>
      <c r="J187" s="11"/>
      <c r="K187" s="11"/>
      <c r="L187" s="11"/>
      <c r="M187" s="11">
        <v>1</v>
      </c>
      <c r="R187" s="36" t="str">
        <f t="shared" si="54"/>
        <v>E135</v>
      </c>
      <c r="S187" s="36">
        <f t="shared" si="43"/>
        <v>0</v>
      </c>
      <c r="T187" s="36">
        <f t="shared" si="44"/>
        <v>1</v>
      </c>
      <c r="U187" s="36">
        <f t="shared" si="45"/>
        <v>0</v>
      </c>
      <c r="V187" s="36">
        <f t="shared" si="46"/>
        <v>0</v>
      </c>
      <c r="W187" s="36">
        <f t="shared" si="47"/>
        <v>0</v>
      </c>
      <c r="X187" s="36">
        <f t="shared" si="48"/>
        <v>0</v>
      </c>
      <c r="Y187" s="36">
        <f t="shared" si="49"/>
        <v>0</v>
      </c>
      <c r="Z187" s="36">
        <f t="shared" si="50"/>
        <v>0</v>
      </c>
      <c r="AA187" s="36">
        <f t="shared" si="51"/>
        <v>0</v>
      </c>
      <c r="AB187" s="36">
        <f t="shared" si="52"/>
        <v>0</v>
      </c>
      <c r="AC187" s="36">
        <f t="shared" si="53"/>
        <v>0</v>
      </c>
      <c r="AD187" s="12">
        <f t="shared" si="55"/>
        <v>1</v>
      </c>
      <c r="AE187" s="15">
        <f>+AD187/$AD$198</f>
        <v>3.165759149043941E-5</v>
      </c>
    </row>
    <row r="188" spans="1:31">
      <c r="A188" s="10" t="s">
        <v>2037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>
        <v>1</v>
      </c>
      <c r="M188" s="11">
        <v>1</v>
      </c>
      <c r="R188" s="36" t="str">
        <f t="shared" si="54"/>
        <v>DHC6</v>
      </c>
      <c r="S188" s="36">
        <f t="shared" si="43"/>
        <v>0</v>
      </c>
      <c r="T188" s="36">
        <f t="shared" si="44"/>
        <v>0</v>
      </c>
      <c r="U188" s="36">
        <f t="shared" si="45"/>
        <v>0</v>
      </c>
      <c r="V188" s="36">
        <f t="shared" si="46"/>
        <v>0</v>
      </c>
      <c r="W188" s="36">
        <f t="shared" si="47"/>
        <v>0</v>
      </c>
      <c r="X188" s="36">
        <f t="shared" si="48"/>
        <v>0</v>
      </c>
      <c r="Y188" s="36">
        <f t="shared" si="49"/>
        <v>0</v>
      </c>
      <c r="Z188" s="36">
        <f t="shared" si="50"/>
        <v>0</v>
      </c>
      <c r="AA188" s="36">
        <f t="shared" si="51"/>
        <v>0</v>
      </c>
      <c r="AB188" s="36">
        <f t="shared" si="52"/>
        <v>0</v>
      </c>
      <c r="AC188" s="36">
        <f t="shared" si="53"/>
        <v>1</v>
      </c>
      <c r="AD188" s="12">
        <f t="shared" si="55"/>
        <v>1</v>
      </c>
      <c r="AE188" s="15">
        <f>+AD188/$AD$198</f>
        <v>3.165759149043941E-5</v>
      </c>
    </row>
    <row r="189" spans="1:31">
      <c r="A189" s="10" t="s">
        <v>1764</v>
      </c>
      <c r="B189" s="11"/>
      <c r="C189" s="11"/>
      <c r="D189" s="11"/>
      <c r="E189" s="11"/>
      <c r="F189" s="11"/>
      <c r="G189" s="11"/>
      <c r="H189" s="11"/>
      <c r="I189" s="11"/>
      <c r="J189" s="11"/>
      <c r="K189" s="11">
        <v>1</v>
      </c>
      <c r="L189" s="11"/>
      <c r="M189" s="11">
        <v>1</v>
      </c>
      <c r="R189" s="36" t="str">
        <f t="shared" si="54"/>
        <v>DC3T</v>
      </c>
      <c r="S189" s="36">
        <f t="shared" si="43"/>
        <v>0</v>
      </c>
      <c r="T189" s="36">
        <f t="shared" si="44"/>
        <v>0</v>
      </c>
      <c r="U189" s="36">
        <f t="shared" si="45"/>
        <v>0</v>
      </c>
      <c r="V189" s="36">
        <f t="shared" si="46"/>
        <v>0</v>
      </c>
      <c r="W189" s="36">
        <f t="shared" si="47"/>
        <v>0</v>
      </c>
      <c r="X189" s="36">
        <f t="shared" si="48"/>
        <v>0</v>
      </c>
      <c r="Y189" s="36">
        <f t="shared" si="49"/>
        <v>0</v>
      </c>
      <c r="Z189" s="36">
        <f t="shared" si="50"/>
        <v>0</v>
      </c>
      <c r="AA189" s="36">
        <f t="shared" si="51"/>
        <v>0</v>
      </c>
      <c r="AB189" s="36">
        <f t="shared" si="52"/>
        <v>1</v>
      </c>
      <c r="AC189" s="36">
        <f t="shared" si="53"/>
        <v>0</v>
      </c>
      <c r="AD189" s="12">
        <f t="shared" si="55"/>
        <v>1</v>
      </c>
      <c r="AE189" s="15">
        <f>+AD189/$AD$198</f>
        <v>3.165759149043941E-5</v>
      </c>
    </row>
    <row r="190" spans="1:31">
      <c r="A190" s="10" t="s">
        <v>1653</v>
      </c>
      <c r="B190" s="11"/>
      <c r="C190" s="11"/>
      <c r="D190" s="11"/>
      <c r="E190" s="11"/>
      <c r="F190" s="11"/>
      <c r="G190" s="11"/>
      <c r="H190" s="11"/>
      <c r="I190" s="11"/>
      <c r="J190" s="11">
        <v>1</v>
      </c>
      <c r="K190" s="11"/>
      <c r="L190" s="11"/>
      <c r="M190" s="11">
        <v>1</v>
      </c>
      <c r="R190" s="36" t="str">
        <f t="shared" si="54"/>
        <v>PA22</v>
      </c>
      <c r="S190" s="36">
        <f t="shared" si="43"/>
        <v>0</v>
      </c>
      <c r="T190" s="36">
        <f t="shared" si="44"/>
        <v>0</v>
      </c>
      <c r="U190" s="36">
        <f t="shared" si="45"/>
        <v>0</v>
      </c>
      <c r="V190" s="36">
        <f t="shared" si="46"/>
        <v>0</v>
      </c>
      <c r="W190" s="36">
        <f t="shared" si="47"/>
        <v>0</v>
      </c>
      <c r="X190" s="36">
        <f t="shared" si="48"/>
        <v>0</v>
      </c>
      <c r="Y190" s="36">
        <f t="shared" si="49"/>
        <v>0</v>
      </c>
      <c r="Z190" s="36">
        <f t="shared" si="50"/>
        <v>0</v>
      </c>
      <c r="AA190" s="36">
        <f t="shared" si="51"/>
        <v>1</v>
      </c>
      <c r="AB190" s="36">
        <f t="shared" si="52"/>
        <v>0</v>
      </c>
      <c r="AC190" s="36">
        <f t="shared" si="53"/>
        <v>0</v>
      </c>
      <c r="AD190" s="12">
        <f t="shared" si="55"/>
        <v>1</v>
      </c>
      <c r="AE190" s="15">
        <f>+AD190/$AD$198</f>
        <v>3.165759149043941E-5</v>
      </c>
    </row>
    <row r="191" spans="1:31">
      <c r="A191" s="10" t="s">
        <v>1771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11">
        <v>1</v>
      </c>
      <c r="L191" s="11"/>
      <c r="M191" s="11">
        <v>1</v>
      </c>
      <c r="R191" s="36" t="str">
        <f t="shared" si="54"/>
        <v>AA00</v>
      </c>
      <c r="S191" s="36">
        <f t="shared" si="43"/>
        <v>0</v>
      </c>
      <c r="T191" s="36">
        <f t="shared" si="44"/>
        <v>0</v>
      </c>
      <c r="U191" s="36">
        <f t="shared" si="45"/>
        <v>0</v>
      </c>
      <c r="V191" s="36">
        <f t="shared" si="46"/>
        <v>0</v>
      </c>
      <c r="W191" s="36">
        <f t="shared" si="47"/>
        <v>0</v>
      </c>
      <c r="X191" s="36">
        <f t="shared" si="48"/>
        <v>0</v>
      </c>
      <c r="Y191" s="36">
        <f t="shared" si="49"/>
        <v>0</v>
      </c>
      <c r="Z191" s="36">
        <f t="shared" si="50"/>
        <v>0</v>
      </c>
      <c r="AA191" s="36">
        <f t="shared" si="51"/>
        <v>0</v>
      </c>
      <c r="AB191" s="36">
        <f t="shared" si="52"/>
        <v>1</v>
      </c>
      <c r="AC191" s="36">
        <f t="shared" si="53"/>
        <v>0</v>
      </c>
      <c r="AD191" s="12">
        <f t="shared" si="55"/>
        <v>1</v>
      </c>
      <c r="AE191" s="15">
        <f>+AD191/$AD$198</f>
        <v>3.165759149043941E-5</v>
      </c>
    </row>
    <row r="192" spans="1:31">
      <c r="A192" s="10" t="s">
        <v>1989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>
        <v>1</v>
      </c>
      <c r="M192" s="11">
        <v>1</v>
      </c>
      <c r="R192" s="36" t="str">
        <f t="shared" si="54"/>
        <v>C56X</v>
      </c>
      <c r="S192" s="36">
        <f t="shared" si="43"/>
        <v>0</v>
      </c>
      <c r="T192" s="36">
        <f t="shared" si="44"/>
        <v>0</v>
      </c>
      <c r="U192" s="36">
        <f t="shared" si="45"/>
        <v>0</v>
      </c>
      <c r="V192" s="36">
        <f t="shared" si="46"/>
        <v>0</v>
      </c>
      <c r="W192" s="36">
        <f t="shared" si="47"/>
        <v>0</v>
      </c>
      <c r="X192" s="36">
        <f t="shared" si="48"/>
        <v>0</v>
      </c>
      <c r="Y192" s="36">
        <f t="shared" si="49"/>
        <v>0</v>
      </c>
      <c r="Z192" s="36">
        <f t="shared" si="50"/>
        <v>0</v>
      </c>
      <c r="AA192" s="36">
        <f t="shared" si="51"/>
        <v>0</v>
      </c>
      <c r="AB192" s="36">
        <f t="shared" si="52"/>
        <v>0</v>
      </c>
      <c r="AC192" s="36">
        <f t="shared" si="53"/>
        <v>1</v>
      </c>
      <c r="AD192" s="12">
        <f t="shared" si="55"/>
        <v>1</v>
      </c>
      <c r="AE192" s="15">
        <f>+AD192/$AD$198</f>
        <v>3.165759149043941E-5</v>
      </c>
    </row>
    <row r="193" spans="1:31">
      <c r="A193" s="10" t="s">
        <v>1074</v>
      </c>
      <c r="B193" s="11"/>
      <c r="C193" s="11"/>
      <c r="D193" s="11"/>
      <c r="E193" s="11"/>
      <c r="F193" s="11">
        <v>1</v>
      </c>
      <c r="G193" s="11"/>
      <c r="H193" s="11"/>
      <c r="I193" s="11"/>
      <c r="J193" s="11"/>
      <c r="K193" s="11"/>
      <c r="L193" s="11"/>
      <c r="M193" s="11">
        <v>1</v>
      </c>
      <c r="R193" s="36" t="str">
        <f t="shared" si="54"/>
        <v>A333</v>
      </c>
      <c r="S193" s="36">
        <f t="shared" si="43"/>
        <v>0</v>
      </c>
      <c r="T193" s="36">
        <f t="shared" si="44"/>
        <v>0</v>
      </c>
      <c r="U193" s="36">
        <f t="shared" si="45"/>
        <v>0</v>
      </c>
      <c r="V193" s="36">
        <f t="shared" si="46"/>
        <v>0</v>
      </c>
      <c r="W193" s="36">
        <f t="shared" si="47"/>
        <v>1</v>
      </c>
      <c r="X193" s="36">
        <f t="shared" si="48"/>
        <v>0</v>
      </c>
      <c r="Y193" s="36">
        <f t="shared" si="49"/>
        <v>0</v>
      </c>
      <c r="Z193" s="36">
        <f t="shared" si="50"/>
        <v>0</v>
      </c>
      <c r="AA193" s="36">
        <f t="shared" si="51"/>
        <v>0</v>
      </c>
      <c r="AB193" s="36">
        <f t="shared" si="52"/>
        <v>0</v>
      </c>
      <c r="AC193" s="36">
        <f t="shared" si="53"/>
        <v>0</v>
      </c>
      <c r="AD193" s="12">
        <f t="shared" si="55"/>
        <v>1</v>
      </c>
      <c r="AE193" s="15">
        <f>+AD193/$AD$198</f>
        <v>3.165759149043941E-5</v>
      </c>
    </row>
    <row r="194" spans="1:31">
      <c r="A194" s="10" t="s">
        <v>2009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>
        <v>1</v>
      </c>
      <c r="M194" s="11">
        <v>1</v>
      </c>
      <c r="R194" s="36" t="str">
        <f t="shared" si="54"/>
        <v>JS3</v>
      </c>
      <c r="S194" s="36">
        <f t="shared" si="43"/>
        <v>0</v>
      </c>
      <c r="T194" s="36">
        <f t="shared" si="44"/>
        <v>0</v>
      </c>
      <c r="U194" s="36">
        <f t="shared" si="45"/>
        <v>0</v>
      </c>
      <c r="V194" s="36">
        <f t="shared" si="46"/>
        <v>0</v>
      </c>
      <c r="W194" s="36">
        <f t="shared" si="47"/>
        <v>0</v>
      </c>
      <c r="X194" s="36">
        <f t="shared" si="48"/>
        <v>0</v>
      </c>
      <c r="Y194" s="36">
        <f t="shared" si="49"/>
        <v>0</v>
      </c>
      <c r="Z194" s="36">
        <f t="shared" si="50"/>
        <v>0</v>
      </c>
      <c r="AA194" s="36">
        <f t="shared" si="51"/>
        <v>0</v>
      </c>
      <c r="AB194" s="36">
        <f t="shared" si="52"/>
        <v>0</v>
      </c>
      <c r="AC194" s="36">
        <f t="shared" si="53"/>
        <v>1</v>
      </c>
      <c r="AD194" s="12">
        <f t="shared" si="55"/>
        <v>1</v>
      </c>
      <c r="AE194" s="15">
        <f>+AD194/$AD$198</f>
        <v>3.165759149043941E-5</v>
      </c>
    </row>
    <row r="195" spans="1:31">
      <c r="A195" s="10" t="s">
        <v>855</v>
      </c>
      <c r="B195" s="11"/>
      <c r="C195" s="11"/>
      <c r="D195" s="11"/>
      <c r="E195" s="11">
        <v>1</v>
      </c>
      <c r="F195" s="11"/>
      <c r="G195" s="11"/>
      <c r="H195" s="11"/>
      <c r="I195" s="11"/>
      <c r="J195" s="11"/>
      <c r="K195" s="11"/>
      <c r="L195" s="11"/>
      <c r="M195" s="11">
        <v>1</v>
      </c>
      <c r="R195" s="36" t="str">
        <f t="shared" si="54"/>
        <v>C421</v>
      </c>
      <c r="S195" s="36">
        <f t="shared" si="43"/>
        <v>0</v>
      </c>
      <c r="T195" s="36">
        <f t="shared" si="44"/>
        <v>0</v>
      </c>
      <c r="U195" s="36">
        <f t="shared" si="45"/>
        <v>0</v>
      </c>
      <c r="V195" s="36">
        <f t="shared" si="46"/>
        <v>1</v>
      </c>
      <c r="W195" s="36">
        <f t="shared" si="47"/>
        <v>0</v>
      </c>
      <c r="X195" s="36">
        <f t="shared" si="48"/>
        <v>0</v>
      </c>
      <c r="Y195" s="36">
        <f t="shared" si="49"/>
        <v>0</v>
      </c>
      <c r="Z195" s="36">
        <f t="shared" si="50"/>
        <v>0</v>
      </c>
      <c r="AA195" s="36">
        <f t="shared" si="51"/>
        <v>0</v>
      </c>
      <c r="AB195" s="36">
        <f t="shared" si="52"/>
        <v>0</v>
      </c>
      <c r="AC195" s="36">
        <f t="shared" si="53"/>
        <v>0</v>
      </c>
      <c r="AD195" s="12">
        <f t="shared" si="55"/>
        <v>1</v>
      </c>
      <c r="AE195" s="15">
        <f>+AD195/$AD$198</f>
        <v>3.165759149043941E-5</v>
      </c>
    </row>
    <row r="196" spans="1:31">
      <c r="A196" s="10" t="s">
        <v>1620</v>
      </c>
      <c r="B196" s="11"/>
      <c r="C196" s="11"/>
      <c r="D196" s="11"/>
      <c r="E196" s="11"/>
      <c r="F196" s="11"/>
      <c r="G196" s="11"/>
      <c r="H196" s="11"/>
      <c r="I196" s="11">
        <v>1</v>
      </c>
      <c r="J196" s="11"/>
      <c r="K196" s="11"/>
      <c r="L196" s="11"/>
      <c r="M196" s="11">
        <v>1</v>
      </c>
      <c r="R196" s="36" t="str">
        <f t="shared" si="54"/>
        <v>C170</v>
      </c>
      <c r="S196" s="36">
        <f t="shared" si="43"/>
        <v>0</v>
      </c>
      <c r="T196" s="36">
        <f t="shared" si="44"/>
        <v>0</v>
      </c>
      <c r="U196" s="36">
        <f t="shared" si="45"/>
        <v>0</v>
      </c>
      <c r="V196" s="36">
        <f t="shared" si="46"/>
        <v>0</v>
      </c>
      <c r="W196" s="36">
        <f t="shared" si="47"/>
        <v>0</v>
      </c>
      <c r="X196" s="36">
        <f t="shared" si="48"/>
        <v>0</v>
      </c>
      <c r="Y196" s="36">
        <f t="shared" si="49"/>
        <v>0</v>
      </c>
      <c r="Z196" s="36">
        <f t="shared" si="50"/>
        <v>1</v>
      </c>
      <c r="AA196" s="36">
        <f t="shared" si="51"/>
        <v>0</v>
      </c>
      <c r="AB196" s="36">
        <f t="shared" si="52"/>
        <v>0</v>
      </c>
      <c r="AC196" s="36">
        <f t="shared" si="53"/>
        <v>0</v>
      </c>
      <c r="AD196" s="12">
        <f t="shared" si="55"/>
        <v>1</v>
      </c>
      <c r="AE196" s="15">
        <f>+AD196/$AD$198</f>
        <v>3.165759149043941E-5</v>
      </c>
    </row>
    <row r="197" spans="1:31">
      <c r="A197" s="10" t="s">
        <v>763</v>
      </c>
      <c r="B197" s="11">
        <v>1</v>
      </c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>
        <v>1</v>
      </c>
      <c r="R197" s="36" t="str">
        <f t="shared" si="54"/>
        <v>G164</v>
      </c>
      <c r="S197" s="36">
        <f t="shared" si="43"/>
        <v>1</v>
      </c>
      <c r="T197" s="36">
        <f t="shared" si="44"/>
        <v>0</v>
      </c>
      <c r="U197" s="36">
        <f t="shared" si="45"/>
        <v>0</v>
      </c>
      <c r="V197" s="36">
        <f t="shared" si="46"/>
        <v>0</v>
      </c>
      <c r="W197" s="36">
        <f t="shared" si="47"/>
        <v>0</v>
      </c>
      <c r="X197" s="36">
        <f t="shared" si="48"/>
        <v>0</v>
      </c>
      <c r="Y197" s="36">
        <f t="shared" si="49"/>
        <v>0</v>
      </c>
      <c r="Z197" s="36">
        <f t="shared" si="50"/>
        <v>0</v>
      </c>
      <c r="AA197" s="36">
        <f t="shared" si="51"/>
        <v>0</v>
      </c>
      <c r="AB197" s="36">
        <f t="shared" si="52"/>
        <v>0</v>
      </c>
      <c r="AC197" s="36">
        <f t="shared" si="53"/>
        <v>0</v>
      </c>
      <c r="AD197" s="12">
        <f t="shared" si="55"/>
        <v>1</v>
      </c>
      <c r="AE197" s="15">
        <f>+AD197/$AD$198</f>
        <v>3.165759149043941E-5</v>
      </c>
    </row>
    <row r="198" spans="1:31" ht="13.8">
      <c r="A198" s="10" t="s">
        <v>1270</v>
      </c>
      <c r="B198" s="11">
        <v>1534</v>
      </c>
      <c r="C198" s="11">
        <v>1595</v>
      </c>
      <c r="D198" s="11">
        <v>1280</v>
      </c>
      <c r="E198" s="11">
        <v>2617</v>
      </c>
      <c r="F198" s="11">
        <v>2720</v>
      </c>
      <c r="G198" s="11">
        <v>1515</v>
      </c>
      <c r="H198" s="11">
        <v>4228</v>
      </c>
      <c r="I198" s="11">
        <v>3921</v>
      </c>
      <c r="J198" s="11">
        <v>4266</v>
      </c>
      <c r="K198" s="11">
        <v>4855</v>
      </c>
      <c r="L198" s="11">
        <v>3057</v>
      </c>
      <c r="M198" s="11">
        <v>31588</v>
      </c>
      <c r="R198" s="21" t="s">
        <v>1270</v>
      </c>
      <c r="S198" s="22">
        <f>SUM(S54:S197)</f>
        <v>1534</v>
      </c>
      <c r="T198" s="22">
        <f t="shared" ref="T198:AE198" si="56">SUM(T54:T197)</f>
        <v>1595</v>
      </c>
      <c r="U198" s="22">
        <f t="shared" si="56"/>
        <v>1280</v>
      </c>
      <c r="V198" s="22">
        <f t="shared" si="56"/>
        <v>2617</v>
      </c>
      <c r="W198" s="22">
        <f t="shared" si="56"/>
        <v>2720</v>
      </c>
      <c r="X198" s="22">
        <f t="shared" si="56"/>
        <v>1515</v>
      </c>
      <c r="Y198" s="22">
        <f t="shared" si="56"/>
        <v>4228</v>
      </c>
      <c r="Z198" s="22">
        <f t="shared" si="56"/>
        <v>3921</v>
      </c>
      <c r="AA198" s="22">
        <f t="shared" si="56"/>
        <v>4266</v>
      </c>
      <c r="AB198" s="22">
        <f t="shared" si="56"/>
        <v>4855</v>
      </c>
      <c r="AC198" s="22">
        <f t="shared" si="56"/>
        <v>3057</v>
      </c>
      <c r="AD198" s="22">
        <f t="shared" si="56"/>
        <v>31588</v>
      </c>
      <c r="AE198" s="24">
        <f t="shared" si="56"/>
        <v>1.0000000000000011</v>
      </c>
    </row>
  </sheetData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sheetPr codeName="Hoja6"/>
  <dimension ref="A2:AQ328"/>
  <sheetViews>
    <sheetView showGridLines="0" topLeftCell="R1" zoomScale="80" zoomScaleNormal="80" workbookViewId="0">
      <pane ySplit="4" topLeftCell="A6" activePane="bottomLeft" state="frozen"/>
      <selection activeCell="M1" sqref="M1"/>
      <selection pane="bottomLeft" activeCell="R1" sqref="R1"/>
    </sheetView>
  </sheetViews>
  <sheetFormatPr baseColWidth="10" defaultColWidth="0" defaultRowHeight="13.2" outlineLevelCol="1"/>
  <cols>
    <col min="1" max="1" width="55" hidden="1" customWidth="1" outlineLevel="1"/>
    <col min="2" max="2" width="23.88671875" hidden="1" customWidth="1" outlineLevel="1"/>
    <col min="3" max="12" width="5.88671875" hidden="1" customWidth="1" outlineLevel="1"/>
    <col min="13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6" width="11.44140625" customWidth="1"/>
    <col min="27" max="27" width="12.88671875" customWidth="1"/>
    <col min="28" max="29" width="11.44140625" customWidth="1"/>
    <col min="30" max="30" width="15" customWidth="1"/>
    <col min="31" max="31" width="14.6640625" customWidth="1"/>
    <col min="32" max="43" width="11.44140625" customWidth="1"/>
    <col min="44" max="16384" width="11.44140625" hidden="1"/>
  </cols>
  <sheetData>
    <row r="2" spans="1:31" ht="17.399999999999999">
      <c r="R2" s="25" t="s">
        <v>1302</v>
      </c>
    </row>
    <row r="3" spans="1:31" ht="17.399999999999999">
      <c r="R3" s="25" t="s">
        <v>1272</v>
      </c>
    </row>
    <row r="4" spans="1:31" ht="17.399999999999999">
      <c r="R4" s="16" t="str">
        <f>+'1. Tipo de Servicio y Equipo'!R4</f>
        <v>Periodo del reporte: Enero a Noviembre 2024</v>
      </c>
    </row>
    <row r="6" spans="1:31" ht="15" customHeight="1">
      <c r="R6" s="16" t="s">
        <v>1296</v>
      </c>
    </row>
    <row r="7" spans="1:31">
      <c r="A7" s="6" t="s">
        <v>1290</v>
      </c>
      <c r="B7" s="6" t="s">
        <v>1271</v>
      </c>
    </row>
    <row r="8" spans="1:31" ht="41.4">
      <c r="A8" s="6" t="s">
        <v>1263</v>
      </c>
      <c r="B8" t="s">
        <v>1264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2090</v>
      </c>
      <c r="I8" t="s">
        <v>2091</v>
      </c>
      <c r="J8" t="s">
        <v>2092</v>
      </c>
      <c r="K8" t="s">
        <v>2093</v>
      </c>
      <c r="L8" t="s">
        <v>2094</v>
      </c>
      <c r="M8" t="s">
        <v>1270</v>
      </c>
      <c r="R8" s="17" t="s">
        <v>1295</v>
      </c>
      <c r="S8" s="17" t="s">
        <v>1275</v>
      </c>
      <c r="T8" s="17" t="s">
        <v>1276</v>
      </c>
      <c r="U8" s="17" t="s">
        <v>1277</v>
      </c>
      <c r="V8" s="17" t="s">
        <v>1278</v>
      </c>
      <c r="W8" s="17" t="s">
        <v>1279</v>
      </c>
      <c r="X8" s="17" t="s">
        <v>1280</v>
      </c>
      <c r="Y8" s="17" t="s">
        <v>2095</v>
      </c>
      <c r="Z8" s="17" t="s">
        <v>2096</v>
      </c>
      <c r="AA8" s="17" t="s">
        <v>2097</v>
      </c>
      <c r="AB8" s="17" t="s">
        <v>2098</v>
      </c>
      <c r="AC8" s="17" t="s">
        <v>2099</v>
      </c>
      <c r="AD8" s="17" t="s">
        <v>2100</v>
      </c>
      <c r="AE8" s="23" t="s">
        <v>1286</v>
      </c>
    </row>
    <row r="9" spans="1:31">
      <c r="A9" s="10" t="s">
        <v>1250</v>
      </c>
      <c r="B9" s="40"/>
      <c r="C9" s="40"/>
      <c r="D9" s="40"/>
      <c r="E9" s="40"/>
      <c r="F9" s="40"/>
      <c r="G9" s="40"/>
      <c r="H9" s="40">
        <v>2027</v>
      </c>
      <c r="I9" s="40">
        <v>1698</v>
      </c>
      <c r="J9" s="40">
        <v>1638</v>
      </c>
      <c r="K9" s="40">
        <v>1862</v>
      </c>
      <c r="L9" s="40">
        <v>173</v>
      </c>
      <c r="M9" s="40">
        <v>7398</v>
      </c>
      <c r="R9" s="36" t="str">
        <f>+A9</f>
        <v>AIRES</v>
      </c>
      <c r="S9" s="36">
        <f t="shared" ref="S9:S72" si="0">+B9</f>
        <v>0</v>
      </c>
      <c r="T9" s="36">
        <f t="shared" ref="T9:T72" si="1">+C9</f>
        <v>0</v>
      </c>
      <c r="U9" s="36">
        <f t="shared" ref="U9:U72" si="2">+D9</f>
        <v>0</v>
      </c>
      <c r="V9" s="36">
        <f t="shared" ref="V9:V72" si="3">+E9</f>
        <v>0</v>
      </c>
      <c r="W9" s="36">
        <f t="shared" ref="W9:W72" si="4">+F9</f>
        <v>0</v>
      </c>
      <c r="X9" s="36">
        <f t="shared" ref="X9:X72" si="5">+G9</f>
        <v>0</v>
      </c>
      <c r="Y9" s="36">
        <f t="shared" ref="Y9:Y72" si="6">+H9</f>
        <v>2027</v>
      </c>
      <c r="Z9" s="36">
        <f t="shared" ref="Z9:Z72" si="7">+I9</f>
        <v>1698</v>
      </c>
      <c r="AA9" s="36">
        <f t="shared" ref="AA9:AA72" si="8">+J9</f>
        <v>1638</v>
      </c>
      <c r="AB9" s="36">
        <f t="shared" ref="AB9:AB72" si="9">+K9</f>
        <v>1862</v>
      </c>
      <c r="AC9" s="36">
        <f t="shared" ref="AC9:AC72" si="10">+L9</f>
        <v>173</v>
      </c>
      <c r="AD9" s="12">
        <f>SUM(S9:AC9)</f>
        <v>7398</v>
      </c>
      <c r="AE9" s="15">
        <f>+AD9/$AD$98</f>
        <v>0.23420286184627073</v>
      </c>
    </row>
    <row r="10" spans="1:31">
      <c r="A10" s="10" t="s">
        <v>435</v>
      </c>
      <c r="B10" s="40">
        <v>433</v>
      </c>
      <c r="C10" s="40">
        <v>350</v>
      </c>
      <c r="D10" s="40">
        <v>330</v>
      </c>
      <c r="E10" s="40">
        <v>413</v>
      </c>
      <c r="F10" s="40">
        <v>369</v>
      </c>
      <c r="G10" s="40">
        <v>345</v>
      </c>
      <c r="H10" s="40">
        <v>342</v>
      </c>
      <c r="I10" s="40">
        <v>358</v>
      </c>
      <c r="J10" s="40">
        <v>343</v>
      </c>
      <c r="K10" s="40">
        <v>352</v>
      </c>
      <c r="L10" s="40">
        <v>343</v>
      </c>
      <c r="M10" s="40">
        <v>3978</v>
      </c>
      <c r="R10" s="36" t="str">
        <f t="shared" ref="R10:R73" si="11">+A10</f>
        <v>INDUSTRIAL AERONAUTICA</v>
      </c>
      <c r="S10" s="36">
        <f t="shared" si="0"/>
        <v>433</v>
      </c>
      <c r="T10" s="36">
        <f t="shared" si="1"/>
        <v>350</v>
      </c>
      <c r="U10" s="36">
        <f t="shared" si="2"/>
        <v>330</v>
      </c>
      <c r="V10" s="36">
        <f t="shared" si="3"/>
        <v>413</v>
      </c>
      <c r="W10" s="36">
        <f t="shared" si="4"/>
        <v>369</v>
      </c>
      <c r="X10" s="36">
        <f t="shared" si="5"/>
        <v>345</v>
      </c>
      <c r="Y10" s="36">
        <f t="shared" si="6"/>
        <v>342</v>
      </c>
      <c r="Z10" s="36">
        <f t="shared" si="7"/>
        <v>358</v>
      </c>
      <c r="AA10" s="36">
        <f t="shared" si="8"/>
        <v>343</v>
      </c>
      <c r="AB10" s="36">
        <f t="shared" si="9"/>
        <v>352</v>
      </c>
      <c r="AC10" s="36">
        <f t="shared" si="10"/>
        <v>343</v>
      </c>
      <c r="AD10" s="12">
        <f t="shared" ref="AD10:AD73" si="12">SUM(S10:AC10)</f>
        <v>3978</v>
      </c>
      <c r="AE10" s="15">
        <f t="shared" ref="AE10:AE73" si="13">+AD10/$AD$98</f>
        <v>0.12593389894896798</v>
      </c>
    </row>
    <row r="11" spans="1:31">
      <c r="A11" s="10" t="s">
        <v>5</v>
      </c>
      <c r="B11" s="40">
        <v>292</v>
      </c>
      <c r="C11" s="40">
        <v>260</v>
      </c>
      <c r="D11" s="40">
        <v>320</v>
      </c>
      <c r="E11" s="40">
        <v>306</v>
      </c>
      <c r="F11" s="40">
        <v>292</v>
      </c>
      <c r="G11" s="40">
        <v>286</v>
      </c>
      <c r="H11" s="40">
        <v>297</v>
      </c>
      <c r="I11" s="40">
        <v>324</v>
      </c>
      <c r="J11" s="40">
        <v>269</v>
      </c>
      <c r="K11" s="40">
        <v>251</v>
      </c>
      <c r="L11" s="40">
        <v>247</v>
      </c>
      <c r="M11" s="40">
        <v>3144</v>
      </c>
      <c r="R11" s="36" t="str">
        <f t="shared" si="11"/>
        <v>LASA</v>
      </c>
      <c r="S11" s="36">
        <f t="shared" si="0"/>
        <v>292</v>
      </c>
      <c r="T11" s="36">
        <f t="shared" si="1"/>
        <v>260</v>
      </c>
      <c r="U11" s="36">
        <f t="shared" si="2"/>
        <v>320</v>
      </c>
      <c r="V11" s="36">
        <f t="shared" si="3"/>
        <v>306</v>
      </c>
      <c r="W11" s="36">
        <f t="shared" si="4"/>
        <v>292</v>
      </c>
      <c r="X11" s="36">
        <f t="shared" si="5"/>
        <v>286</v>
      </c>
      <c r="Y11" s="36">
        <f t="shared" si="6"/>
        <v>297</v>
      </c>
      <c r="Z11" s="36">
        <f t="shared" si="7"/>
        <v>324</v>
      </c>
      <c r="AA11" s="36">
        <f t="shared" si="8"/>
        <v>269</v>
      </c>
      <c r="AB11" s="36">
        <f t="shared" si="9"/>
        <v>251</v>
      </c>
      <c r="AC11" s="36">
        <f t="shared" si="10"/>
        <v>247</v>
      </c>
      <c r="AD11" s="12">
        <f t="shared" si="12"/>
        <v>3144</v>
      </c>
      <c r="AE11" s="15">
        <f t="shared" si="13"/>
        <v>9.9531467645941493E-2</v>
      </c>
    </row>
    <row r="12" spans="1:31">
      <c r="A12" s="10" t="s">
        <v>482</v>
      </c>
      <c r="B12" s="40"/>
      <c r="C12" s="40"/>
      <c r="D12" s="40"/>
      <c r="E12" s="40">
        <v>936</v>
      </c>
      <c r="F12" s="40">
        <v>983</v>
      </c>
      <c r="G12" s="40"/>
      <c r="H12" s="40">
        <v>142</v>
      </c>
      <c r="I12" s="40">
        <v>141</v>
      </c>
      <c r="J12" s="40">
        <v>140</v>
      </c>
      <c r="K12" s="40">
        <v>24</v>
      </c>
      <c r="L12" s="40">
        <v>75</v>
      </c>
      <c r="M12" s="40">
        <v>2441</v>
      </c>
      <c r="R12" s="36" t="str">
        <f t="shared" si="11"/>
        <v>TOOLBOX</v>
      </c>
      <c r="S12" s="36">
        <f t="shared" si="0"/>
        <v>0</v>
      </c>
      <c r="T12" s="36">
        <f t="shared" si="1"/>
        <v>0</v>
      </c>
      <c r="U12" s="36">
        <f t="shared" si="2"/>
        <v>0</v>
      </c>
      <c r="V12" s="36">
        <f t="shared" si="3"/>
        <v>936</v>
      </c>
      <c r="W12" s="36">
        <f t="shared" si="4"/>
        <v>983</v>
      </c>
      <c r="X12" s="36">
        <f t="shared" si="5"/>
        <v>0</v>
      </c>
      <c r="Y12" s="36">
        <f t="shared" si="6"/>
        <v>142</v>
      </c>
      <c r="Z12" s="36">
        <f t="shared" si="7"/>
        <v>141</v>
      </c>
      <c r="AA12" s="36">
        <f t="shared" si="8"/>
        <v>140</v>
      </c>
      <c r="AB12" s="36">
        <f t="shared" si="9"/>
        <v>24</v>
      </c>
      <c r="AC12" s="36">
        <f t="shared" si="10"/>
        <v>75</v>
      </c>
      <c r="AD12" s="12">
        <f t="shared" si="12"/>
        <v>2441</v>
      </c>
      <c r="AE12" s="15">
        <f t="shared" si="13"/>
        <v>7.7276180828162594E-2</v>
      </c>
    </row>
    <row r="13" spans="1:31">
      <c r="A13" s="10" t="s">
        <v>213</v>
      </c>
      <c r="B13" s="40">
        <v>89</v>
      </c>
      <c r="C13" s="40">
        <v>176</v>
      </c>
      <c r="D13" s="40"/>
      <c r="E13" s="40">
        <v>127</v>
      </c>
      <c r="F13" s="40">
        <v>156</v>
      </c>
      <c r="G13" s="40">
        <v>115</v>
      </c>
      <c r="H13" s="40">
        <v>153</v>
      </c>
      <c r="I13" s="40">
        <v>163</v>
      </c>
      <c r="J13" s="40">
        <v>133</v>
      </c>
      <c r="K13" s="40">
        <v>204</v>
      </c>
      <c r="L13" s="40">
        <v>139</v>
      </c>
      <c r="M13" s="40">
        <v>1455</v>
      </c>
      <c r="R13" s="36" t="str">
        <f t="shared" si="11"/>
        <v>SEARCA S.A.</v>
      </c>
      <c r="S13" s="36">
        <f t="shared" si="0"/>
        <v>89</v>
      </c>
      <c r="T13" s="36">
        <f t="shared" si="1"/>
        <v>176</v>
      </c>
      <c r="U13" s="36">
        <f t="shared" si="2"/>
        <v>0</v>
      </c>
      <c r="V13" s="36">
        <f t="shared" si="3"/>
        <v>127</v>
      </c>
      <c r="W13" s="36">
        <f t="shared" si="4"/>
        <v>156</v>
      </c>
      <c r="X13" s="36">
        <f t="shared" si="5"/>
        <v>115</v>
      </c>
      <c r="Y13" s="36">
        <f t="shared" si="6"/>
        <v>153</v>
      </c>
      <c r="Z13" s="36">
        <f t="shared" si="7"/>
        <v>163</v>
      </c>
      <c r="AA13" s="36">
        <f t="shared" si="8"/>
        <v>133</v>
      </c>
      <c r="AB13" s="36">
        <f t="shared" si="9"/>
        <v>204</v>
      </c>
      <c r="AC13" s="36">
        <f t="shared" si="10"/>
        <v>139</v>
      </c>
      <c r="AD13" s="12">
        <f t="shared" si="12"/>
        <v>1455</v>
      </c>
      <c r="AE13" s="15">
        <f t="shared" si="13"/>
        <v>4.6061795618589335E-2</v>
      </c>
    </row>
    <row r="14" spans="1:31">
      <c r="A14" s="10" t="s">
        <v>94</v>
      </c>
      <c r="B14" s="40">
        <v>37</v>
      </c>
      <c r="C14" s="40">
        <v>167</v>
      </c>
      <c r="D14" s="40">
        <v>98</v>
      </c>
      <c r="E14" s="40">
        <v>98</v>
      </c>
      <c r="F14" s="40">
        <v>169</v>
      </c>
      <c r="G14" s="40">
        <v>124</v>
      </c>
      <c r="H14" s="40">
        <v>141</v>
      </c>
      <c r="I14" s="40">
        <v>82</v>
      </c>
      <c r="J14" s="40">
        <v>127</v>
      </c>
      <c r="K14" s="40">
        <v>172</v>
      </c>
      <c r="L14" s="40">
        <v>122</v>
      </c>
      <c r="M14" s="40">
        <v>1337</v>
      </c>
      <c r="R14" s="36" t="str">
        <f t="shared" si="11"/>
        <v>CIAC</v>
      </c>
      <c r="S14" s="36">
        <f t="shared" si="0"/>
        <v>37</v>
      </c>
      <c r="T14" s="36">
        <f t="shared" si="1"/>
        <v>167</v>
      </c>
      <c r="U14" s="36">
        <f t="shared" si="2"/>
        <v>98</v>
      </c>
      <c r="V14" s="36">
        <f t="shared" si="3"/>
        <v>98</v>
      </c>
      <c r="W14" s="36">
        <f t="shared" si="4"/>
        <v>169</v>
      </c>
      <c r="X14" s="36">
        <f t="shared" si="5"/>
        <v>124</v>
      </c>
      <c r="Y14" s="36">
        <f t="shared" si="6"/>
        <v>141</v>
      </c>
      <c r="Z14" s="36">
        <f t="shared" si="7"/>
        <v>82</v>
      </c>
      <c r="AA14" s="36">
        <f t="shared" si="8"/>
        <v>127</v>
      </c>
      <c r="AB14" s="36">
        <f t="shared" si="9"/>
        <v>172</v>
      </c>
      <c r="AC14" s="36">
        <f t="shared" si="10"/>
        <v>122</v>
      </c>
      <c r="AD14" s="12">
        <f t="shared" si="12"/>
        <v>1337</v>
      </c>
      <c r="AE14" s="15">
        <f t="shared" si="13"/>
        <v>4.2326199822717486E-2</v>
      </c>
    </row>
    <row r="15" spans="1:31">
      <c r="A15" s="10" t="s">
        <v>107</v>
      </c>
      <c r="B15" s="40">
        <v>108</v>
      </c>
      <c r="C15" s="40"/>
      <c r="D15" s="40"/>
      <c r="E15" s="40"/>
      <c r="F15" s="40"/>
      <c r="G15" s="40"/>
      <c r="H15" s="40">
        <v>151</v>
      </c>
      <c r="I15" s="40">
        <v>217</v>
      </c>
      <c r="J15" s="40">
        <v>202</v>
      </c>
      <c r="K15" s="40">
        <v>220</v>
      </c>
      <c r="L15" s="40">
        <v>170</v>
      </c>
      <c r="M15" s="40">
        <v>1068</v>
      </c>
      <c r="R15" s="36" t="str">
        <f t="shared" si="11"/>
        <v>AEROTURBO DE COLOMBIA</v>
      </c>
      <c r="S15" s="36">
        <f t="shared" si="0"/>
        <v>108</v>
      </c>
      <c r="T15" s="36">
        <f t="shared" si="1"/>
        <v>0</v>
      </c>
      <c r="U15" s="36">
        <f t="shared" si="2"/>
        <v>0</v>
      </c>
      <c r="V15" s="36">
        <f t="shared" si="3"/>
        <v>0</v>
      </c>
      <c r="W15" s="36">
        <f t="shared" si="4"/>
        <v>0</v>
      </c>
      <c r="X15" s="36">
        <f t="shared" si="5"/>
        <v>0</v>
      </c>
      <c r="Y15" s="36">
        <f t="shared" si="6"/>
        <v>151</v>
      </c>
      <c r="Z15" s="36">
        <f t="shared" si="7"/>
        <v>217</v>
      </c>
      <c r="AA15" s="36">
        <f t="shared" si="8"/>
        <v>202</v>
      </c>
      <c r="AB15" s="36">
        <f t="shared" si="9"/>
        <v>220</v>
      </c>
      <c r="AC15" s="36">
        <f t="shared" si="10"/>
        <v>170</v>
      </c>
      <c r="AD15" s="12">
        <f t="shared" si="12"/>
        <v>1068</v>
      </c>
      <c r="AE15" s="15">
        <f t="shared" si="13"/>
        <v>3.3810307711789285E-2</v>
      </c>
    </row>
    <row r="16" spans="1:31">
      <c r="A16" s="10" t="s">
        <v>1631</v>
      </c>
      <c r="B16" s="40"/>
      <c r="C16" s="40"/>
      <c r="D16" s="40"/>
      <c r="E16" s="40"/>
      <c r="F16" s="40"/>
      <c r="G16" s="40"/>
      <c r="H16" s="40"/>
      <c r="I16" s="40"/>
      <c r="J16" s="40">
        <v>251</v>
      </c>
      <c r="K16" s="40">
        <v>284</v>
      </c>
      <c r="L16" s="40">
        <v>220</v>
      </c>
      <c r="M16" s="40">
        <v>755</v>
      </c>
      <c r="R16" s="36" t="str">
        <f t="shared" si="11"/>
        <v>HAITI TRANS AIR</v>
      </c>
      <c r="S16" s="36">
        <f t="shared" si="0"/>
        <v>0</v>
      </c>
      <c r="T16" s="36">
        <f t="shared" si="1"/>
        <v>0</v>
      </c>
      <c r="U16" s="36">
        <f t="shared" si="2"/>
        <v>0</v>
      </c>
      <c r="V16" s="36">
        <f t="shared" si="3"/>
        <v>0</v>
      </c>
      <c r="W16" s="36">
        <f t="shared" si="4"/>
        <v>0</v>
      </c>
      <c r="X16" s="36">
        <f t="shared" si="5"/>
        <v>0</v>
      </c>
      <c r="Y16" s="36">
        <f t="shared" si="6"/>
        <v>0</v>
      </c>
      <c r="Z16" s="36">
        <f t="shared" si="7"/>
        <v>0</v>
      </c>
      <c r="AA16" s="36">
        <f t="shared" si="8"/>
        <v>251</v>
      </c>
      <c r="AB16" s="36">
        <f t="shared" si="9"/>
        <v>284</v>
      </c>
      <c r="AC16" s="36">
        <f t="shared" si="10"/>
        <v>220</v>
      </c>
      <c r="AD16" s="12">
        <f t="shared" si="12"/>
        <v>755</v>
      </c>
      <c r="AE16" s="15">
        <f t="shared" si="13"/>
        <v>2.3901481575281752E-2</v>
      </c>
    </row>
    <row r="17" spans="1:31">
      <c r="A17" s="10" t="s">
        <v>364</v>
      </c>
      <c r="B17" s="40"/>
      <c r="C17" s="40"/>
      <c r="D17" s="40">
        <v>111</v>
      </c>
      <c r="E17" s="40">
        <v>99</v>
      </c>
      <c r="F17" s="40">
        <v>108</v>
      </c>
      <c r="G17" s="40">
        <v>123</v>
      </c>
      <c r="H17" s="40">
        <v>96</v>
      </c>
      <c r="I17" s="40"/>
      <c r="J17" s="40">
        <v>156</v>
      </c>
      <c r="K17" s="40"/>
      <c r="L17" s="40"/>
      <c r="M17" s="40">
        <v>693</v>
      </c>
      <c r="R17" s="36" t="str">
        <f t="shared" si="11"/>
        <v>SIALAS</v>
      </c>
      <c r="S17" s="36">
        <f t="shared" si="0"/>
        <v>0</v>
      </c>
      <c r="T17" s="36">
        <f t="shared" si="1"/>
        <v>0</v>
      </c>
      <c r="U17" s="36">
        <f t="shared" si="2"/>
        <v>111</v>
      </c>
      <c r="V17" s="36">
        <f t="shared" si="3"/>
        <v>99</v>
      </c>
      <c r="W17" s="36">
        <f t="shared" si="4"/>
        <v>108</v>
      </c>
      <c r="X17" s="36">
        <f t="shared" si="5"/>
        <v>123</v>
      </c>
      <c r="Y17" s="36">
        <f t="shared" si="6"/>
        <v>96</v>
      </c>
      <c r="Z17" s="36">
        <f t="shared" si="7"/>
        <v>0</v>
      </c>
      <c r="AA17" s="36">
        <f t="shared" si="8"/>
        <v>156</v>
      </c>
      <c r="AB17" s="36">
        <f t="shared" si="9"/>
        <v>0</v>
      </c>
      <c r="AC17" s="36">
        <f t="shared" si="10"/>
        <v>0</v>
      </c>
      <c r="AD17" s="12">
        <f t="shared" si="12"/>
        <v>693</v>
      </c>
      <c r="AE17" s="15">
        <f t="shared" si="13"/>
        <v>2.1938710902874508E-2</v>
      </c>
    </row>
    <row r="18" spans="1:31">
      <c r="A18" s="10" t="s">
        <v>279</v>
      </c>
      <c r="B18" s="40">
        <v>16</v>
      </c>
      <c r="C18" s="40">
        <v>15</v>
      </c>
      <c r="D18" s="40"/>
      <c r="E18" s="40">
        <v>35</v>
      </c>
      <c r="F18" s="40">
        <v>34</v>
      </c>
      <c r="G18" s="40"/>
      <c r="H18" s="40"/>
      <c r="I18" s="40">
        <v>31</v>
      </c>
      <c r="J18" s="40">
        <v>24</v>
      </c>
      <c r="K18" s="40">
        <v>217</v>
      </c>
      <c r="L18" s="40">
        <v>211</v>
      </c>
      <c r="M18" s="40">
        <v>583</v>
      </c>
      <c r="R18" s="36" t="str">
        <f t="shared" si="11"/>
        <v>AGG MRO</v>
      </c>
      <c r="S18" s="36">
        <f t="shared" si="0"/>
        <v>16</v>
      </c>
      <c r="T18" s="36">
        <f t="shared" si="1"/>
        <v>15</v>
      </c>
      <c r="U18" s="36">
        <f t="shared" si="2"/>
        <v>0</v>
      </c>
      <c r="V18" s="36">
        <f t="shared" si="3"/>
        <v>35</v>
      </c>
      <c r="W18" s="36">
        <f t="shared" si="4"/>
        <v>34</v>
      </c>
      <c r="X18" s="36">
        <f t="shared" si="5"/>
        <v>0</v>
      </c>
      <c r="Y18" s="36">
        <f t="shared" si="6"/>
        <v>0</v>
      </c>
      <c r="Z18" s="36">
        <f t="shared" si="7"/>
        <v>31</v>
      </c>
      <c r="AA18" s="36">
        <f t="shared" si="8"/>
        <v>24</v>
      </c>
      <c r="AB18" s="36">
        <f t="shared" si="9"/>
        <v>217</v>
      </c>
      <c r="AC18" s="36">
        <f t="shared" si="10"/>
        <v>211</v>
      </c>
      <c r="AD18" s="12">
        <f t="shared" si="12"/>
        <v>583</v>
      </c>
      <c r="AE18" s="15">
        <f t="shared" si="13"/>
        <v>1.8456375838926176E-2</v>
      </c>
    </row>
    <row r="19" spans="1:31">
      <c r="A19" s="10" t="s">
        <v>295</v>
      </c>
      <c r="B19" s="40"/>
      <c r="C19" s="40">
        <v>54</v>
      </c>
      <c r="D19" s="40">
        <v>70</v>
      </c>
      <c r="E19" s="40">
        <v>57</v>
      </c>
      <c r="F19" s="40">
        <v>63</v>
      </c>
      <c r="G19" s="40">
        <v>59</v>
      </c>
      <c r="H19" s="40"/>
      <c r="I19" s="40">
        <v>55</v>
      </c>
      <c r="J19" s="40">
        <v>65</v>
      </c>
      <c r="K19" s="40">
        <v>83</v>
      </c>
      <c r="L19" s="40">
        <v>69</v>
      </c>
      <c r="M19" s="40">
        <v>575</v>
      </c>
      <c r="R19" s="36" t="str">
        <f t="shared" si="11"/>
        <v>SERVICIO AEREO A TERRITORIOS NACIONALES SATENA</v>
      </c>
      <c r="S19" s="36">
        <f t="shared" si="0"/>
        <v>0</v>
      </c>
      <c r="T19" s="36">
        <f t="shared" si="1"/>
        <v>54</v>
      </c>
      <c r="U19" s="36">
        <f t="shared" si="2"/>
        <v>70</v>
      </c>
      <c r="V19" s="36">
        <f t="shared" si="3"/>
        <v>57</v>
      </c>
      <c r="W19" s="36">
        <f t="shared" si="4"/>
        <v>63</v>
      </c>
      <c r="X19" s="36">
        <f t="shared" si="5"/>
        <v>59</v>
      </c>
      <c r="Y19" s="36">
        <f t="shared" si="6"/>
        <v>0</v>
      </c>
      <c r="Z19" s="36">
        <f t="shared" si="7"/>
        <v>55</v>
      </c>
      <c r="AA19" s="36">
        <f t="shared" si="8"/>
        <v>65</v>
      </c>
      <c r="AB19" s="36">
        <f t="shared" si="9"/>
        <v>83</v>
      </c>
      <c r="AC19" s="36">
        <f t="shared" si="10"/>
        <v>69</v>
      </c>
      <c r="AD19" s="12">
        <f t="shared" si="12"/>
        <v>575</v>
      </c>
      <c r="AE19" s="15">
        <f t="shared" si="13"/>
        <v>1.8203115107002659E-2</v>
      </c>
    </row>
    <row r="20" spans="1:31">
      <c r="A20" s="10" t="s">
        <v>394</v>
      </c>
      <c r="B20" s="40">
        <v>47</v>
      </c>
      <c r="C20" s="40">
        <v>83</v>
      </c>
      <c r="D20" s="40">
        <v>57</v>
      </c>
      <c r="E20" s="40"/>
      <c r="F20" s="40">
        <v>51</v>
      </c>
      <c r="G20" s="40">
        <v>33</v>
      </c>
      <c r="H20" s="40">
        <v>37</v>
      </c>
      <c r="I20" s="40">
        <v>41</v>
      </c>
      <c r="J20" s="40">
        <v>51</v>
      </c>
      <c r="K20" s="40">
        <v>84</v>
      </c>
      <c r="L20" s="40">
        <v>45</v>
      </c>
      <c r="M20" s="40">
        <v>529</v>
      </c>
      <c r="R20" s="36" t="str">
        <f t="shared" si="11"/>
        <v>AEROREPARACION LIMITDA</v>
      </c>
      <c r="S20" s="36">
        <f t="shared" si="0"/>
        <v>47</v>
      </c>
      <c r="T20" s="36">
        <f t="shared" si="1"/>
        <v>83</v>
      </c>
      <c r="U20" s="36">
        <f t="shared" si="2"/>
        <v>57</v>
      </c>
      <c r="V20" s="36">
        <f t="shared" si="3"/>
        <v>0</v>
      </c>
      <c r="W20" s="36">
        <f t="shared" si="4"/>
        <v>51</v>
      </c>
      <c r="X20" s="36">
        <f t="shared" si="5"/>
        <v>33</v>
      </c>
      <c r="Y20" s="36">
        <f t="shared" si="6"/>
        <v>37</v>
      </c>
      <c r="Z20" s="36">
        <f t="shared" si="7"/>
        <v>41</v>
      </c>
      <c r="AA20" s="36">
        <f t="shared" si="8"/>
        <v>51</v>
      </c>
      <c r="AB20" s="36">
        <f t="shared" si="9"/>
        <v>84</v>
      </c>
      <c r="AC20" s="36">
        <f t="shared" si="10"/>
        <v>45</v>
      </c>
      <c r="AD20" s="12">
        <f t="shared" si="12"/>
        <v>529</v>
      </c>
      <c r="AE20" s="15">
        <f t="shared" si="13"/>
        <v>1.6746865898442445E-2</v>
      </c>
    </row>
    <row r="21" spans="1:31">
      <c r="A21" s="10" t="s">
        <v>45</v>
      </c>
      <c r="B21" s="40">
        <v>42</v>
      </c>
      <c r="C21" s="40">
        <v>46</v>
      </c>
      <c r="D21" s="40">
        <v>50</v>
      </c>
      <c r="E21" s="40">
        <v>43</v>
      </c>
      <c r="F21" s="40">
        <v>41</v>
      </c>
      <c r="G21" s="40">
        <v>39</v>
      </c>
      <c r="H21" s="40">
        <v>45</v>
      </c>
      <c r="I21" s="40">
        <v>58</v>
      </c>
      <c r="J21" s="40">
        <v>44</v>
      </c>
      <c r="K21" s="40">
        <v>38</v>
      </c>
      <c r="L21" s="40">
        <v>49</v>
      </c>
      <c r="M21" s="40">
        <v>495</v>
      </c>
      <c r="R21" s="36" t="str">
        <f t="shared" si="11"/>
        <v>CALIMA S.A.S</v>
      </c>
      <c r="S21" s="36">
        <f t="shared" si="0"/>
        <v>42</v>
      </c>
      <c r="T21" s="36">
        <f t="shared" si="1"/>
        <v>46</v>
      </c>
      <c r="U21" s="36">
        <f t="shared" si="2"/>
        <v>50</v>
      </c>
      <c r="V21" s="36">
        <f t="shared" si="3"/>
        <v>43</v>
      </c>
      <c r="W21" s="36">
        <f t="shared" si="4"/>
        <v>41</v>
      </c>
      <c r="X21" s="36">
        <f t="shared" si="5"/>
        <v>39</v>
      </c>
      <c r="Y21" s="36">
        <f t="shared" si="6"/>
        <v>45</v>
      </c>
      <c r="Z21" s="36">
        <f t="shared" si="7"/>
        <v>58</v>
      </c>
      <c r="AA21" s="36">
        <f t="shared" si="8"/>
        <v>44</v>
      </c>
      <c r="AB21" s="36">
        <f t="shared" si="9"/>
        <v>38</v>
      </c>
      <c r="AC21" s="36">
        <f t="shared" si="10"/>
        <v>49</v>
      </c>
      <c r="AD21" s="12">
        <f t="shared" si="12"/>
        <v>495</v>
      </c>
      <c r="AE21" s="15">
        <f t="shared" si="13"/>
        <v>1.5670507787767508E-2</v>
      </c>
    </row>
    <row r="22" spans="1:31">
      <c r="A22" s="10" t="s">
        <v>153</v>
      </c>
      <c r="B22" s="40">
        <v>46</v>
      </c>
      <c r="C22" s="40"/>
      <c r="D22" s="40">
        <v>53</v>
      </c>
      <c r="E22" s="40">
        <v>32</v>
      </c>
      <c r="F22" s="40">
        <v>52</v>
      </c>
      <c r="G22" s="40">
        <v>51</v>
      </c>
      <c r="H22" s="40">
        <v>71</v>
      </c>
      <c r="I22" s="40">
        <v>52</v>
      </c>
      <c r="J22" s="40">
        <v>48</v>
      </c>
      <c r="K22" s="40">
        <v>35</v>
      </c>
      <c r="L22" s="40">
        <v>47</v>
      </c>
      <c r="M22" s="40">
        <v>487</v>
      </c>
      <c r="R22" s="36" t="str">
        <f t="shared" si="11"/>
        <v>HELICENTRO</v>
      </c>
      <c r="S22" s="36">
        <f t="shared" si="0"/>
        <v>46</v>
      </c>
      <c r="T22" s="36">
        <f t="shared" si="1"/>
        <v>0</v>
      </c>
      <c r="U22" s="36">
        <f t="shared" si="2"/>
        <v>53</v>
      </c>
      <c r="V22" s="36">
        <f t="shared" si="3"/>
        <v>32</v>
      </c>
      <c r="W22" s="36">
        <f t="shared" si="4"/>
        <v>52</v>
      </c>
      <c r="X22" s="36">
        <f t="shared" si="5"/>
        <v>51</v>
      </c>
      <c r="Y22" s="36">
        <f t="shared" si="6"/>
        <v>71</v>
      </c>
      <c r="Z22" s="36">
        <f t="shared" si="7"/>
        <v>52</v>
      </c>
      <c r="AA22" s="36">
        <f t="shared" si="8"/>
        <v>48</v>
      </c>
      <c r="AB22" s="36">
        <f t="shared" si="9"/>
        <v>35</v>
      </c>
      <c r="AC22" s="36">
        <f t="shared" si="10"/>
        <v>47</v>
      </c>
      <c r="AD22" s="12">
        <f t="shared" si="12"/>
        <v>487</v>
      </c>
      <c r="AE22" s="15">
        <f t="shared" si="13"/>
        <v>1.5417247055843991E-2</v>
      </c>
    </row>
    <row r="23" spans="1:31">
      <c r="A23" s="10" t="s">
        <v>1721</v>
      </c>
      <c r="B23" s="40"/>
      <c r="C23" s="40"/>
      <c r="D23" s="40"/>
      <c r="E23" s="40"/>
      <c r="F23" s="40"/>
      <c r="G23" s="40"/>
      <c r="H23" s="40"/>
      <c r="I23" s="40"/>
      <c r="J23" s="40"/>
      <c r="K23" s="40">
        <v>199</v>
      </c>
      <c r="L23" s="40">
        <v>215</v>
      </c>
      <c r="M23" s="40">
        <v>414</v>
      </c>
      <c r="R23" s="36" t="str">
        <f t="shared" si="11"/>
        <v>KLM</v>
      </c>
      <c r="S23" s="36">
        <f t="shared" si="0"/>
        <v>0</v>
      </c>
      <c r="T23" s="36">
        <f t="shared" si="1"/>
        <v>0</v>
      </c>
      <c r="U23" s="36">
        <f t="shared" si="2"/>
        <v>0</v>
      </c>
      <c r="V23" s="36">
        <f t="shared" si="3"/>
        <v>0</v>
      </c>
      <c r="W23" s="36">
        <f t="shared" si="4"/>
        <v>0</v>
      </c>
      <c r="X23" s="36">
        <f t="shared" si="5"/>
        <v>0</v>
      </c>
      <c r="Y23" s="36">
        <f t="shared" si="6"/>
        <v>0</v>
      </c>
      <c r="Z23" s="36">
        <f t="shared" si="7"/>
        <v>0</v>
      </c>
      <c r="AA23" s="36">
        <f t="shared" si="8"/>
        <v>0</v>
      </c>
      <c r="AB23" s="36">
        <f t="shared" si="9"/>
        <v>199</v>
      </c>
      <c r="AC23" s="36">
        <f t="shared" si="10"/>
        <v>215</v>
      </c>
      <c r="AD23" s="12">
        <f t="shared" si="12"/>
        <v>414</v>
      </c>
      <c r="AE23" s="15">
        <f t="shared" si="13"/>
        <v>1.3106242877041915E-2</v>
      </c>
    </row>
    <row r="24" spans="1:31">
      <c r="A24" s="10" t="s">
        <v>428</v>
      </c>
      <c r="B24" s="40">
        <v>20</v>
      </c>
      <c r="C24" s="40">
        <v>22</v>
      </c>
      <c r="D24" s="40">
        <v>38</v>
      </c>
      <c r="E24" s="40">
        <v>32</v>
      </c>
      <c r="F24" s="40">
        <v>46</v>
      </c>
      <c r="G24" s="40">
        <v>22</v>
      </c>
      <c r="H24" s="40">
        <v>37</v>
      </c>
      <c r="I24" s="40">
        <v>48</v>
      </c>
      <c r="J24" s="40">
        <v>18</v>
      </c>
      <c r="K24" s="40">
        <v>49</v>
      </c>
      <c r="L24" s="40">
        <v>47</v>
      </c>
      <c r="M24" s="40">
        <v>379</v>
      </c>
      <c r="R24" s="36" t="str">
        <f t="shared" si="11"/>
        <v>LAIRTEC S.A.S.</v>
      </c>
      <c r="S24" s="36">
        <f t="shared" si="0"/>
        <v>20</v>
      </c>
      <c r="T24" s="36">
        <f t="shared" si="1"/>
        <v>22</v>
      </c>
      <c r="U24" s="36">
        <f t="shared" si="2"/>
        <v>38</v>
      </c>
      <c r="V24" s="36">
        <f t="shared" si="3"/>
        <v>32</v>
      </c>
      <c r="W24" s="36">
        <f t="shared" si="4"/>
        <v>46</v>
      </c>
      <c r="X24" s="36">
        <f t="shared" si="5"/>
        <v>22</v>
      </c>
      <c r="Y24" s="36">
        <f t="shared" si="6"/>
        <v>37</v>
      </c>
      <c r="Z24" s="36">
        <f t="shared" si="7"/>
        <v>48</v>
      </c>
      <c r="AA24" s="36">
        <f t="shared" si="8"/>
        <v>18</v>
      </c>
      <c r="AB24" s="36">
        <f t="shared" si="9"/>
        <v>49</v>
      </c>
      <c r="AC24" s="36">
        <f t="shared" si="10"/>
        <v>47</v>
      </c>
      <c r="AD24" s="12">
        <f t="shared" si="12"/>
        <v>379</v>
      </c>
      <c r="AE24" s="15">
        <f t="shared" si="13"/>
        <v>1.1998227174876535E-2</v>
      </c>
    </row>
    <row r="25" spans="1:31">
      <c r="A25" s="10" t="s">
        <v>166</v>
      </c>
      <c r="B25" s="40">
        <v>21</v>
      </c>
      <c r="C25" s="40">
        <v>24</v>
      </c>
      <c r="D25" s="40"/>
      <c r="E25" s="40">
        <v>32</v>
      </c>
      <c r="F25" s="40">
        <v>15</v>
      </c>
      <c r="G25" s="40">
        <v>19</v>
      </c>
      <c r="H25" s="40">
        <v>30</v>
      </c>
      <c r="I25" s="40">
        <v>52</v>
      </c>
      <c r="J25" s="40">
        <v>74</v>
      </c>
      <c r="K25" s="40">
        <v>37</v>
      </c>
      <c r="L25" s="40">
        <v>37</v>
      </c>
      <c r="M25" s="40">
        <v>341</v>
      </c>
      <c r="R25" s="36" t="str">
        <f t="shared" si="11"/>
        <v>AVIONICA DE OCCIDENTE</v>
      </c>
      <c r="S25" s="36">
        <f t="shared" si="0"/>
        <v>21</v>
      </c>
      <c r="T25" s="36">
        <f t="shared" si="1"/>
        <v>24</v>
      </c>
      <c r="U25" s="36">
        <f t="shared" si="2"/>
        <v>0</v>
      </c>
      <c r="V25" s="36">
        <f t="shared" si="3"/>
        <v>32</v>
      </c>
      <c r="W25" s="36">
        <f t="shared" si="4"/>
        <v>15</v>
      </c>
      <c r="X25" s="36">
        <f t="shared" si="5"/>
        <v>19</v>
      </c>
      <c r="Y25" s="36">
        <f t="shared" si="6"/>
        <v>30</v>
      </c>
      <c r="Z25" s="36">
        <f t="shared" si="7"/>
        <v>52</v>
      </c>
      <c r="AA25" s="36">
        <f t="shared" si="8"/>
        <v>74</v>
      </c>
      <c r="AB25" s="36">
        <f t="shared" si="9"/>
        <v>37</v>
      </c>
      <c r="AC25" s="36">
        <f t="shared" si="10"/>
        <v>37</v>
      </c>
      <c r="AD25" s="12">
        <f t="shared" si="12"/>
        <v>341</v>
      </c>
      <c r="AE25" s="15">
        <f t="shared" si="13"/>
        <v>1.0795238698239838E-2</v>
      </c>
    </row>
    <row r="26" spans="1:31">
      <c r="A26" s="10" t="s">
        <v>238</v>
      </c>
      <c r="B26" s="40">
        <v>38</v>
      </c>
      <c r="C26" s="40"/>
      <c r="D26" s="40"/>
      <c r="E26" s="40">
        <v>38</v>
      </c>
      <c r="F26" s="40"/>
      <c r="G26" s="40">
        <v>35</v>
      </c>
      <c r="H26" s="40">
        <v>50</v>
      </c>
      <c r="I26" s="40">
        <v>49</v>
      </c>
      <c r="J26" s="40">
        <v>44</v>
      </c>
      <c r="K26" s="40"/>
      <c r="L26" s="40">
        <v>44</v>
      </c>
      <c r="M26" s="40">
        <v>298</v>
      </c>
      <c r="R26" s="36" t="str">
        <f t="shared" si="11"/>
        <v>ELECTROAVIACION S.A.S.</v>
      </c>
      <c r="S26" s="36">
        <f t="shared" si="0"/>
        <v>38</v>
      </c>
      <c r="T26" s="36">
        <f t="shared" si="1"/>
        <v>0</v>
      </c>
      <c r="U26" s="36">
        <f t="shared" si="2"/>
        <v>0</v>
      </c>
      <c r="V26" s="36">
        <f t="shared" si="3"/>
        <v>38</v>
      </c>
      <c r="W26" s="36">
        <f t="shared" si="4"/>
        <v>0</v>
      </c>
      <c r="X26" s="36">
        <f t="shared" si="5"/>
        <v>35</v>
      </c>
      <c r="Y26" s="36">
        <f t="shared" si="6"/>
        <v>50</v>
      </c>
      <c r="Z26" s="36">
        <f t="shared" si="7"/>
        <v>49</v>
      </c>
      <c r="AA26" s="36">
        <f t="shared" si="8"/>
        <v>44</v>
      </c>
      <c r="AB26" s="36">
        <f t="shared" si="9"/>
        <v>0</v>
      </c>
      <c r="AC26" s="36">
        <f t="shared" si="10"/>
        <v>44</v>
      </c>
      <c r="AD26" s="12">
        <f t="shared" si="12"/>
        <v>298</v>
      </c>
      <c r="AE26" s="15">
        <f t="shared" si="13"/>
        <v>9.433962264150943E-3</v>
      </c>
    </row>
    <row r="27" spans="1:31">
      <c r="A27" s="10" t="s">
        <v>204</v>
      </c>
      <c r="B27" s="40">
        <v>18</v>
      </c>
      <c r="C27" s="40">
        <v>28</v>
      </c>
      <c r="D27" s="40"/>
      <c r="E27" s="40">
        <v>35</v>
      </c>
      <c r="F27" s="40">
        <v>53</v>
      </c>
      <c r="G27" s="40"/>
      <c r="H27" s="40">
        <v>50</v>
      </c>
      <c r="I27" s="40">
        <v>35</v>
      </c>
      <c r="J27" s="40">
        <v>28</v>
      </c>
      <c r="K27" s="40"/>
      <c r="L27" s="40">
        <v>39</v>
      </c>
      <c r="M27" s="40">
        <v>286</v>
      </c>
      <c r="R27" s="36" t="str">
        <f t="shared" si="11"/>
        <v>SARPA S.A.S</v>
      </c>
      <c r="S27" s="36">
        <f t="shared" si="0"/>
        <v>18</v>
      </c>
      <c r="T27" s="36">
        <f t="shared" si="1"/>
        <v>28</v>
      </c>
      <c r="U27" s="36">
        <f t="shared" si="2"/>
        <v>0</v>
      </c>
      <c r="V27" s="36">
        <f t="shared" si="3"/>
        <v>35</v>
      </c>
      <c r="W27" s="36">
        <f t="shared" si="4"/>
        <v>53</v>
      </c>
      <c r="X27" s="36">
        <f t="shared" si="5"/>
        <v>0</v>
      </c>
      <c r="Y27" s="36">
        <f t="shared" si="6"/>
        <v>50</v>
      </c>
      <c r="Z27" s="36">
        <f t="shared" si="7"/>
        <v>35</v>
      </c>
      <c r="AA27" s="36">
        <f t="shared" si="8"/>
        <v>28</v>
      </c>
      <c r="AB27" s="36">
        <f t="shared" si="9"/>
        <v>0</v>
      </c>
      <c r="AC27" s="36">
        <f t="shared" si="10"/>
        <v>39</v>
      </c>
      <c r="AD27" s="12">
        <f t="shared" si="12"/>
        <v>286</v>
      </c>
      <c r="AE27" s="15">
        <f t="shared" si="13"/>
        <v>9.05407116626567E-3</v>
      </c>
    </row>
    <row r="28" spans="1:31">
      <c r="A28" s="10" t="s">
        <v>1335</v>
      </c>
      <c r="B28" s="40"/>
      <c r="C28" s="40"/>
      <c r="D28" s="40"/>
      <c r="E28" s="40"/>
      <c r="F28" s="40"/>
      <c r="G28" s="40"/>
      <c r="H28" s="40">
        <v>67</v>
      </c>
      <c r="I28" s="40">
        <v>44</v>
      </c>
      <c r="J28" s="40">
        <v>47</v>
      </c>
      <c r="K28" s="40">
        <v>58</v>
      </c>
      <c r="L28" s="40">
        <v>41</v>
      </c>
      <c r="M28" s="40">
        <v>257</v>
      </c>
      <c r="R28" s="36" t="str">
        <f t="shared" si="11"/>
        <v>SERVICIO AERONAUTICO ESPECIALIZADO SAS</v>
      </c>
      <c r="S28" s="36">
        <f t="shared" si="0"/>
        <v>0</v>
      </c>
      <c r="T28" s="36">
        <f t="shared" si="1"/>
        <v>0</v>
      </c>
      <c r="U28" s="36">
        <f t="shared" si="2"/>
        <v>0</v>
      </c>
      <c r="V28" s="36">
        <f t="shared" si="3"/>
        <v>0</v>
      </c>
      <c r="W28" s="36">
        <f t="shared" si="4"/>
        <v>0</v>
      </c>
      <c r="X28" s="36">
        <f t="shared" si="5"/>
        <v>0</v>
      </c>
      <c r="Y28" s="36">
        <f t="shared" si="6"/>
        <v>67</v>
      </c>
      <c r="Z28" s="36">
        <f t="shared" si="7"/>
        <v>44</v>
      </c>
      <c r="AA28" s="36">
        <f t="shared" si="8"/>
        <v>47</v>
      </c>
      <c r="AB28" s="36">
        <f t="shared" si="9"/>
        <v>58</v>
      </c>
      <c r="AC28" s="36">
        <f t="shared" si="10"/>
        <v>41</v>
      </c>
      <c r="AD28" s="12">
        <f t="shared" si="12"/>
        <v>257</v>
      </c>
      <c r="AE28" s="15">
        <f t="shared" si="13"/>
        <v>8.1360010130429282E-3</v>
      </c>
    </row>
    <row r="29" spans="1:31">
      <c r="A29" s="10" t="s">
        <v>376</v>
      </c>
      <c r="B29" s="40">
        <v>25</v>
      </c>
      <c r="C29" s="40"/>
      <c r="D29" s="40">
        <v>14</v>
      </c>
      <c r="E29" s="40">
        <v>24</v>
      </c>
      <c r="F29" s="40">
        <v>23</v>
      </c>
      <c r="G29" s="40">
        <v>24</v>
      </c>
      <c r="H29" s="40">
        <v>23</v>
      </c>
      <c r="I29" s="40">
        <v>30</v>
      </c>
      <c r="J29" s="40">
        <v>30</v>
      </c>
      <c r="K29" s="40">
        <v>26</v>
      </c>
      <c r="L29" s="40">
        <v>22</v>
      </c>
      <c r="M29" s="40">
        <v>241</v>
      </c>
      <c r="R29" s="36" t="str">
        <f t="shared" si="11"/>
        <v>MATENIMIENTO AEREO INTEGRAL</v>
      </c>
      <c r="S29" s="36">
        <f t="shared" si="0"/>
        <v>25</v>
      </c>
      <c r="T29" s="36">
        <f t="shared" si="1"/>
        <v>0</v>
      </c>
      <c r="U29" s="36">
        <f t="shared" si="2"/>
        <v>14</v>
      </c>
      <c r="V29" s="36">
        <f t="shared" si="3"/>
        <v>24</v>
      </c>
      <c r="W29" s="36">
        <f t="shared" si="4"/>
        <v>23</v>
      </c>
      <c r="X29" s="36">
        <f t="shared" si="5"/>
        <v>24</v>
      </c>
      <c r="Y29" s="36">
        <f t="shared" si="6"/>
        <v>23</v>
      </c>
      <c r="Z29" s="36">
        <f t="shared" si="7"/>
        <v>30</v>
      </c>
      <c r="AA29" s="36">
        <f t="shared" si="8"/>
        <v>30</v>
      </c>
      <c r="AB29" s="36">
        <f t="shared" si="9"/>
        <v>26</v>
      </c>
      <c r="AC29" s="36">
        <f t="shared" si="10"/>
        <v>22</v>
      </c>
      <c r="AD29" s="12">
        <f t="shared" si="12"/>
        <v>241</v>
      </c>
      <c r="AE29" s="15">
        <f t="shared" si="13"/>
        <v>7.6294795491958969E-3</v>
      </c>
    </row>
    <row r="30" spans="1:31">
      <c r="A30" s="10" t="s">
        <v>286</v>
      </c>
      <c r="B30" s="40">
        <v>9</v>
      </c>
      <c r="C30" s="40">
        <v>26</v>
      </c>
      <c r="D30" s="40"/>
      <c r="E30" s="40">
        <v>20</v>
      </c>
      <c r="F30" s="40">
        <v>19</v>
      </c>
      <c r="G30" s="40">
        <v>23</v>
      </c>
      <c r="H30" s="40">
        <v>26</v>
      </c>
      <c r="I30" s="40">
        <v>26</v>
      </c>
      <c r="J30" s="40">
        <v>25</v>
      </c>
      <c r="K30" s="40">
        <v>29</v>
      </c>
      <c r="L30" s="40">
        <v>22</v>
      </c>
      <c r="M30" s="40">
        <v>225</v>
      </c>
      <c r="R30" s="36" t="str">
        <f t="shared" si="11"/>
        <v>ACADAVI</v>
      </c>
      <c r="S30" s="36">
        <f t="shared" si="0"/>
        <v>9</v>
      </c>
      <c r="T30" s="36">
        <f t="shared" si="1"/>
        <v>26</v>
      </c>
      <c r="U30" s="36">
        <f t="shared" si="2"/>
        <v>0</v>
      </c>
      <c r="V30" s="36">
        <f t="shared" si="3"/>
        <v>20</v>
      </c>
      <c r="W30" s="36">
        <f t="shared" si="4"/>
        <v>19</v>
      </c>
      <c r="X30" s="36">
        <f t="shared" si="5"/>
        <v>23</v>
      </c>
      <c r="Y30" s="36">
        <f t="shared" si="6"/>
        <v>26</v>
      </c>
      <c r="Z30" s="36">
        <f t="shared" si="7"/>
        <v>26</v>
      </c>
      <c r="AA30" s="36">
        <f t="shared" si="8"/>
        <v>25</v>
      </c>
      <c r="AB30" s="36">
        <f t="shared" si="9"/>
        <v>29</v>
      </c>
      <c r="AC30" s="36">
        <f t="shared" si="10"/>
        <v>22</v>
      </c>
      <c r="AD30" s="12">
        <f t="shared" si="12"/>
        <v>225</v>
      </c>
      <c r="AE30" s="15">
        <f t="shared" si="13"/>
        <v>7.1229580853488664E-3</v>
      </c>
    </row>
    <row r="31" spans="1:31">
      <c r="A31" s="10" t="s">
        <v>417</v>
      </c>
      <c r="B31" s="40"/>
      <c r="C31" s="40">
        <v>42</v>
      </c>
      <c r="D31" s="40"/>
      <c r="E31" s="40">
        <v>14</v>
      </c>
      <c r="F31" s="40"/>
      <c r="G31" s="40">
        <v>16</v>
      </c>
      <c r="H31" s="40">
        <v>25</v>
      </c>
      <c r="I31" s="40">
        <v>19</v>
      </c>
      <c r="J31" s="40">
        <v>42</v>
      </c>
      <c r="K31" s="40">
        <v>6</v>
      </c>
      <c r="L31" s="40">
        <v>46</v>
      </c>
      <c r="M31" s="40">
        <v>210</v>
      </c>
      <c r="R31" s="36" t="str">
        <f t="shared" si="11"/>
        <v>AERO SERVICIOS TECNICOS LTDA</v>
      </c>
      <c r="S31" s="36">
        <f t="shared" si="0"/>
        <v>0</v>
      </c>
      <c r="T31" s="36">
        <f t="shared" si="1"/>
        <v>42</v>
      </c>
      <c r="U31" s="36">
        <f t="shared" si="2"/>
        <v>0</v>
      </c>
      <c r="V31" s="36">
        <f t="shared" si="3"/>
        <v>14</v>
      </c>
      <c r="W31" s="36">
        <f t="shared" si="4"/>
        <v>0</v>
      </c>
      <c r="X31" s="36">
        <f t="shared" si="5"/>
        <v>16</v>
      </c>
      <c r="Y31" s="36">
        <f t="shared" si="6"/>
        <v>25</v>
      </c>
      <c r="Z31" s="36">
        <f t="shared" si="7"/>
        <v>19</v>
      </c>
      <c r="AA31" s="36">
        <f t="shared" si="8"/>
        <v>42</v>
      </c>
      <c r="AB31" s="36">
        <f t="shared" si="9"/>
        <v>6</v>
      </c>
      <c r="AC31" s="36">
        <f t="shared" si="10"/>
        <v>46</v>
      </c>
      <c r="AD31" s="12">
        <f t="shared" si="12"/>
        <v>210</v>
      </c>
      <c r="AE31" s="15">
        <f t="shared" si="13"/>
        <v>6.648094212992276E-3</v>
      </c>
    </row>
    <row r="32" spans="1:31">
      <c r="A32" s="10" t="s">
        <v>116</v>
      </c>
      <c r="B32" s="40">
        <v>18</v>
      </c>
      <c r="C32" s="40">
        <v>12</v>
      </c>
      <c r="D32" s="40"/>
      <c r="E32" s="40">
        <v>20</v>
      </c>
      <c r="F32" s="40">
        <v>22</v>
      </c>
      <c r="G32" s="40">
        <v>22</v>
      </c>
      <c r="H32" s="40">
        <v>16</v>
      </c>
      <c r="I32" s="40">
        <v>13</v>
      </c>
      <c r="J32" s="40">
        <v>20</v>
      </c>
      <c r="K32" s="40">
        <v>26</v>
      </c>
      <c r="L32" s="40">
        <v>35</v>
      </c>
      <c r="M32" s="40">
        <v>204</v>
      </c>
      <c r="R32" s="36" t="str">
        <f t="shared" si="11"/>
        <v>SADI S.A.S</v>
      </c>
      <c r="S32" s="36">
        <f t="shared" si="0"/>
        <v>18</v>
      </c>
      <c r="T32" s="36">
        <f t="shared" si="1"/>
        <v>12</v>
      </c>
      <c r="U32" s="36">
        <f t="shared" si="2"/>
        <v>0</v>
      </c>
      <c r="V32" s="36">
        <f t="shared" si="3"/>
        <v>20</v>
      </c>
      <c r="W32" s="36">
        <f t="shared" si="4"/>
        <v>22</v>
      </c>
      <c r="X32" s="36">
        <f t="shared" si="5"/>
        <v>22</v>
      </c>
      <c r="Y32" s="36">
        <f t="shared" si="6"/>
        <v>16</v>
      </c>
      <c r="Z32" s="36">
        <f t="shared" si="7"/>
        <v>13</v>
      </c>
      <c r="AA32" s="36">
        <f t="shared" si="8"/>
        <v>20</v>
      </c>
      <c r="AB32" s="36">
        <f t="shared" si="9"/>
        <v>26</v>
      </c>
      <c r="AC32" s="36">
        <f t="shared" si="10"/>
        <v>35</v>
      </c>
      <c r="AD32" s="12">
        <f t="shared" si="12"/>
        <v>204</v>
      </c>
      <c r="AE32" s="15">
        <f t="shared" si="13"/>
        <v>6.4581486640496394E-3</v>
      </c>
    </row>
    <row r="33" spans="1:31">
      <c r="A33" s="10" t="s">
        <v>79</v>
      </c>
      <c r="B33" s="40"/>
      <c r="C33" s="40"/>
      <c r="D33" s="40"/>
      <c r="E33" s="40">
        <v>73</v>
      </c>
      <c r="F33" s="40"/>
      <c r="G33" s="40"/>
      <c r="H33" s="40">
        <v>62</v>
      </c>
      <c r="I33" s="40">
        <v>68</v>
      </c>
      <c r="J33" s="40"/>
      <c r="K33" s="40"/>
      <c r="L33" s="40"/>
      <c r="M33" s="40">
        <v>203</v>
      </c>
      <c r="R33" s="36" t="str">
        <f t="shared" si="11"/>
        <v>AEROCLUB DE COLOMBIA</v>
      </c>
      <c r="S33" s="36">
        <f t="shared" si="0"/>
        <v>0</v>
      </c>
      <c r="T33" s="36">
        <f t="shared" si="1"/>
        <v>0</v>
      </c>
      <c r="U33" s="36">
        <f t="shared" si="2"/>
        <v>0</v>
      </c>
      <c r="V33" s="36">
        <f t="shared" si="3"/>
        <v>73</v>
      </c>
      <c r="W33" s="36">
        <f t="shared" si="4"/>
        <v>0</v>
      </c>
      <c r="X33" s="36">
        <f t="shared" si="5"/>
        <v>0</v>
      </c>
      <c r="Y33" s="36">
        <f t="shared" si="6"/>
        <v>62</v>
      </c>
      <c r="Z33" s="36">
        <f t="shared" si="7"/>
        <v>68</v>
      </c>
      <c r="AA33" s="36">
        <f t="shared" si="8"/>
        <v>0</v>
      </c>
      <c r="AB33" s="36">
        <f t="shared" si="9"/>
        <v>0</v>
      </c>
      <c r="AC33" s="36">
        <f t="shared" si="10"/>
        <v>0</v>
      </c>
      <c r="AD33" s="12">
        <f t="shared" si="12"/>
        <v>203</v>
      </c>
      <c r="AE33" s="15">
        <f t="shared" si="13"/>
        <v>6.4264910725591994E-3</v>
      </c>
    </row>
    <row r="34" spans="1:31">
      <c r="A34" s="10" t="s">
        <v>465</v>
      </c>
      <c r="B34" s="40">
        <v>51</v>
      </c>
      <c r="C34" s="40">
        <v>63</v>
      </c>
      <c r="D34" s="40"/>
      <c r="E34" s="40"/>
      <c r="F34" s="40"/>
      <c r="G34" s="40"/>
      <c r="H34" s="40"/>
      <c r="I34" s="40"/>
      <c r="J34" s="40"/>
      <c r="K34" s="40"/>
      <c r="L34" s="40">
        <v>69</v>
      </c>
      <c r="M34" s="40">
        <v>183</v>
      </c>
      <c r="R34" s="36" t="str">
        <f t="shared" si="11"/>
        <v>MOON FLIGHT SERVICES S.A.S.</v>
      </c>
      <c r="S34" s="36">
        <f t="shared" si="0"/>
        <v>51</v>
      </c>
      <c r="T34" s="36">
        <f t="shared" si="1"/>
        <v>63</v>
      </c>
      <c r="U34" s="36">
        <f t="shared" si="2"/>
        <v>0</v>
      </c>
      <c r="V34" s="36">
        <f t="shared" si="3"/>
        <v>0</v>
      </c>
      <c r="W34" s="36">
        <f t="shared" si="4"/>
        <v>0</v>
      </c>
      <c r="X34" s="36">
        <f t="shared" si="5"/>
        <v>0</v>
      </c>
      <c r="Y34" s="36">
        <f t="shared" si="6"/>
        <v>0</v>
      </c>
      <c r="Z34" s="36">
        <f t="shared" si="7"/>
        <v>0</v>
      </c>
      <c r="AA34" s="36">
        <f t="shared" si="8"/>
        <v>0</v>
      </c>
      <c r="AB34" s="36">
        <f t="shared" si="9"/>
        <v>0</v>
      </c>
      <c r="AC34" s="36">
        <f t="shared" si="10"/>
        <v>69</v>
      </c>
      <c r="AD34" s="12">
        <f t="shared" si="12"/>
        <v>183</v>
      </c>
      <c r="AE34" s="15">
        <f t="shared" si="13"/>
        <v>5.7933392427504116E-3</v>
      </c>
    </row>
    <row r="35" spans="1:31">
      <c r="A35" s="10" t="s">
        <v>199</v>
      </c>
      <c r="B35" s="40">
        <v>20</v>
      </c>
      <c r="C35" s="40">
        <v>17</v>
      </c>
      <c r="D35" s="40"/>
      <c r="E35" s="40"/>
      <c r="F35" s="40"/>
      <c r="G35" s="40"/>
      <c r="H35" s="40">
        <v>22</v>
      </c>
      <c r="I35" s="40">
        <v>23</v>
      </c>
      <c r="J35" s="40">
        <v>22</v>
      </c>
      <c r="K35" s="40">
        <v>21</v>
      </c>
      <c r="L35" s="40">
        <v>27</v>
      </c>
      <c r="M35" s="40">
        <v>152</v>
      </c>
      <c r="R35" s="36" t="str">
        <f t="shared" si="11"/>
        <v>PROTECNICA</v>
      </c>
      <c r="S35" s="36">
        <f t="shared" si="0"/>
        <v>20</v>
      </c>
      <c r="T35" s="36">
        <f t="shared" si="1"/>
        <v>17</v>
      </c>
      <c r="U35" s="36">
        <f t="shared" si="2"/>
        <v>0</v>
      </c>
      <c r="V35" s="36">
        <f t="shared" si="3"/>
        <v>0</v>
      </c>
      <c r="W35" s="36">
        <f t="shared" si="4"/>
        <v>0</v>
      </c>
      <c r="X35" s="36">
        <f t="shared" si="5"/>
        <v>0</v>
      </c>
      <c r="Y35" s="36">
        <f t="shared" si="6"/>
        <v>22</v>
      </c>
      <c r="Z35" s="36">
        <f t="shared" si="7"/>
        <v>23</v>
      </c>
      <c r="AA35" s="36">
        <f t="shared" si="8"/>
        <v>22</v>
      </c>
      <c r="AB35" s="36">
        <f t="shared" si="9"/>
        <v>21</v>
      </c>
      <c r="AC35" s="36">
        <f t="shared" si="10"/>
        <v>27</v>
      </c>
      <c r="AD35" s="12">
        <f t="shared" si="12"/>
        <v>152</v>
      </c>
      <c r="AE35" s="15">
        <f t="shared" si="13"/>
        <v>4.8119539065467898E-3</v>
      </c>
    </row>
    <row r="36" spans="1:31">
      <c r="A36" s="10" t="s">
        <v>445</v>
      </c>
      <c r="B36" s="40">
        <v>18</v>
      </c>
      <c r="C36" s="40">
        <v>10</v>
      </c>
      <c r="D36" s="40">
        <v>13</v>
      </c>
      <c r="E36" s="40">
        <v>11</v>
      </c>
      <c r="F36" s="40">
        <v>13</v>
      </c>
      <c r="G36" s="40">
        <v>19</v>
      </c>
      <c r="H36" s="40">
        <v>12</v>
      </c>
      <c r="I36" s="40">
        <v>17</v>
      </c>
      <c r="J36" s="40">
        <v>10</v>
      </c>
      <c r="K36" s="40">
        <v>11</v>
      </c>
      <c r="L36" s="40">
        <v>16</v>
      </c>
      <c r="M36" s="40">
        <v>150</v>
      </c>
      <c r="R36" s="36" t="str">
        <f t="shared" si="11"/>
        <v>SAE</v>
      </c>
      <c r="S36" s="36">
        <f t="shared" si="0"/>
        <v>18</v>
      </c>
      <c r="T36" s="36">
        <f t="shared" si="1"/>
        <v>10</v>
      </c>
      <c r="U36" s="36">
        <f t="shared" si="2"/>
        <v>13</v>
      </c>
      <c r="V36" s="36">
        <f t="shared" si="3"/>
        <v>11</v>
      </c>
      <c r="W36" s="36">
        <f t="shared" si="4"/>
        <v>13</v>
      </c>
      <c r="X36" s="36">
        <f t="shared" si="5"/>
        <v>19</v>
      </c>
      <c r="Y36" s="36">
        <f t="shared" si="6"/>
        <v>12</v>
      </c>
      <c r="Z36" s="36">
        <f t="shared" si="7"/>
        <v>17</v>
      </c>
      <c r="AA36" s="36">
        <f t="shared" si="8"/>
        <v>10</v>
      </c>
      <c r="AB36" s="36">
        <f t="shared" si="9"/>
        <v>11</v>
      </c>
      <c r="AC36" s="36">
        <f t="shared" si="10"/>
        <v>16</v>
      </c>
      <c r="AD36" s="12">
        <f t="shared" si="12"/>
        <v>150</v>
      </c>
      <c r="AE36" s="15">
        <f t="shared" si="13"/>
        <v>4.7486387235659115E-3</v>
      </c>
    </row>
    <row r="37" spans="1:31">
      <c r="A37" s="10" t="s">
        <v>122</v>
      </c>
      <c r="B37" s="40">
        <v>10</v>
      </c>
      <c r="C37" s="40">
        <v>5</v>
      </c>
      <c r="D37" s="40"/>
      <c r="E37" s="40">
        <v>10</v>
      </c>
      <c r="F37" s="40">
        <v>17</v>
      </c>
      <c r="G37" s="40">
        <v>28</v>
      </c>
      <c r="H37" s="40">
        <v>12</v>
      </c>
      <c r="I37" s="40">
        <v>9</v>
      </c>
      <c r="J37" s="40">
        <v>20</v>
      </c>
      <c r="K37" s="40">
        <v>21</v>
      </c>
      <c r="L37" s="40">
        <v>14</v>
      </c>
      <c r="M37" s="40">
        <v>146</v>
      </c>
      <c r="R37" s="36" t="str">
        <f t="shared" si="11"/>
        <v>LACON</v>
      </c>
      <c r="S37" s="36">
        <f t="shared" si="0"/>
        <v>10</v>
      </c>
      <c r="T37" s="36">
        <f t="shared" si="1"/>
        <v>5</v>
      </c>
      <c r="U37" s="36">
        <f t="shared" si="2"/>
        <v>0</v>
      </c>
      <c r="V37" s="36">
        <f t="shared" si="3"/>
        <v>10</v>
      </c>
      <c r="W37" s="36">
        <f t="shared" si="4"/>
        <v>17</v>
      </c>
      <c r="X37" s="36">
        <f t="shared" si="5"/>
        <v>28</v>
      </c>
      <c r="Y37" s="36">
        <f t="shared" si="6"/>
        <v>12</v>
      </c>
      <c r="Z37" s="36">
        <f t="shared" si="7"/>
        <v>9</v>
      </c>
      <c r="AA37" s="36">
        <f t="shared" si="8"/>
        <v>20</v>
      </c>
      <c r="AB37" s="36">
        <f t="shared" si="9"/>
        <v>21</v>
      </c>
      <c r="AC37" s="36">
        <f t="shared" si="10"/>
        <v>14</v>
      </c>
      <c r="AD37" s="12">
        <f t="shared" si="12"/>
        <v>146</v>
      </c>
      <c r="AE37" s="15">
        <f t="shared" si="13"/>
        <v>4.6220083576041533E-3</v>
      </c>
    </row>
    <row r="38" spans="1:31">
      <c r="A38" s="10" t="s">
        <v>259</v>
      </c>
      <c r="B38" s="40">
        <v>9</v>
      </c>
      <c r="C38" s="40">
        <v>15</v>
      </c>
      <c r="D38" s="40">
        <v>8</v>
      </c>
      <c r="E38" s="40">
        <v>14</v>
      </c>
      <c r="F38" s="40">
        <v>20</v>
      </c>
      <c r="G38" s="40">
        <v>11</v>
      </c>
      <c r="H38" s="40">
        <v>15</v>
      </c>
      <c r="I38" s="40">
        <v>11</v>
      </c>
      <c r="J38" s="40">
        <v>11</v>
      </c>
      <c r="K38" s="40">
        <v>14</v>
      </c>
      <c r="L38" s="40">
        <v>16</v>
      </c>
      <c r="M38" s="40">
        <v>144</v>
      </c>
      <c r="R38" s="36" t="str">
        <f t="shared" si="11"/>
        <v>AVIANCA TALLER</v>
      </c>
      <c r="S38" s="36">
        <f t="shared" si="0"/>
        <v>9</v>
      </c>
      <c r="T38" s="36">
        <f t="shared" si="1"/>
        <v>15</v>
      </c>
      <c r="U38" s="36">
        <f t="shared" si="2"/>
        <v>8</v>
      </c>
      <c r="V38" s="36">
        <f t="shared" si="3"/>
        <v>14</v>
      </c>
      <c r="W38" s="36">
        <f t="shared" si="4"/>
        <v>20</v>
      </c>
      <c r="X38" s="36">
        <f t="shared" si="5"/>
        <v>11</v>
      </c>
      <c r="Y38" s="36">
        <f t="shared" si="6"/>
        <v>15</v>
      </c>
      <c r="Z38" s="36">
        <f t="shared" si="7"/>
        <v>11</v>
      </c>
      <c r="AA38" s="36">
        <f t="shared" si="8"/>
        <v>11</v>
      </c>
      <c r="AB38" s="36">
        <f t="shared" si="9"/>
        <v>14</v>
      </c>
      <c r="AC38" s="36">
        <f t="shared" si="10"/>
        <v>16</v>
      </c>
      <c r="AD38" s="12">
        <f t="shared" si="12"/>
        <v>144</v>
      </c>
      <c r="AE38" s="15">
        <f t="shared" si="13"/>
        <v>4.558693174623275E-3</v>
      </c>
    </row>
    <row r="39" spans="1:31">
      <c r="A39" s="10" t="s">
        <v>1156</v>
      </c>
      <c r="B39" s="40"/>
      <c r="C39" s="40"/>
      <c r="D39" s="40"/>
      <c r="E39" s="40"/>
      <c r="F39" s="40"/>
      <c r="G39" s="40"/>
      <c r="H39" s="40"/>
      <c r="I39" s="40"/>
      <c r="J39" s="40"/>
      <c r="K39" s="40">
        <v>69</v>
      </c>
      <c r="L39" s="40">
        <v>73</v>
      </c>
      <c r="M39" s="40">
        <v>142</v>
      </c>
      <c r="R39" s="36" t="str">
        <f t="shared" si="11"/>
        <v>SASA</v>
      </c>
      <c r="S39" s="36">
        <f t="shared" si="0"/>
        <v>0</v>
      </c>
      <c r="T39" s="36">
        <f t="shared" si="1"/>
        <v>0</v>
      </c>
      <c r="U39" s="36">
        <f t="shared" si="2"/>
        <v>0</v>
      </c>
      <c r="V39" s="36">
        <f t="shared" si="3"/>
        <v>0</v>
      </c>
      <c r="W39" s="36">
        <f t="shared" si="4"/>
        <v>0</v>
      </c>
      <c r="X39" s="36">
        <f t="shared" si="5"/>
        <v>0</v>
      </c>
      <c r="Y39" s="36">
        <f t="shared" si="6"/>
        <v>0</v>
      </c>
      <c r="Z39" s="36">
        <f t="shared" si="7"/>
        <v>0</v>
      </c>
      <c r="AA39" s="36">
        <f t="shared" si="8"/>
        <v>0</v>
      </c>
      <c r="AB39" s="36">
        <f t="shared" si="9"/>
        <v>69</v>
      </c>
      <c r="AC39" s="36">
        <f t="shared" si="10"/>
        <v>73</v>
      </c>
      <c r="AD39" s="12">
        <f t="shared" si="12"/>
        <v>142</v>
      </c>
      <c r="AE39" s="15">
        <f t="shared" si="13"/>
        <v>4.4953779916423959E-3</v>
      </c>
    </row>
    <row r="40" spans="1:31">
      <c r="A40" s="10" t="s">
        <v>1347</v>
      </c>
      <c r="B40" s="40"/>
      <c r="C40" s="40"/>
      <c r="D40" s="40"/>
      <c r="E40" s="40"/>
      <c r="F40" s="40"/>
      <c r="G40" s="40"/>
      <c r="H40" s="40">
        <v>23</v>
      </c>
      <c r="I40" s="40">
        <v>23</v>
      </c>
      <c r="J40" s="40">
        <v>22</v>
      </c>
      <c r="K40" s="40">
        <v>41</v>
      </c>
      <c r="L40" s="40">
        <v>25</v>
      </c>
      <c r="M40" s="40">
        <v>134</v>
      </c>
      <c r="R40" s="36" t="str">
        <f t="shared" si="11"/>
        <v>INSPECCIONES AERONAUTICAS DE COLOMBIA</v>
      </c>
      <c r="S40" s="36">
        <f t="shared" si="0"/>
        <v>0</v>
      </c>
      <c r="T40" s="36">
        <f t="shared" si="1"/>
        <v>0</v>
      </c>
      <c r="U40" s="36">
        <f t="shared" si="2"/>
        <v>0</v>
      </c>
      <c r="V40" s="36">
        <f t="shared" si="3"/>
        <v>0</v>
      </c>
      <c r="W40" s="36">
        <f t="shared" si="4"/>
        <v>0</v>
      </c>
      <c r="X40" s="36">
        <f t="shared" si="5"/>
        <v>0</v>
      </c>
      <c r="Y40" s="36">
        <f t="shared" si="6"/>
        <v>23</v>
      </c>
      <c r="Z40" s="36">
        <f t="shared" si="7"/>
        <v>23</v>
      </c>
      <c r="AA40" s="36">
        <f t="shared" si="8"/>
        <v>22</v>
      </c>
      <c r="AB40" s="36">
        <f t="shared" si="9"/>
        <v>41</v>
      </c>
      <c r="AC40" s="36">
        <f t="shared" si="10"/>
        <v>25</v>
      </c>
      <c r="AD40" s="12">
        <f t="shared" si="12"/>
        <v>134</v>
      </c>
      <c r="AE40" s="15">
        <f t="shared" si="13"/>
        <v>4.2421172597188802E-3</v>
      </c>
    </row>
    <row r="41" spans="1:31">
      <c r="A41" s="10" t="s">
        <v>189</v>
      </c>
      <c r="B41" s="40"/>
      <c r="C41" s="40">
        <v>40</v>
      </c>
      <c r="D41" s="40"/>
      <c r="E41" s="40"/>
      <c r="F41" s="40"/>
      <c r="G41" s="40"/>
      <c r="H41" s="40"/>
      <c r="I41" s="40"/>
      <c r="J41" s="40">
        <v>33</v>
      </c>
      <c r="K41" s="40">
        <v>30</v>
      </c>
      <c r="L41" s="40">
        <v>31</v>
      </c>
      <c r="M41" s="40">
        <v>134</v>
      </c>
      <c r="R41" s="36" t="str">
        <f t="shared" si="11"/>
        <v>PRECISO ELECTRONICA</v>
      </c>
      <c r="S41" s="36">
        <f t="shared" si="0"/>
        <v>0</v>
      </c>
      <c r="T41" s="36">
        <f t="shared" si="1"/>
        <v>40</v>
      </c>
      <c r="U41" s="36">
        <f t="shared" si="2"/>
        <v>0</v>
      </c>
      <c r="V41" s="36">
        <f t="shared" si="3"/>
        <v>0</v>
      </c>
      <c r="W41" s="36">
        <f t="shared" si="4"/>
        <v>0</v>
      </c>
      <c r="X41" s="36">
        <f t="shared" si="5"/>
        <v>0</v>
      </c>
      <c r="Y41" s="36">
        <f t="shared" si="6"/>
        <v>0</v>
      </c>
      <c r="Z41" s="36">
        <f t="shared" si="7"/>
        <v>0</v>
      </c>
      <c r="AA41" s="36">
        <f t="shared" si="8"/>
        <v>33</v>
      </c>
      <c r="AB41" s="36">
        <f t="shared" si="9"/>
        <v>30</v>
      </c>
      <c r="AC41" s="36">
        <f t="shared" si="10"/>
        <v>31</v>
      </c>
      <c r="AD41" s="12">
        <f t="shared" si="12"/>
        <v>134</v>
      </c>
      <c r="AE41" s="15">
        <f t="shared" si="13"/>
        <v>4.2421172597188802E-3</v>
      </c>
    </row>
    <row r="42" spans="1:31">
      <c r="A42" s="10" t="s">
        <v>331</v>
      </c>
      <c r="B42" s="40">
        <v>17</v>
      </c>
      <c r="C42" s="40">
        <v>24</v>
      </c>
      <c r="D42" s="40"/>
      <c r="E42" s="40"/>
      <c r="F42" s="40"/>
      <c r="G42" s="40"/>
      <c r="H42" s="40">
        <v>16</v>
      </c>
      <c r="I42" s="40">
        <v>10</v>
      </c>
      <c r="J42" s="40">
        <v>39</v>
      </c>
      <c r="K42" s="40">
        <v>24</v>
      </c>
      <c r="L42" s="40"/>
      <c r="M42" s="40">
        <v>130</v>
      </c>
      <c r="R42" s="36" t="str">
        <f t="shared" si="11"/>
        <v>FALCON ACADEMIA DE AVIACION S.A.S.</v>
      </c>
      <c r="S42" s="36">
        <f t="shared" si="0"/>
        <v>17</v>
      </c>
      <c r="T42" s="36">
        <f t="shared" si="1"/>
        <v>24</v>
      </c>
      <c r="U42" s="36">
        <f t="shared" si="2"/>
        <v>0</v>
      </c>
      <c r="V42" s="36">
        <f t="shared" si="3"/>
        <v>0</v>
      </c>
      <c r="W42" s="36">
        <f t="shared" si="4"/>
        <v>0</v>
      </c>
      <c r="X42" s="36">
        <f t="shared" si="5"/>
        <v>0</v>
      </c>
      <c r="Y42" s="36">
        <f t="shared" si="6"/>
        <v>16</v>
      </c>
      <c r="Z42" s="36">
        <f t="shared" si="7"/>
        <v>10</v>
      </c>
      <c r="AA42" s="36">
        <f t="shared" si="8"/>
        <v>39</v>
      </c>
      <c r="AB42" s="36">
        <f t="shared" si="9"/>
        <v>24</v>
      </c>
      <c r="AC42" s="36">
        <f t="shared" si="10"/>
        <v>0</v>
      </c>
      <c r="AD42" s="12">
        <f t="shared" si="12"/>
        <v>130</v>
      </c>
      <c r="AE42" s="15">
        <f t="shared" si="13"/>
        <v>4.1154868937571228E-3</v>
      </c>
    </row>
    <row r="43" spans="1:31">
      <c r="A43" s="10" t="s">
        <v>357</v>
      </c>
      <c r="B43" s="40">
        <v>8</v>
      </c>
      <c r="C43" s="40">
        <v>12</v>
      </c>
      <c r="D43" s="40"/>
      <c r="E43" s="40">
        <v>17</v>
      </c>
      <c r="F43" s="40">
        <v>10</v>
      </c>
      <c r="G43" s="40"/>
      <c r="H43" s="40">
        <v>15</v>
      </c>
      <c r="I43" s="40">
        <v>17</v>
      </c>
      <c r="J43" s="40">
        <v>17</v>
      </c>
      <c r="K43" s="40">
        <v>17</v>
      </c>
      <c r="L43" s="40">
        <v>13</v>
      </c>
      <c r="M43" s="40">
        <v>126</v>
      </c>
      <c r="R43" s="36" t="str">
        <f t="shared" si="11"/>
        <v>GPS</v>
      </c>
      <c r="S43" s="36">
        <f t="shared" si="0"/>
        <v>8</v>
      </c>
      <c r="T43" s="36">
        <f t="shared" si="1"/>
        <v>12</v>
      </c>
      <c r="U43" s="36">
        <f t="shared" si="2"/>
        <v>0</v>
      </c>
      <c r="V43" s="36">
        <f t="shared" si="3"/>
        <v>17</v>
      </c>
      <c r="W43" s="36">
        <f t="shared" si="4"/>
        <v>10</v>
      </c>
      <c r="X43" s="36">
        <f t="shared" si="5"/>
        <v>0</v>
      </c>
      <c r="Y43" s="36">
        <f t="shared" si="6"/>
        <v>15</v>
      </c>
      <c r="Z43" s="36">
        <f t="shared" si="7"/>
        <v>17</v>
      </c>
      <c r="AA43" s="36">
        <f t="shared" si="8"/>
        <v>17</v>
      </c>
      <c r="AB43" s="36">
        <f t="shared" si="9"/>
        <v>17</v>
      </c>
      <c r="AC43" s="36">
        <f t="shared" si="10"/>
        <v>13</v>
      </c>
      <c r="AD43" s="12">
        <f t="shared" si="12"/>
        <v>126</v>
      </c>
      <c r="AE43" s="15">
        <f t="shared" si="13"/>
        <v>3.9888565277953654E-3</v>
      </c>
    </row>
    <row r="44" spans="1:31">
      <c r="A44" s="10" t="s">
        <v>301</v>
      </c>
      <c r="B44" s="40">
        <v>9</v>
      </c>
      <c r="C44" s="40">
        <v>11</v>
      </c>
      <c r="D44" s="40">
        <v>12</v>
      </c>
      <c r="E44" s="40">
        <v>16</v>
      </c>
      <c r="F44" s="40">
        <v>20</v>
      </c>
      <c r="G44" s="40">
        <v>5</v>
      </c>
      <c r="H44" s="40">
        <v>12</v>
      </c>
      <c r="I44" s="40">
        <v>8</v>
      </c>
      <c r="J44" s="40">
        <v>5</v>
      </c>
      <c r="K44" s="40">
        <v>14</v>
      </c>
      <c r="L44" s="40">
        <v>13</v>
      </c>
      <c r="M44" s="40">
        <v>125</v>
      </c>
      <c r="R44" s="36" t="str">
        <f t="shared" si="11"/>
        <v>AEROHELICES</v>
      </c>
      <c r="S44" s="36">
        <f t="shared" si="0"/>
        <v>9</v>
      </c>
      <c r="T44" s="36">
        <f t="shared" si="1"/>
        <v>11</v>
      </c>
      <c r="U44" s="36">
        <f t="shared" si="2"/>
        <v>12</v>
      </c>
      <c r="V44" s="36">
        <f t="shared" si="3"/>
        <v>16</v>
      </c>
      <c r="W44" s="36">
        <f t="shared" si="4"/>
        <v>20</v>
      </c>
      <c r="X44" s="36">
        <f t="shared" si="5"/>
        <v>5</v>
      </c>
      <c r="Y44" s="36">
        <f t="shared" si="6"/>
        <v>12</v>
      </c>
      <c r="Z44" s="36">
        <f t="shared" si="7"/>
        <v>8</v>
      </c>
      <c r="AA44" s="36">
        <f t="shared" si="8"/>
        <v>5</v>
      </c>
      <c r="AB44" s="36">
        <f t="shared" si="9"/>
        <v>14</v>
      </c>
      <c r="AC44" s="36">
        <f t="shared" si="10"/>
        <v>13</v>
      </c>
      <c r="AD44" s="12">
        <f t="shared" si="12"/>
        <v>125</v>
      </c>
      <c r="AE44" s="15">
        <f t="shared" si="13"/>
        <v>3.9571989363049263E-3</v>
      </c>
    </row>
    <row r="45" spans="1:31">
      <c r="A45" s="10" t="s">
        <v>449</v>
      </c>
      <c r="B45" s="40">
        <v>20</v>
      </c>
      <c r="C45" s="40"/>
      <c r="D45" s="40">
        <v>26</v>
      </c>
      <c r="E45" s="40"/>
      <c r="F45" s="40">
        <v>24</v>
      </c>
      <c r="G45" s="40">
        <v>26</v>
      </c>
      <c r="H45" s="40">
        <v>26</v>
      </c>
      <c r="I45" s="40"/>
      <c r="J45" s="40"/>
      <c r="K45" s="40"/>
      <c r="L45" s="40"/>
      <c r="M45" s="40">
        <v>122</v>
      </c>
      <c r="R45" s="36" t="str">
        <f t="shared" si="11"/>
        <v>ARO REPARACIONES SAS</v>
      </c>
      <c r="S45" s="36">
        <f t="shared" si="0"/>
        <v>20</v>
      </c>
      <c r="T45" s="36">
        <f t="shared" si="1"/>
        <v>0</v>
      </c>
      <c r="U45" s="36">
        <f t="shared" si="2"/>
        <v>26</v>
      </c>
      <c r="V45" s="36">
        <f t="shared" si="3"/>
        <v>0</v>
      </c>
      <c r="W45" s="36">
        <f t="shared" si="4"/>
        <v>24</v>
      </c>
      <c r="X45" s="36">
        <f t="shared" si="5"/>
        <v>26</v>
      </c>
      <c r="Y45" s="36">
        <f t="shared" si="6"/>
        <v>26</v>
      </c>
      <c r="Z45" s="36">
        <f t="shared" si="7"/>
        <v>0</v>
      </c>
      <c r="AA45" s="36">
        <f t="shared" si="8"/>
        <v>0</v>
      </c>
      <c r="AB45" s="36">
        <f t="shared" si="9"/>
        <v>0</v>
      </c>
      <c r="AC45" s="36">
        <f t="shared" si="10"/>
        <v>0</v>
      </c>
      <c r="AD45" s="12">
        <f t="shared" si="12"/>
        <v>122</v>
      </c>
      <c r="AE45" s="15">
        <f t="shared" si="13"/>
        <v>3.8622261618336076E-3</v>
      </c>
    </row>
    <row r="46" spans="1:31">
      <c r="A46" s="10" t="s">
        <v>271</v>
      </c>
      <c r="B46" s="40">
        <v>15</v>
      </c>
      <c r="C46" s="40">
        <v>9</v>
      </c>
      <c r="D46" s="40">
        <v>13</v>
      </c>
      <c r="E46" s="40"/>
      <c r="F46" s="40">
        <v>14</v>
      </c>
      <c r="G46" s="40">
        <v>16</v>
      </c>
      <c r="H46" s="40">
        <v>11</v>
      </c>
      <c r="I46" s="40">
        <v>13</v>
      </c>
      <c r="J46" s="40">
        <v>13</v>
      </c>
      <c r="K46" s="40">
        <v>7</v>
      </c>
      <c r="L46" s="40">
        <v>8</v>
      </c>
      <c r="M46" s="40">
        <v>119</v>
      </c>
      <c r="R46" s="36" t="str">
        <f t="shared" si="11"/>
        <v>LABORATORIOS AEROBENSO</v>
      </c>
      <c r="S46" s="36">
        <f t="shared" si="0"/>
        <v>15</v>
      </c>
      <c r="T46" s="36">
        <f t="shared" si="1"/>
        <v>9</v>
      </c>
      <c r="U46" s="36">
        <f t="shared" si="2"/>
        <v>13</v>
      </c>
      <c r="V46" s="36">
        <f t="shared" si="3"/>
        <v>0</v>
      </c>
      <c r="W46" s="36">
        <f t="shared" si="4"/>
        <v>14</v>
      </c>
      <c r="X46" s="36">
        <f t="shared" si="5"/>
        <v>16</v>
      </c>
      <c r="Y46" s="36">
        <f t="shared" si="6"/>
        <v>11</v>
      </c>
      <c r="Z46" s="36">
        <f t="shared" si="7"/>
        <v>13</v>
      </c>
      <c r="AA46" s="36">
        <f t="shared" si="8"/>
        <v>13</v>
      </c>
      <c r="AB46" s="36">
        <f t="shared" si="9"/>
        <v>7</v>
      </c>
      <c r="AC46" s="36">
        <f t="shared" si="10"/>
        <v>8</v>
      </c>
      <c r="AD46" s="12">
        <f t="shared" si="12"/>
        <v>119</v>
      </c>
      <c r="AE46" s="15">
        <f t="shared" si="13"/>
        <v>3.7672533873622893E-3</v>
      </c>
    </row>
    <row r="47" spans="1:31">
      <c r="A47" s="10" t="s">
        <v>464</v>
      </c>
      <c r="B47" s="40">
        <v>5</v>
      </c>
      <c r="C47" s="40">
        <v>8</v>
      </c>
      <c r="D47" s="40">
        <v>8</v>
      </c>
      <c r="E47" s="40">
        <v>9</v>
      </c>
      <c r="F47" s="40">
        <v>10</v>
      </c>
      <c r="G47" s="40">
        <v>14</v>
      </c>
      <c r="H47" s="40">
        <v>14</v>
      </c>
      <c r="I47" s="40">
        <v>11</v>
      </c>
      <c r="J47" s="40">
        <v>8</v>
      </c>
      <c r="K47" s="40">
        <v>15</v>
      </c>
      <c r="L47" s="40">
        <v>13</v>
      </c>
      <c r="M47" s="40">
        <v>115</v>
      </c>
      <c r="R47" s="36" t="str">
        <f t="shared" si="11"/>
        <v>AMBULANCIAS AEREAS DE COLOMBIA LTDA</v>
      </c>
      <c r="S47" s="36">
        <f t="shared" si="0"/>
        <v>5</v>
      </c>
      <c r="T47" s="36">
        <f t="shared" si="1"/>
        <v>8</v>
      </c>
      <c r="U47" s="36">
        <f t="shared" si="2"/>
        <v>8</v>
      </c>
      <c r="V47" s="36">
        <f t="shared" si="3"/>
        <v>9</v>
      </c>
      <c r="W47" s="36">
        <f t="shared" si="4"/>
        <v>10</v>
      </c>
      <c r="X47" s="36">
        <f t="shared" si="5"/>
        <v>14</v>
      </c>
      <c r="Y47" s="36">
        <f t="shared" si="6"/>
        <v>14</v>
      </c>
      <c r="Z47" s="36">
        <f t="shared" si="7"/>
        <v>11</v>
      </c>
      <c r="AA47" s="36">
        <f t="shared" si="8"/>
        <v>8</v>
      </c>
      <c r="AB47" s="36">
        <f t="shared" si="9"/>
        <v>15</v>
      </c>
      <c r="AC47" s="36">
        <f t="shared" si="10"/>
        <v>13</v>
      </c>
      <c r="AD47" s="12">
        <f t="shared" si="12"/>
        <v>115</v>
      </c>
      <c r="AE47" s="15">
        <f t="shared" si="13"/>
        <v>3.6406230214005319E-3</v>
      </c>
    </row>
    <row r="48" spans="1:31">
      <c r="A48" s="10" t="s">
        <v>64</v>
      </c>
      <c r="B48" s="40">
        <v>31</v>
      </c>
      <c r="C48" s="40"/>
      <c r="D48" s="40"/>
      <c r="E48" s="40"/>
      <c r="F48" s="40"/>
      <c r="G48" s="40"/>
      <c r="H48" s="40">
        <v>12</v>
      </c>
      <c r="I48" s="40"/>
      <c r="J48" s="40">
        <v>23</v>
      </c>
      <c r="K48" s="40">
        <v>31</v>
      </c>
      <c r="L48" s="40">
        <v>18</v>
      </c>
      <c r="M48" s="40">
        <v>115</v>
      </c>
      <c r="R48" s="36" t="str">
        <f t="shared" si="11"/>
        <v>TEAVIACION</v>
      </c>
      <c r="S48" s="36">
        <f t="shared" si="0"/>
        <v>31</v>
      </c>
      <c r="T48" s="36">
        <f t="shared" si="1"/>
        <v>0</v>
      </c>
      <c r="U48" s="36">
        <f t="shared" si="2"/>
        <v>0</v>
      </c>
      <c r="V48" s="36">
        <f t="shared" si="3"/>
        <v>0</v>
      </c>
      <c r="W48" s="36">
        <f t="shared" si="4"/>
        <v>0</v>
      </c>
      <c r="X48" s="36">
        <f t="shared" si="5"/>
        <v>0</v>
      </c>
      <c r="Y48" s="36">
        <f t="shared" si="6"/>
        <v>12</v>
      </c>
      <c r="Z48" s="36">
        <f t="shared" si="7"/>
        <v>0</v>
      </c>
      <c r="AA48" s="36">
        <f t="shared" si="8"/>
        <v>23</v>
      </c>
      <c r="AB48" s="36">
        <f t="shared" si="9"/>
        <v>31</v>
      </c>
      <c r="AC48" s="36">
        <f t="shared" si="10"/>
        <v>18</v>
      </c>
      <c r="AD48" s="12">
        <f t="shared" si="12"/>
        <v>115</v>
      </c>
      <c r="AE48" s="15">
        <f t="shared" si="13"/>
        <v>3.6406230214005319E-3</v>
      </c>
    </row>
    <row r="49" spans="1:31">
      <c r="A49" s="10" t="s">
        <v>139</v>
      </c>
      <c r="B49" s="40"/>
      <c r="C49" s="40"/>
      <c r="D49" s="40">
        <v>17</v>
      </c>
      <c r="E49" s="40">
        <v>12</v>
      </c>
      <c r="F49" s="40"/>
      <c r="G49" s="40"/>
      <c r="H49" s="40">
        <v>15</v>
      </c>
      <c r="I49" s="40">
        <v>13</v>
      </c>
      <c r="J49" s="40">
        <v>29</v>
      </c>
      <c r="K49" s="40">
        <v>26</v>
      </c>
      <c r="L49" s="40"/>
      <c r="M49" s="40">
        <v>112</v>
      </c>
      <c r="R49" s="36" t="str">
        <f t="shared" si="11"/>
        <v>SUJULLANO</v>
      </c>
      <c r="S49" s="36">
        <f t="shared" si="0"/>
        <v>0</v>
      </c>
      <c r="T49" s="36">
        <f t="shared" si="1"/>
        <v>0</v>
      </c>
      <c r="U49" s="36">
        <f t="shared" si="2"/>
        <v>17</v>
      </c>
      <c r="V49" s="36">
        <f t="shared" si="3"/>
        <v>12</v>
      </c>
      <c r="W49" s="36">
        <f t="shared" si="4"/>
        <v>0</v>
      </c>
      <c r="X49" s="36">
        <f t="shared" si="5"/>
        <v>0</v>
      </c>
      <c r="Y49" s="36">
        <f t="shared" si="6"/>
        <v>15</v>
      </c>
      <c r="Z49" s="36">
        <f t="shared" si="7"/>
        <v>13</v>
      </c>
      <c r="AA49" s="36">
        <f t="shared" si="8"/>
        <v>29</v>
      </c>
      <c r="AB49" s="36">
        <f t="shared" si="9"/>
        <v>26</v>
      </c>
      <c r="AC49" s="36">
        <f t="shared" si="10"/>
        <v>0</v>
      </c>
      <c r="AD49" s="12">
        <f t="shared" si="12"/>
        <v>112</v>
      </c>
      <c r="AE49" s="15">
        <f t="shared" si="13"/>
        <v>3.5456502469292136E-3</v>
      </c>
    </row>
    <row r="50" spans="1:31">
      <c r="A50" s="10" t="s">
        <v>338</v>
      </c>
      <c r="B50" s="40">
        <v>8</v>
      </c>
      <c r="C50" s="40">
        <v>9</v>
      </c>
      <c r="D50" s="40">
        <v>7</v>
      </c>
      <c r="E50" s="40">
        <v>6</v>
      </c>
      <c r="F50" s="40">
        <v>6</v>
      </c>
      <c r="G50" s="40">
        <v>7</v>
      </c>
      <c r="H50" s="40">
        <v>11</v>
      </c>
      <c r="I50" s="40">
        <v>9</v>
      </c>
      <c r="J50" s="40">
        <v>6</v>
      </c>
      <c r="K50" s="40">
        <v>13</v>
      </c>
      <c r="L50" s="40">
        <v>9</v>
      </c>
      <c r="M50" s="40">
        <v>91</v>
      </c>
      <c r="R50" s="36" t="str">
        <f t="shared" si="11"/>
        <v>LOS HALCONES</v>
      </c>
      <c r="S50" s="36">
        <f t="shared" si="0"/>
        <v>8</v>
      </c>
      <c r="T50" s="36">
        <f t="shared" si="1"/>
        <v>9</v>
      </c>
      <c r="U50" s="36">
        <f t="shared" si="2"/>
        <v>7</v>
      </c>
      <c r="V50" s="36">
        <f t="shared" si="3"/>
        <v>6</v>
      </c>
      <c r="W50" s="36">
        <f t="shared" si="4"/>
        <v>6</v>
      </c>
      <c r="X50" s="36">
        <f t="shared" si="5"/>
        <v>7</v>
      </c>
      <c r="Y50" s="36">
        <f t="shared" si="6"/>
        <v>11</v>
      </c>
      <c r="Z50" s="36">
        <f t="shared" si="7"/>
        <v>9</v>
      </c>
      <c r="AA50" s="36">
        <f t="shared" si="8"/>
        <v>6</v>
      </c>
      <c r="AB50" s="36">
        <f t="shared" si="9"/>
        <v>13</v>
      </c>
      <c r="AC50" s="36">
        <f t="shared" si="10"/>
        <v>9</v>
      </c>
      <c r="AD50" s="12">
        <f t="shared" si="12"/>
        <v>91</v>
      </c>
      <c r="AE50" s="15">
        <f t="shared" si="13"/>
        <v>2.8808408256299862E-3</v>
      </c>
    </row>
    <row r="51" spans="1:31">
      <c r="A51" s="10" t="s">
        <v>319</v>
      </c>
      <c r="B51" s="40">
        <v>7</v>
      </c>
      <c r="C51" s="40">
        <v>11</v>
      </c>
      <c r="D51" s="40">
        <v>5</v>
      </c>
      <c r="E51" s="40">
        <v>6</v>
      </c>
      <c r="F51" s="40">
        <v>12</v>
      </c>
      <c r="G51" s="40">
        <v>9</v>
      </c>
      <c r="H51" s="40"/>
      <c r="I51" s="40">
        <v>9</v>
      </c>
      <c r="J51" s="40">
        <v>13</v>
      </c>
      <c r="K51" s="40">
        <v>10</v>
      </c>
      <c r="L51" s="40">
        <v>7</v>
      </c>
      <c r="M51" s="40">
        <v>89</v>
      </c>
      <c r="R51" s="36" t="str">
        <f t="shared" si="11"/>
        <v>SAC</v>
      </c>
      <c r="S51" s="36">
        <f t="shared" si="0"/>
        <v>7</v>
      </c>
      <c r="T51" s="36">
        <f t="shared" si="1"/>
        <v>11</v>
      </c>
      <c r="U51" s="36">
        <f t="shared" si="2"/>
        <v>5</v>
      </c>
      <c r="V51" s="36">
        <f t="shared" si="3"/>
        <v>6</v>
      </c>
      <c r="W51" s="36">
        <f t="shared" si="4"/>
        <v>12</v>
      </c>
      <c r="X51" s="36">
        <f t="shared" si="5"/>
        <v>9</v>
      </c>
      <c r="Y51" s="36">
        <f t="shared" si="6"/>
        <v>0</v>
      </c>
      <c r="Z51" s="36">
        <f t="shared" si="7"/>
        <v>9</v>
      </c>
      <c r="AA51" s="36">
        <f t="shared" si="8"/>
        <v>13</v>
      </c>
      <c r="AB51" s="36">
        <f t="shared" si="9"/>
        <v>10</v>
      </c>
      <c r="AC51" s="36">
        <f t="shared" si="10"/>
        <v>7</v>
      </c>
      <c r="AD51" s="12">
        <f t="shared" si="12"/>
        <v>89</v>
      </c>
      <c r="AE51" s="15">
        <f t="shared" si="13"/>
        <v>2.8175256426491071E-3</v>
      </c>
    </row>
    <row r="52" spans="1:31">
      <c r="A52" s="10" t="s">
        <v>469</v>
      </c>
      <c r="B52" s="40"/>
      <c r="C52" s="40"/>
      <c r="D52" s="40"/>
      <c r="E52" s="40">
        <v>6</v>
      </c>
      <c r="F52" s="40">
        <v>11</v>
      </c>
      <c r="G52" s="40"/>
      <c r="H52" s="40">
        <v>12</v>
      </c>
      <c r="I52" s="40">
        <v>6</v>
      </c>
      <c r="J52" s="40">
        <v>17</v>
      </c>
      <c r="K52" s="40">
        <v>17</v>
      </c>
      <c r="L52" s="40">
        <v>20</v>
      </c>
      <c r="M52" s="40">
        <v>89</v>
      </c>
      <c r="R52" s="36" t="str">
        <f t="shared" si="11"/>
        <v>AUREO</v>
      </c>
      <c r="S52" s="36">
        <f t="shared" si="0"/>
        <v>0</v>
      </c>
      <c r="T52" s="36">
        <f t="shared" si="1"/>
        <v>0</v>
      </c>
      <c r="U52" s="36">
        <f t="shared" si="2"/>
        <v>0</v>
      </c>
      <c r="V52" s="36">
        <f t="shared" si="3"/>
        <v>6</v>
      </c>
      <c r="W52" s="36">
        <f t="shared" si="4"/>
        <v>11</v>
      </c>
      <c r="X52" s="36">
        <f t="shared" si="5"/>
        <v>0</v>
      </c>
      <c r="Y52" s="36">
        <f t="shared" si="6"/>
        <v>12</v>
      </c>
      <c r="Z52" s="36">
        <f t="shared" si="7"/>
        <v>6</v>
      </c>
      <c r="AA52" s="36">
        <f t="shared" si="8"/>
        <v>17</v>
      </c>
      <c r="AB52" s="36">
        <f t="shared" si="9"/>
        <v>17</v>
      </c>
      <c r="AC52" s="36">
        <f t="shared" si="10"/>
        <v>20</v>
      </c>
      <c r="AD52" s="12">
        <f t="shared" si="12"/>
        <v>89</v>
      </c>
      <c r="AE52" s="15">
        <f t="shared" si="13"/>
        <v>2.8175256426491071E-3</v>
      </c>
    </row>
    <row r="53" spans="1:31">
      <c r="A53" s="10" t="s">
        <v>1552</v>
      </c>
      <c r="B53" s="40"/>
      <c r="C53" s="40"/>
      <c r="D53" s="40"/>
      <c r="E53" s="40"/>
      <c r="F53" s="40"/>
      <c r="G53" s="40"/>
      <c r="H53" s="40"/>
      <c r="I53" s="40">
        <v>31</v>
      </c>
      <c r="J53" s="40">
        <v>17</v>
      </c>
      <c r="K53" s="40"/>
      <c r="L53" s="40">
        <v>30</v>
      </c>
      <c r="M53" s="40">
        <v>78</v>
      </c>
      <c r="R53" s="36" t="str">
        <f t="shared" si="11"/>
        <v>AEROCONTROL</v>
      </c>
      <c r="S53" s="36">
        <f t="shared" si="0"/>
        <v>0</v>
      </c>
      <c r="T53" s="36">
        <f t="shared" si="1"/>
        <v>0</v>
      </c>
      <c r="U53" s="36">
        <f t="shared" si="2"/>
        <v>0</v>
      </c>
      <c r="V53" s="36">
        <f t="shared" si="3"/>
        <v>0</v>
      </c>
      <c r="W53" s="36">
        <f t="shared" si="4"/>
        <v>0</v>
      </c>
      <c r="X53" s="36">
        <f t="shared" si="5"/>
        <v>0</v>
      </c>
      <c r="Y53" s="36">
        <f t="shared" si="6"/>
        <v>0</v>
      </c>
      <c r="Z53" s="36">
        <f t="shared" si="7"/>
        <v>31</v>
      </c>
      <c r="AA53" s="36">
        <f t="shared" si="8"/>
        <v>17</v>
      </c>
      <c r="AB53" s="36">
        <f t="shared" si="9"/>
        <v>0</v>
      </c>
      <c r="AC53" s="36">
        <f t="shared" si="10"/>
        <v>30</v>
      </c>
      <c r="AD53" s="12">
        <f t="shared" si="12"/>
        <v>78</v>
      </c>
      <c r="AE53" s="15">
        <f t="shared" si="13"/>
        <v>2.4692921362542736E-3</v>
      </c>
    </row>
    <row r="54" spans="1:31">
      <c r="A54" s="10" t="s">
        <v>1167</v>
      </c>
      <c r="B54" s="40"/>
      <c r="C54" s="40"/>
      <c r="D54" s="40"/>
      <c r="E54" s="40"/>
      <c r="F54" s="40"/>
      <c r="G54" s="40"/>
      <c r="H54" s="40">
        <v>16</v>
      </c>
      <c r="I54" s="40">
        <v>6</v>
      </c>
      <c r="J54" s="40">
        <v>15</v>
      </c>
      <c r="K54" s="40">
        <v>22</v>
      </c>
      <c r="L54" s="40">
        <v>9</v>
      </c>
      <c r="M54" s="40">
        <v>68</v>
      </c>
      <c r="R54" s="36" t="str">
        <f t="shared" si="11"/>
        <v>AVIOPARTES</v>
      </c>
      <c r="S54" s="36">
        <f t="shared" si="0"/>
        <v>0</v>
      </c>
      <c r="T54" s="36">
        <f t="shared" si="1"/>
        <v>0</v>
      </c>
      <c r="U54" s="36">
        <f t="shared" si="2"/>
        <v>0</v>
      </c>
      <c r="V54" s="36">
        <f t="shared" si="3"/>
        <v>0</v>
      </c>
      <c r="W54" s="36">
        <f t="shared" si="4"/>
        <v>0</v>
      </c>
      <c r="X54" s="36">
        <f t="shared" si="5"/>
        <v>0</v>
      </c>
      <c r="Y54" s="36">
        <f t="shared" si="6"/>
        <v>16</v>
      </c>
      <c r="Z54" s="36">
        <f t="shared" si="7"/>
        <v>6</v>
      </c>
      <c r="AA54" s="36">
        <f t="shared" si="8"/>
        <v>15</v>
      </c>
      <c r="AB54" s="36">
        <f t="shared" si="9"/>
        <v>22</v>
      </c>
      <c r="AC54" s="36">
        <f t="shared" si="10"/>
        <v>9</v>
      </c>
      <c r="AD54" s="12">
        <f t="shared" si="12"/>
        <v>68</v>
      </c>
      <c r="AE54" s="15">
        <f t="shared" si="13"/>
        <v>2.1527162213498797E-3</v>
      </c>
    </row>
    <row r="55" spans="1:31">
      <c r="A55" s="10" t="s">
        <v>1218</v>
      </c>
      <c r="B55" s="40"/>
      <c r="C55" s="40"/>
      <c r="D55" s="40"/>
      <c r="E55" s="40"/>
      <c r="F55" s="40"/>
      <c r="G55" s="40"/>
      <c r="H55" s="40"/>
      <c r="I55" s="40"/>
      <c r="J55" s="40">
        <v>16</v>
      </c>
      <c r="K55" s="40">
        <v>28</v>
      </c>
      <c r="L55" s="40">
        <v>23</v>
      </c>
      <c r="M55" s="40">
        <v>67</v>
      </c>
      <c r="R55" s="36" t="str">
        <f t="shared" si="11"/>
        <v>HELIGOLFO S.A.S</v>
      </c>
      <c r="S55" s="36">
        <f t="shared" si="0"/>
        <v>0</v>
      </c>
      <c r="T55" s="36">
        <f t="shared" si="1"/>
        <v>0</v>
      </c>
      <c r="U55" s="36">
        <f t="shared" si="2"/>
        <v>0</v>
      </c>
      <c r="V55" s="36">
        <f t="shared" si="3"/>
        <v>0</v>
      </c>
      <c r="W55" s="36">
        <f t="shared" si="4"/>
        <v>0</v>
      </c>
      <c r="X55" s="36">
        <f t="shared" si="5"/>
        <v>0</v>
      </c>
      <c r="Y55" s="36">
        <f t="shared" si="6"/>
        <v>0</v>
      </c>
      <c r="Z55" s="36">
        <f t="shared" si="7"/>
        <v>0</v>
      </c>
      <c r="AA55" s="36">
        <f t="shared" si="8"/>
        <v>16</v>
      </c>
      <c r="AB55" s="36">
        <f t="shared" si="9"/>
        <v>28</v>
      </c>
      <c r="AC55" s="36">
        <f t="shared" si="10"/>
        <v>23</v>
      </c>
      <c r="AD55" s="12">
        <f t="shared" si="12"/>
        <v>67</v>
      </c>
      <c r="AE55" s="15">
        <f t="shared" si="13"/>
        <v>2.1210586298594401E-3</v>
      </c>
    </row>
    <row r="56" spans="1:31">
      <c r="A56" s="10" t="s">
        <v>754</v>
      </c>
      <c r="B56" s="40"/>
      <c r="C56" s="40">
        <v>2</v>
      </c>
      <c r="D56" s="40"/>
      <c r="E56" s="40"/>
      <c r="F56" s="40"/>
      <c r="G56" s="40">
        <v>2</v>
      </c>
      <c r="H56" s="40">
        <v>3</v>
      </c>
      <c r="I56" s="40">
        <v>3</v>
      </c>
      <c r="J56" s="40">
        <v>6</v>
      </c>
      <c r="K56" s="40">
        <v>25</v>
      </c>
      <c r="L56" s="40">
        <v>21</v>
      </c>
      <c r="M56" s="40">
        <v>62</v>
      </c>
      <c r="R56" s="36" t="str">
        <f t="shared" si="11"/>
        <v>CENTRAL AEROSPACE</v>
      </c>
      <c r="S56" s="36">
        <f t="shared" si="0"/>
        <v>0</v>
      </c>
      <c r="T56" s="36">
        <f t="shared" si="1"/>
        <v>2</v>
      </c>
      <c r="U56" s="36">
        <f t="shared" si="2"/>
        <v>0</v>
      </c>
      <c r="V56" s="36">
        <f t="shared" si="3"/>
        <v>0</v>
      </c>
      <c r="W56" s="36">
        <f t="shared" si="4"/>
        <v>0</v>
      </c>
      <c r="X56" s="36">
        <f t="shared" si="5"/>
        <v>2</v>
      </c>
      <c r="Y56" s="36">
        <f t="shared" si="6"/>
        <v>3</v>
      </c>
      <c r="Z56" s="36">
        <f t="shared" si="7"/>
        <v>3</v>
      </c>
      <c r="AA56" s="36">
        <f t="shared" si="8"/>
        <v>6</v>
      </c>
      <c r="AB56" s="36">
        <f t="shared" si="9"/>
        <v>25</v>
      </c>
      <c r="AC56" s="36">
        <f t="shared" si="10"/>
        <v>21</v>
      </c>
      <c r="AD56" s="12">
        <f t="shared" si="12"/>
        <v>62</v>
      </c>
      <c r="AE56" s="15">
        <f t="shared" si="13"/>
        <v>1.9627706724072431E-3</v>
      </c>
    </row>
    <row r="57" spans="1:31">
      <c r="A57" s="10" t="s">
        <v>476</v>
      </c>
      <c r="B57" s="40">
        <v>6</v>
      </c>
      <c r="C57" s="40">
        <v>6</v>
      </c>
      <c r="D57" s="40"/>
      <c r="E57" s="40"/>
      <c r="F57" s="40">
        <v>8</v>
      </c>
      <c r="G57" s="40"/>
      <c r="H57" s="40">
        <v>6</v>
      </c>
      <c r="I57" s="40">
        <v>8</v>
      </c>
      <c r="J57" s="40">
        <v>9</v>
      </c>
      <c r="K57" s="40">
        <v>18</v>
      </c>
      <c r="L57" s="40"/>
      <c r="M57" s="40">
        <v>61</v>
      </c>
      <c r="R57" s="36" t="str">
        <f t="shared" si="11"/>
        <v>NUKAK</v>
      </c>
      <c r="S57" s="36">
        <f t="shared" si="0"/>
        <v>6</v>
      </c>
      <c r="T57" s="36">
        <f t="shared" si="1"/>
        <v>6</v>
      </c>
      <c r="U57" s="36">
        <f t="shared" si="2"/>
        <v>0</v>
      </c>
      <c r="V57" s="36">
        <f t="shared" si="3"/>
        <v>0</v>
      </c>
      <c r="W57" s="36">
        <f t="shared" si="4"/>
        <v>8</v>
      </c>
      <c r="X57" s="36">
        <f t="shared" si="5"/>
        <v>0</v>
      </c>
      <c r="Y57" s="36">
        <f t="shared" si="6"/>
        <v>6</v>
      </c>
      <c r="Z57" s="36">
        <f t="shared" si="7"/>
        <v>8</v>
      </c>
      <c r="AA57" s="36">
        <f t="shared" si="8"/>
        <v>9</v>
      </c>
      <c r="AB57" s="36">
        <f t="shared" si="9"/>
        <v>18</v>
      </c>
      <c r="AC57" s="36">
        <f t="shared" si="10"/>
        <v>0</v>
      </c>
      <c r="AD57" s="12">
        <f t="shared" si="12"/>
        <v>61</v>
      </c>
      <c r="AE57" s="15">
        <f t="shared" si="13"/>
        <v>1.9311130809168038E-3</v>
      </c>
    </row>
    <row r="58" spans="1:31">
      <c r="A58" s="10" t="s">
        <v>1229</v>
      </c>
      <c r="B58" s="40"/>
      <c r="C58" s="40"/>
      <c r="D58" s="40"/>
      <c r="E58" s="40"/>
      <c r="F58" s="40"/>
      <c r="G58" s="40"/>
      <c r="H58" s="40"/>
      <c r="I58" s="40"/>
      <c r="J58" s="40">
        <v>14</v>
      </c>
      <c r="K58" s="40">
        <v>23</v>
      </c>
      <c r="L58" s="40">
        <v>23</v>
      </c>
      <c r="M58" s="40">
        <v>60</v>
      </c>
      <c r="R58" s="36" t="str">
        <f t="shared" si="11"/>
        <v>INTEREJECUTIVA</v>
      </c>
      <c r="S58" s="36">
        <f t="shared" si="0"/>
        <v>0</v>
      </c>
      <c r="T58" s="36">
        <f t="shared" si="1"/>
        <v>0</v>
      </c>
      <c r="U58" s="36">
        <f t="shared" si="2"/>
        <v>0</v>
      </c>
      <c r="V58" s="36">
        <f t="shared" si="3"/>
        <v>0</v>
      </c>
      <c r="W58" s="36">
        <f t="shared" si="4"/>
        <v>0</v>
      </c>
      <c r="X58" s="36">
        <f t="shared" si="5"/>
        <v>0</v>
      </c>
      <c r="Y58" s="36">
        <f t="shared" si="6"/>
        <v>0</v>
      </c>
      <c r="Z58" s="36">
        <f t="shared" si="7"/>
        <v>0</v>
      </c>
      <c r="AA58" s="36">
        <f t="shared" si="8"/>
        <v>14</v>
      </c>
      <c r="AB58" s="36">
        <f t="shared" si="9"/>
        <v>23</v>
      </c>
      <c r="AC58" s="36">
        <f t="shared" si="10"/>
        <v>23</v>
      </c>
      <c r="AD58" s="12">
        <f t="shared" si="12"/>
        <v>60</v>
      </c>
      <c r="AE58" s="15">
        <f t="shared" si="13"/>
        <v>1.8994554894263644E-3</v>
      </c>
    </row>
    <row r="59" spans="1:31">
      <c r="A59" s="10" t="s">
        <v>1313</v>
      </c>
      <c r="B59" s="40"/>
      <c r="C59" s="40"/>
      <c r="D59" s="40"/>
      <c r="E59" s="40"/>
      <c r="F59" s="40"/>
      <c r="G59" s="40"/>
      <c r="H59" s="40">
        <v>2</v>
      </c>
      <c r="I59" s="40">
        <v>18</v>
      </c>
      <c r="J59" s="40">
        <v>17</v>
      </c>
      <c r="K59" s="40">
        <v>13</v>
      </c>
      <c r="L59" s="40">
        <v>9</v>
      </c>
      <c r="M59" s="40">
        <v>59</v>
      </c>
      <c r="R59" s="36" t="str">
        <f t="shared" si="11"/>
        <v>TAMOCOL S.A.S.</v>
      </c>
      <c r="S59" s="36">
        <f t="shared" si="0"/>
        <v>0</v>
      </c>
      <c r="T59" s="36">
        <f t="shared" si="1"/>
        <v>0</v>
      </c>
      <c r="U59" s="36">
        <f t="shared" si="2"/>
        <v>0</v>
      </c>
      <c r="V59" s="36">
        <f t="shared" si="3"/>
        <v>0</v>
      </c>
      <c r="W59" s="36">
        <f t="shared" si="4"/>
        <v>0</v>
      </c>
      <c r="X59" s="36">
        <f t="shared" si="5"/>
        <v>0</v>
      </c>
      <c r="Y59" s="36">
        <f t="shared" si="6"/>
        <v>2</v>
      </c>
      <c r="Z59" s="36">
        <f t="shared" si="7"/>
        <v>18</v>
      </c>
      <c r="AA59" s="36">
        <f t="shared" si="8"/>
        <v>17</v>
      </c>
      <c r="AB59" s="36">
        <f t="shared" si="9"/>
        <v>13</v>
      </c>
      <c r="AC59" s="36">
        <f t="shared" si="10"/>
        <v>9</v>
      </c>
      <c r="AD59" s="12">
        <f t="shared" si="12"/>
        <v>59</v>
      </c>
      <c r="AE59" s="15">
        <f t="shared" si="13"/>
        <v>1.8677978979359251E-3</v>
      </c>
    </row>
    <row r="60" spans="1:31">
      <c r="A60" s="10" t="s">
        <v>159</v>
      </c>
      <c r="B60" s="40">
        <v>6</v>
      </c>
      <c r="C60" s="40">
        <v>6</v>
      </c>
      <c r="D60" s="40"/>
      <c r="E60" s="40">
        <v>7</v>
      </c>
      <c r="F60" s="40">
        <v>7</v>
      </c>
      <c r="G60" s="40">
        <v>5</v>
      </c>
      <c r="H60" s="40">
        <v>7</v>
      </c>
      <c r="I60" s="40">
        <v>3</v>
      </c>
      <c r="J60" s="40">
        <v>4</v>
      </c>
      <c r="K60" s="40">
        <v>6</v>
      </c>
      <c r="L60" s="40">
        <v>4</v>
      </c>
      <c r="M60" s="40">
        <v>55</v>
      </c>
      <c r="R60" s="36" t="str">
        <f t="shared" si="11"/>
        <v>AVIOCESAR</v>
      </c>
      <c r="S60" s="36">
        <f t="shared" si="0"/>
        <v>6</v>
      </c>
      <c r="T60" s="36">
        <f t="shared" si="1"/>
        <v>6</v>
      </c>
      <c r="U60" s="36">
        <f t="shared" si="2"/>
        <v>0</v>
      </c>
      <c r="V60" s="36">
        <f t="shared" si="3"/>
        <v>7</v>
      </c>
      <c r="W60" s="36">
        <f t="shared" si="4"/>
        <v>7</v>
      </c>
      <c r="X60" s="36">
        <f t="shared" si="5"/>
        <v>5</v>
      </c>
      <c r="Y60" s="36">
        <f t="shared" si="6"/>
        <v>7</v>
      </c>
      <c r="Z60" s="36">
        <f t="shared" si="7"/>
        <v>3</v>
      </c>
      <c r="AA60" s="36">
        <f t="shared" si="8"/>
        <v>4</v>
      </c>
      <c r="AB60" s="36">
        <f t="shared" si="9"/>
        <v>6</v>
      </c>
      <c r="AC60" s="36">
        <f t="shared" si="10"/>
        <v>4</v>
      </c>
      <c r="AD60" s="12">
        <f t="shared" si="12"/>
        <v>55</v>
      </c>
      <c r="AE60" s="15">
        <f t="shared" si="13"/>
        <v>1.7411675319741675E-3</v>
      </c>
    </row>
    <row r="61" spans="1:31">
      <c r="A61" s="10" t="s">
        <v>391</v>
      </c>
      <c r="B61" s="40">
        <v>4</v>
      </c>
      <c r="C61" s="40">
        <v>4</v>
      </c>
      <c r="D61" s="40"/>
      <c r="E61" s="40">
        <v>7</v>
      </c>
      <c r="F61" s="40">
        <v>2</v>
      </c>
      <c r="G61" s="40">
        <v>8</v>
      </c>
      <c r="H61" s="40">
        <v>5</v>
      </c>
      <c r="I61" s="40">
        <v>5</v>
      </c>
      <c r="J61" s="40">
        <v>7</v>
      </c>
      <c r="K61" s="40">
        <v>4</v>
      </c>
      <c r="L61" s="40">
        <v>4</v>
      </c>
      <c r="M61" s="40">
        <v>50</v>
      </c>
      <c r="R61" s="36" t="str">
        <f t="shared" si="11"/>
        <v>GULF COAST AVIONICS COLOMBIA SAS</v>
      </c>
      <c r="S61" s="36">
        <f t="shared" si="0"/>
        <v>4</v>
      </c>
      <c r="T61" s="36">
        <f t="shared" si="1"/>
        <v>4</v>
      </c>
      <c r="U61" s="36">
        <f t="shared" si="2"/>
        <v>0</v>
      </c>
      <c r="V61" s="36">
        <f t="shared" si="3"/>
        <v>7</v>
      </c>
      <c r="W61" s="36">
        <f t="shared" si="4"/>
        <v>2</v>
      </c>
      <c r="X61" s="36">
        <f t="shared" si="5"/>
        <v>8</v>
      </c>
      <c r="Y61" s="36">
        <f t="shared" si="6"/>
        <v>5</v>
      </c>
      <c r="Z61" s="36">
        <f t="shared" si="7"/>
        <v>5</v>
      </c>
      <c r="AA61" s="36">
        <f t="shared" si="8"/>
        <v>7</v>
      </c>
      <c r="AB61" s="36">
        <f t="shared" si="9"/>
        <v>4</v>
      </c>
      <c r="AC61" s="36">
        <f t="shared" si="10"/>
        <v>4</v>
      </c>
      <c r="AD61" s="12">
        <f t="shared" si="12"/>
        <v>50</v>
      </c>
      <c r="AE61" s="15">
        <f t="shared" si="13"/>
        <v>1.5828795745219703E-3</v>
      </c>
    </row>
    <row r="62" spans="1:31">
      <c r="A62" s="10" t="s">
        <v>347</v>
      </c>
      <c r="B62" s="40"/>
      <c r="C62" s="40"/>
      <c r="D62" s="40"/>
      <c r="E62" s="40">
        <v>5</v>
      </c>
      <c r="F62" s="40">
        <v>5</v>
      </c>
      <c r="G62" s="40">
        <v>3</v>
      </c>
      <c r="H62" s="40">
        <v>7</v>
      </c>
      <c r="I62" s="40">
        <v>3</v>
      </c>
      <c r="J62" s="40">
        <v>6</v>
      </c>
      <c r="K62" s="40">
        <v>4</v>
      </c>
      <c r="L62" s="40">
        <v>4</v>
      </c>
      <c r="M62" s="40">
        <v>37</v>
      </c>
      <c r="R62" s="36" t="str">
        <f t="shared" si="11"/>
        <v>ESCUELA DE AVIACION Y TURISMO INTERNACIONAL DE CAL</v>
      </c>
      <c r="S62" s="36">
        <f t="shared" si="0"/>
        <v>0</v>
      </c>
      <c r="T62" s="36">
        <f t="shared" si="1"/>
        <v>0</v>
      </c>
      <c r="U62" s="36">
        <f t="shared" si="2"/>
        <v>0</v>
      </c>
      <c r="V62" s="36">
        <f t="shared" si="3"/>
        <v>5</v>
      </c>
      <c r="W62" s="36">
        <f t="shared" si="4"/>
        <v>5</v>
      </c>
      <c r="X62" s="36">
        <f t="shared" si="5"/>
        <v>3</v>
      </c>
      <c r="Y62" s="36">
        <f t="shared" si="6"/>
        <v>7</v>
      </c>
      <c r="Z62" s="36">
        <f t="shared" si="7"/>
        <v>3</v>
      </c>
      <c r="AA62" s="36">
        <f t="shared" si="8"/>
        <v>6</v>
      </c>
      <c r="AB62" s="36">
        <f t="shared" si="9"/>
        <v>4</v>
      </c>
      <c r="AC62" s="36">
        <f t="shared" si="10"/>
        <v>4</v>
      </c>
      <c r="AD62" s="12">
        <f t="shared" si="12"/>
        <v>37</v>
      </c>
      <c r="AE62" s="15">
        <f t="shared" si="13"/>
        <v>1.1713308851462581E-3</v>
      </c>
    </row>
    <row r="63" spans="1:31">
      <c r="A63" s="10" t="s">
        <v>458</v>
      </c>
      <c r="B63" s="40">
        <v>3</v>
      </c>
      <c r="C63" s="40">
        <v>7</v>
      </c>
      <c r="D63" s="40"/>
      <c r="E63" s="40">
        <v>5</v>
      </c>
      <c r="F63" s="40">
        <v>5</v>
      </c>
      <c r="G63" s="40">
        <v>4</v>
      </c>
      <c r="H63" s="40">
        <v>5</v>
      </c>
      <c r="I63" s="40">
        <v>2</v>
      </c>
      <c r="J63" s="40"/>
      <c r="K63" s="40">
        <v>1</v>
      </c>
      <c r="L63" s="40">
        <v>4</v>
      </c>
      <c r="M63" s="40">
        <v>36</v>
      </c>
      <c r="R63" s="36" t="str">
        <f t="shared" si="11"/>
        <v>DMARCO AEREO SAS</v>
      </c>
      <c r="S63" s="36">
        <f t="shared" si="0"/>
        <v>3</v>
      </c>
      <c r="T63" s="36">
        <f t="shared" si="1"/>
        <v>7</v>
      </c>
      <c r="U63" s="36">
        <f t="shared" si="2"/>
        <v>0</v>
      </c>
      <c r="V63" s="36">
        <f t="shared" si="3"/>
        <v>5</v>
      </c>
      <c r="W63" s="36">
        <f t="shared" si="4"/>
        <v>5</v>
      </c>
      <c r="X63" s="36">
        <f t="shared" si="5"/>
        <v>4</v>
      </c>
      <c r="Y63" s="36">
        <f t="shared" si="6"/>
        <v>5</v>
      </c>
      <c r="Z63" s="36">
        <f t="shared" si="7"/>
        <v>2</v>
      </c>
      <c r="AA63" s="36">
        <f t="shared" si="8"/>
        <v>0</v>
      </c>
      <c r="AB63" s="36">
        <f t="shared" si="9"/>
        <v>1</v>
      </c>
      <c r="AC63" s="36">
        <f t="shared" si="10"/>
        <v>4</v>
      </c>
      <c r="AD63" s="12">
        <f t="shared" si="12"/>
        <v>36</v>
      </c>
      <c r="AE63" s="15">
        <f t="shared" si="13"/>
        <v>1.1396732936558187E-3</v>
      </c>
    </row>
    <row r="64" spans="1:31">
      <c r="A64" s="10" t="s">
        <v>257</v>
      </c>
      <c r="B64" s="40">
        <v>4</v>
      </c>
      <c r="C64" s="40">
        <v>8</v>
      </c>
      <c r="D64" s="40">
        <v>3</v>
      </c>
      <c r="E64" s="40">
        <v>5</v>
      </c>
      <c r="F64" s="40">
        <v>7</v>
      </c>
      <c r="G64" s="40">
        <v>7</v>
      </c>
      <c r="H64" s="40">
        <v>1</v>
      </c>
      <c r="I64" s="40"/>
      <c r="J64" s="40"/>
      <c r="K64" s="40"/>
      <c r="L64" s="40"/>
      <c r="M64" s="40">
        <v>35</v>
      </c>
      <c r="R64" s="36" t="str">
        <f t="shared" si="11"/>
        <v>BATUMI</v>
      </c>
      <c r="S64" s="36">
        <f t="shared" si="0"/>
        <v>4</v>
      </c>
      <c r="T64" s="36">
        <f t="shared" si="1"/>
        <v>8</v>
      </c>
      <c r="U64" s="36">
        <f t="shared" si="2"/>
        <v>3</v>
      </c>
      <c r="V64" s="36">
        <f t="shared" si="3"/>
        <v>5</v>
      </c>
      <c r="W64" s="36">
        <f t="shared" si="4"/>
        <v>7</v>
      </c>
      <c r="X64" s="36">
        <f t="shared" si="5"/>
        <v>7</v>
      </c>
      <c r="Y64" s="36">
        <f t="shared" si="6"/>
        <v>1</v>
      </c>
      <c r="Z64" s="36">
        <f t="shared" si="7"/>
        <v>0</v>
      </c>
      <c r="AA64" s="36">
        <f t="shared" si="8"/>
        <v>0</v>
      </c>
      <c r="AB64" s="36">
        <f t="shared" si="9"/>
        <v>0</v>
      </c>
      <c r="AC64" s="36">
        <f t="shared" si="10"/>
        <v>0</v>
      </c>
      <c r="AD64" s="12">
        <f t="shared" si="12"/>
        <v>35</v>
      </c>
      <c r="AE64" s="15">
        <f t="shared" si="13"/>
        <v>1.1080157021653792E-3</v>
      </c>
    </row>
    <row r="65" spans="1:31">
      <c r="A65" s="10" t="s">
        <v>615</v>
      </c>
      <c r="B65" s="40"/>
      <c r="C65" s="40">
        <v>6</v>
      </c>
      <c r="D65" s="40">
        <v>6</v>
      </c>
      <c r="E65" s="40">
        <v>11</v>
      </c>
      <c r="F65" s="40">
        <v>11</v>
      </c>
      <c r="G65" s="40"/>
      <c r="H65" s="40"/>
      <c r="I65" s="40"/>
      <c r="J65" s="40"/>
      <c r="K65" s="40"/>
      <c r="L65" s="40"/>
      <c r="M65" s="40">
        <v>34</v>
      </c>
      <c r="R65" s="36" t="str">
        <f t="shared" si="11"/>
        <v>AEREA S.A.</v>
      </c>
      <c r="S65" s="36">
        <f t="shared" si="0"/>
        <v>0</v>
      </c>
      <c r="T65" s="36">
        <f t="shared" si="1"/>
        <v>6</v>
      </c>
      <c r="U65" s="36">
        <f t="shared" si="2"/>
        <v>6</v>
      </c>
      <c r="V65" s="36">
        <f t="shared" si="3"/>
        <v>11</v>
      </c>
      <c r="W65" s="36">
        <f t="shared" si="4"/>
        <v>11</v>
      </c>
      <c r="X65" s="36">
        <f t="shared" si="5"/>
        <v>0</v>
      </c>
      <c r="Y65" s="36">
        <f t="shared" si="6"/>
        <v>0</v>
      </c>
      <c r="Z65" s="36">
        <f t="shared" si="7"/>
        <v>0</v>
      </c>
      <c r="AA65" s="36">
        <f t="shared" si="8"/>
        <v>0</v>
      </c>
      <c r="AB65" s="36">
        <f t="shared" si="9"/>
        <v>0</v>
      </c>
      <c r="AC65" s="36">
        <f t="shared" si="10"/>
        <v>0</v>
      </c>
      <c r="AD65" s="12">
        <f t="shared" si="12"/>
        <v>34</v>
      </c>
      <c r="AE65" s="15">
        <f t="shared" si="13"/>
        <v>1.0763581106749398E-3</v>
      </c>
    </row>
    <row r="66" spans="1:31">
      <c r="A66" s="10" t="s">
        <v>350</v>
      </c>
      <c r="B66" s="40">
        <v>3</v>
      </c>
      <c r="C66" s="40">
        <v>3</v>
      </c>
      <c r="D66" s="40">
        <v>4</v>
      </c>
      <c r="E66" s="40">
        <v>3</v>
      </c>
      <c r="F66" s="40"/>
      <c r="G66" s="40">
        <v>3</v>
      </c>
      <c r="H66" s="40">
        <v>4</v>
      </c>
      <c r="I66" s="40">
        <v>4</v>
      </c>
      <c r="J66" s="40">
        <v>3</v>
      </c>
      <c r="K66" s="40">
        <v>5</v>
      </c>
      <c r="L66" s="40">
        <v>2</v>
      </c>
      <c r="M66" s="40">
        <v>34</v>
      </c>
      <c r="R66" s="36" t="str">
        <f t="shared" si="11"/>
        <v>TALLER AERONAUTICO AEROCCIDENTE S.A.S.</v>
      </c>
      <c r="S66" s="36">
        <f t="shared" si="0"/>
        <v>3</v>
      </c>
      <c r="T66" s="36">
        <f t="shared" si="1"/>
        <v>3</v>
      </c>
      <c r="U66" s="36">
        <f t="shared" si="2"/>
        <v>4</v>
      </c>
      <c r="V66" s="36">
        <f t="shared" si="3"/>
        <v>3</v>
      </c>
      <c r="W66" s="36">
        <f t="shared" si="4"/>
        <v>0</v>
      </c>
      <c r="X66" s="36">
        <f t="shared" si="5"/>
        <v>3</v>
      </c>
      <c r="Y66" s="36">
        <f t="shared" si="6"/>
        <v>4</v>
      </c>
      <c r="Z66" s="36">
        <f t="shared" si="7"/>
        <v>4</v>
      </c>
      <c r="AA66" s="36">
        <f t="shared" si="8"/>
        <v>3</v>
      </c>
      <c r="AB66" s="36">
        <f t="shared" si="9"/>
        <v>5</v>
      </c>
      <c r="AC66" s="36">
        <f t="shared" si="10"/>
        <v>2</v>
      </c>
      <c r="AD66" s="12">
        <f t="shared" si="12"/>
        <v>34</v>
      </c>
      <c r="AE66" s="15">
        <f t="shared" si="13"/>
        <v>1.0763581106749398E-3</v>
      </c>
    </row>
    <row r="67" spans="1:31">
      <c r="A67" s="10" t="s">
        <v>135</v>
      </c>
      <c r="B67" s="40">
        <v>5</v>
      </c>
      <c r="C67" s="40">
        <v>2</v>
      </c>
      <c r="D67" s="40"/>
      <c r="E67" s="40">
        <v>2</v>
      </c>
      <c r="F67" s="40">
        <v>4</v>
      </c>
      <c r="G67" s="40"/>
      <c r="H67" s="40"/>
      <c r="I67" s="40">
        <v>4</v>
      </c>
      <c r="J67" s="40">
        <v>6</v>
      </c>
      <c r="K67" s="40">
        <v>6</v>
      </c>
      <c r="L67" s="40">
        <v>4</v>
      </c>
      <c r="M67" s="40">
        <v>33</v>
      </c>
      <c r="R67" s="36" t="str">
        <f t="shared" si="11"/>
        <v>REAVI</v>
      </c>
      <c r="S67" s="36">
        <f t="shared" si="0"/>
        <v>5</v>
      </c>
      <c r="T67" s="36">
        <f t="shared" si="1"/>
        <v>2</v>
      </c>
      <c r="U67" s="36">
        <f t="shared" si="2"/>
        <v>0</v>
      </c>
      <c r="V67" s="36">
        <f t="shared" si="3"/>
        <v>2</v>
      </c>
      <c r="W67" s="36">
        <f t="shared" si="4"/>
        <v>4</v>
      </c>
      <c r="X67" s="36">
        <f t="shared" si="5"/>
        <v>0</v>
      </c>
      <c r="Y67" s="36">
        <f t="shared" si="6"/>
        <v>0</v>
      </c>
      <c r="Z67" s="36">
        <f t="shared" si="7"/>
        <v>4</v>
      </c>
      <c r="AA67" s="36">
        <f t="shared" si="8"/>
        <v>6</v>
      </c>
      <c r="AB67" s="36">
        <f t="shared" si="9"/>
        <v>6</v>
      </c>
      <c r="AC67" s="36">
        <f t="shared" si="10"/>
        <v>4</v>
      </c>
      <c r="AD67" s="12">
        <f t="shared" si="12"/>
        <v>33</v>
      </c>
      <c r="AE67" s="15">
        <f t="shared" si="13"/>
        <v>1.0447005191845005E-3</v>
      </c>
    </row>
    <row r="68" spans="1:31">
      <c r="A68" s="10" t="s">
        <v>473</v>
      </c>
      <c r="B68" s="40">
        <v>2</v>
      </c>
      <c r="C68" s="40">
        <v>1</v>
      </c>
      <c r="D68" s="40">
        <v>2</v>
      </c>
      <c r="E68" s="40">
        <v>5</v>
      </c>
      <c r="F68" s="40">
        <v>6</v>
      </c>
      <c r="G68" s="40">
        <v>4</v>
      </c>
      <c r="H68" s="40">
        <v>2</v>
      </c>
      <c r="I68" s="40"/>
      <c r="J68" s="40">
        <v>3</v>
      </c>
      <c r="K68" s="40">
        <v>3</v>
      </c>
      <c r="L68" s="40">
        <v>4</v>
      </c>
      <c r="M68" s="40">
        <v>32</v>
      </c>
      <c r="R68" s="36" t="str">
        <f t="shared" si="11"/>
        <v>CRAFT PROPELLERS SAS RHG SAS</v>
      </c>
      <c r="S68" s="36">
        <f t="shared" si="0"/>
        <v>2</v>
      </c>
      <c r="T68" s="36">
        <f t="shared" si="1"/>
        <v>1</v>
      </c>
      <c r="U68" s="36">
        <f t="shared" si="2"/>
        <v>2</v>
      </c>
      <c r="V68" s="36">
        <f t="shared" si="3"/>
        <v>5</v>
      </c>
      <c r="W68" s="36">
        <f t="shared" si="4"/>
        <v>6</v>
      </c>
      <c r="X68" s="36">
        <f t="shared" si="5"/>
        <v>4</v>
      </c>
      <c r="Y68" s="36">
        <f t="shared" si="6"/>
        <v>2</v>
      </c>
      <c r="Z68" s="36">
        <f t="shared" si="7"/>
        <v>0</v>
      </c>
      <c r="AA68" s="36">
        <f t="shared" si="8"/>
        <v>3</v>
      </c>
      <c r="AB68" s="36">
        <f t="shared" si="9"/>
        <v>3</v>
      </c>
      <c r="AC68" s="36">
        <f t="shared" si="10"/>
        <v>4</v>
      </c>
      <c r="AD68" s="12">
        <f t="shared" si="12"/>
        <v>32</v>
      </c>
      <c r="AE68" s="15">
        <f t="shared" si="13"/>
        <v>1.0130429276940611E-3</v>
      </c>
    </row>
    <row r="69" spans="1:31">
      <c r="A69" s="10" t="s">
        <v>1416</v>
      </c>
      <c r="B69" s="40"/>
      <c r="C69" s="40"/>
      <c r="D69" s="40"/>
      <c r="E69" s="40"/>
      <c r="F69" s="40"/>
      <c r="G69" s="40"/>
      <c r="H69" s="40">
        <v>14</v>
      </c>
      <c r="I69" s="40"/>
      <c r="J69" s="40"/>
      <c r="K69" s="40">
        <v>12</v>
      </c>
      <c r="L69" s="40">
        <v>5</v>
      </c>
      <c r="M69" s="40">
        <v>31</v>
      </c>
      <c r="R69" s="36" t="str">
        <f t="shared" si="11"/>
        <v>AEROANDES</v>
      </c>
      <c r="S69" s="36">
        <f t="shared" si="0"/>
        <v>0</v>
      </c>
      <c r="T69" s="36">
        <f t="shared" si="1"/>
        <v>0</v>
      </c>
      <c r="U69" s="36">
        <f t="shared" si="2"/>
        <v>0</v>
      </c>
      <c r="V69" s="36">
        <f t="shared" si="3"/>
        <v>0</v>
      </c>
      <c r="W69" s="36">
        <f t="shared" si="4"/>
        <v>0</v>
      </c>
      <c r="X69" s="36">
        <f t="shared" si="5"/>
        <v>0</v>
      </c>
      <c r="Y69" s="36">
        <f t="shared" si="6"/>
        <v>14</v>
      </c>
      <c r="Z69" s="36">
        <f t="shared" si="7"/>
        <v>0</v>
      </c>
      <c r="AA69" s="36">
        <f t="shared" si="8"/>
        <v>0</v>
      </c>
      <c r="AB69" s="36">
        <f t="shared" si="9"/>
        <v>12</v>
      </c>
      <c r="AC69" s="36">
        <f t="shared" si="10"/>
        <v>5</v>
      </c>
      <c r="AD69" s="12">
        <f t="shared" si="12"/>
        <v>31</v>
      </c>
      <c r="AE69" s="15">
        <f t="shared" si="13"/>
        <v>9.8138533620362157E-4</v>
      </c>
    </row>
    <row r="70" spans="1:31">
      <c r="A70" s="10" t="s">
        <v>1155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>
        <v>26</v>
      </c>
      <c r="M70" s="40">
        <v>26</v>
      </c>
      <c r="R70" s="36" t="str">
        <f t="shared" si="11"/>
        <v>HELISERVICE</v>
      </c>
      <c r="S70" s="36">
        <f t="shared" si="0"/>
        <v>0</v>
      </c>
      <c r="T70" s="36">
        <f t="shared" si="1"/>
        <v>0</v>
      </c>
      <c r="U70" s="36">
        <f t="shared" si="2"/>
        <v>0</v>
      </c>
      <c r="V70" s="36">
        <f t="shared" si="3"/>
        <v>0</v>
      </c>
      <c r="W70" s="36">
        <f t="shared" si="4"/>
        <v>0</v>
      </c>
      <c r="X70" s="36">
        <f t="shared" si="5"/>
        <v>0</v>
      </c>
      <c r="Y70" s="36">
        <f t="shared" si="6"/>
        <v>0</v>
      </c>
      <c r="Z70" s="36">
        <f t="shared" si="7"/>
        <v>0</v>
      </c>
      <c r="AA70" s="36">
        <f t="shared" si="8"/>
        <v>0</v>
      </c>
      <c r="AB70" s="36">
        <f t="shared" si="9"/>
        <v>0</v>
      </c>
      <c r="AC70" s="36">
        <f t="shared" si="10"/>
        <v>26</v>
      </c>
      <c r="AD70" s="12">
        <f t="shared" si="12"/>
        <v>26</v>
      </c>
      <c r="AE70" s="15">
        <f t="shared" si="13"/>
        <v>8.230973787514246E-4</v>
      </c>
    </row>
    <row r="71" spans="1:31">
      <c r="A71" s="10" t="s">
        <v>529</v>
      </c>
      <c r="B71" s="40"/>
      <c r="C71" s="40">
        <v>5</v>
      </c>
      <c r="D71" s="40">
        <v>3</v>
      </c>
      <c r="E71" s="40">
        <v>5</v>
      </c>
      <c r="F71" s="40"/>
      <c r="G71" s="40"/>
      <c r="H71" s="40">
        <v>2</v>
      </c>
      <c r="I71" s="40">
        <v>3</v>
      </c>
      <c r="J71" s="40">
        <v>3</v>
      </c>
      <c r="K71" s="40">
        <v>4</v>
      </c>
      <c r="L71" s="40"/>
      <c r="M71" s="40">
        <v>25</v>
      </c>
      <c r="R71" s="36" t="str">
        <f t="shared" si="11"/>
        <v>TALLER DE AVIACION CAICEDO</v>
      </c>
      <c r="S71" s="36">
        <f t="shared" si="0"/>
        <v>0</v>
      </c>
      <c r="T71" s="36">
        <f t="shared" si="1"/>
        <v>5</v>
      </c>
      <c r="U71" s="36">
        <f t="shared" si="2"/>
        <v>3</v>
      </c>
      <c r="V71" s="36">
        <f t="shared" si="3"/>
        <v>5</v>
      </c>
      <c r="W71" s="36">
        <f t="shared" si="4"/>
        <v>0</v>
      </c>
      <c r="X71" s="36">
        <f t="shared" si="5"/>
        <v>0</v>
      </c>
      <c r="Y71" s="36">
        <f t="shared" si="6"/>
        <v>2</v>
      </c>
      <c r="Z71" s="36">
        <f t="shared" si="7"/>
        <v>3</v>
      </c>
      <c r="AA71" s="36">
        <f t="shared" si="8"/>
        <v>3</v>
      </c>
      <c r="AB71" s="36">
        <f t="shared" si="9"/>
        <v>4</v>
      </c>
      <c r="AC71" s="36">
        <f t="shared" si="10"/>
        <v>0</v>
      </c>
      <c r="AD71" s="12">
        <f t="shared" si="12"/>
        <v>25</v>
      </c>
      <c r="AE71" s="15">
        <f t="shared" si="13"/>
        <v>7.9143978726098514E-4</v>
      </c>
    </row>
    <row r="72" spans="1:31">
      <c r="A72" s="10" t="s">
        <v>292</v>
      </c>
      <c r="B72" s="40"/>
      <c r="C72" s="40"/>
      <c r="D72" s="40"/>
      <c r="E72" s="40">
        <v>11</v>
      </c>
      <c r="F72" s="40">
        <v>4</v>
      </c>
      <c r="G72" s="40">
        <v>2</v>
      </c>
      <c r="H72" s="40"/>
      <c r="I72" s="40">
        <v>1</v>
      </c>
      <c r="J72" s="40"/>
      <c r="K72" s="40">
        <v>4</v>
      </c>
      <c r="L72" s="40">
        <v>3</v>
      </c>
      <c r="M72" s="40">
        <v>25</v>
      </c>
      <c r="R72" s="36" t="str">
        <f t="shared" si="11"/>
        <v>ALPES S.A.S</v>
      </c>
      <c r="S72" s="36">
        <f t="shared" si="0"/>
        <v>0</v>
      </c>
      <c r="T72" s="36">
        <f t="shared" si="1"/>
        <v>0</v>
      </c>
      <c r="U72" s="36">
        <f t="shared" si="2"/>
        <v>0</v>
      </c>
      <c r="V72" s="36">
        <f t="shared" si="3"/>
        <v>11</v>
      </c>
      <c r="W72" s="36">
        <f t="shared" si="4"/>
        <v>4</v>
      </c>
      <c r="X72" s="36">
        <f t="shared" si="5"/>
        <v>2</v>
      </c>
      <c r="Y72" s="36">
        <f t="shared" si="6"/>
        <v>0</v>
      </c>
      <c r="Z72" s="36">
        <f t="shared" si="7"/>
        <v>1</v>
      </c>
      <c r="AA72" s="36">
        <f t="shared" si="8"/>
        <v>0</v>
      </c>
      <c r="AB72" s="36">
        <f t="shared" si="9"/>
        <v>4</v>
      </c>
      <c r="AC72" s="36">
        <f t="shared" si="10"/>
        <v>3</v>
      </c>
      <c r="AD72" s="12">
        <f t="shared" si="12"/>
        <v>25</v>
      </c>
      <c r="AE72" s="15">
        <f t="shared" si="13"/>
        <v>7.9143978726098514E-4</v>
      </c>
    </row>
    <row r="73" spans="1:31">
      <c r="A73" s="10" t="s">
        <v>1484</v>
      </c>
      <c r="B73" s="40"/>
      <c r="C73" s="40"/>
      <c r="D73" s="40"/>
      <c r="E73" s="40"/>
      <c r="F73" s="40"/>
      <c r="G73" s="40"/>
      <c r="H73" s="40">
        <v>4</v>
      </c>
      <c r="I73" s="40">
        <v>8</v>
      </c>
      <c r="J73" s="40"/>
      <c r="K73" s="40"/>
      <c r="L73" s="40">
        <v>9</v>
      </c>
      <c r="M73" s="40">
        <v>21</v>
      </c>
      <c r="R73" s="36" t="str">
        <f t="shared" si="11"/>
        <v>ISOTEC LTDA</v>
      </c>
      <c r="S73" s="36">
        <f t="shared" ref="S73:S97" si="14">+B73</f>
        <v>0</v>
      </c>
      <c r="T73" s="36">
        <f t="shared" ref="T73:T97" si="15">+C73</f>
        <v>0</v>
      </c>
      <c r="U73" s="36">
        <f t="shared" ref="U73:U97" si="16">+D73</f>
        <v>0</v>
      </c>
      <c r="V73" s="36">
        <f t="shared" ref="V73:V97" si="17">+E73</f>
        <v>0</v>
      </c>
      <c r="W73" s="36">
        <f t="shared" ref="W73:W97" si="18">+F73</f>
        <v>0</v>
      </c>
      <c r="X73" s="36">
        <f t="shared" ref="X73:X97" si="19">+G73</f>
        <v>0</v>
      </c>
      <c r="Y73" s="36">
        <f t="shared" ref="Y73:Y97" si="20">+H73</f>
        <v>4</v>
      </c>
      <c r="Z73" s="36">
        <f t="shared" ref="Z73:Z97" si="21">+I73</f>
        <v>8</v>
      </c>
      <c r="AA73" s="36">
        <f t="shared" ref="AA73:AA97" si="22">+J73</f>
        <v>0</v>
      </c>
      <c r="AB73" s="36">
        <f t="shared" ref="AB73:AB97" si="23">+K73</f>
        <v>0</v>
      </c>
      <c r="AC73" s="36">
        <f t="shared" ref="AC73:AC97" si="24">+L73</f>
        <v>9</v>
      </c>
      <c r="AD73" s="12">
        <f t="shared" si="12"/>
        <v>21</v>
      </c>
      <c r="AE73" s="15">
        <f t="shared" si="13"/>
        <v>6.6480942129922753E-4</v>
      </c>
    </row>
    <row r="74" spans="1:31">
      <c r="A74" s="10" t="s">
        <v>1216</v>
      </c>
      <c r="B74" s="40"/>
      <c r="C74" s="40"/>
      <c r="D74" s="40"/>
      <c r="E74" s="40"/>
      <c r="F74" s="40"/>
      <c r="G74" s="40"/>
      <c r="H74" s="40">
        <v>11</v>
      </c>
      <c r="I74" s="40">
        <v>4</v>
      </c>
      <c r="J74" s="40">
        <v>4</v>
      </c>
      <c r="K74" s="40"/>
      <c r="L74" s="40"/>
      <c r="M74" s="40">
        <v>19</v>
      </c>
      <c r="R74" s="36" t="str">
        <f t="shared" ref="R74:R97" si="25">+A74</f>
        <v>AEROLINEAS LLANERAS ARALL LTDA.</v>
      </c>
      <c r="S74" s="36">
        <f t="shared" si="14"/>
        <v>0</v>
      </c>
      <c r="T74" s="36">
        <f t="shared" si="15"/>
        <v>0</v>
      </c>
      <c r="U74" s="36">
        <f t="shared" si="16"/>
        <v>0</v>
      </c>
      <c r="V74" s="36">
        <f t="shared" si="17"/>
        <v>0</v>
      </c>
      <c r="W74" s="36">
        <f t="shared" si="18"/>
        <v>0</v>
      </c>
      <c r="X74" s="36">
        <f t="shared" si="19"/>
        <v>0</v>
      </c>
      <c r="Y74" s="36">
        <f t="shared" si="20"/>
        <v>11</v>
      </c>
      <c r="Z74" s="36">
        <f t="shared" si="21"/>
        <v>4</v>
      </c>
      <c r="AA74" s="36">
        <f t="shared" si="22"/>
        <v>4</v>
      </c>
      <c r="AB74" s="36">
        <f t="shared" si="23"/>
        <v>0</v>
      </c>
      <c r="AC74" s="36">
        <f t="shared" si="24"/>
        <v>0</v>
      </c>
      <c r="AD74" s="12">
        <f t="shared" ref="AD74:AD97" si="26">SUM(S74:AC74)</f>
        <v>19</v>
      </c>
      <c r="AE74" s="15">
        <f t="shared" ref="AE74:AE97" si="27">+AD74/$AD$98</f>
        <v>6.0149423831834872E-4</v>
      </c>
    </row>
    <row r="75" spans="1:31">
      <c r="A75" s="10" t="s">
        <v>1426</v>
      </c>
      <c r="B75" s="40"/>
      <c r="C75" s="40"/>
      <c r="D75" s="40"/>
      <c r="E75" s="40"/>
      <c r="F75" s="40"/>
      <c r="G75" s="40"/>
      <c r="H75" s="40">
        <v>1</v>
      </c>
      <c r="I75" s="40">
        <v>6</v>
      </c>
      <c r="J75" s="40">
        <v>5</v>
      </c>
      <c r="K75" s="40">
        <v>4</v>
      </c>
      <c r="L75" s="40">
        <v>2</v>
      </c>
      <c r="M75" s="40">
        <v>18</v>
      </c>
      <c r="R75" s="36" t="str">
        <f t="shared" si="25"/>
        <v>RIO SUR SERVICE</v>
      </c>
      <c r="S75" s="36">
        <f t="shared" si="14"/>
        <v>0</v>
      </c>
      <c r="T75" s="36">
        <f t="shared" si="15"/>
        <v>0</v>
      </c>
      <c r="U75" s="36">
        <f t="shared" si="16"/>
        <v>0</v>
      </c>
      <c r="V75" s="36">
        <f t="shared" si="17"/>
        <v>0</v>
      </c>
      <c r="W75" s="36">
        <f t="shared" si="18"/>
        <v>0</v>
      </c>
      <c r="X75" s="36">
        <f t="shared" si="19"/>
        <v>0</v>
      </c>
      <c r="Y75" s="36">
        <f t="shared" si="20"/>
        <v>1</v>
      </c>
      <c r="Z75" s="36">
        <f t="shared" si="21"/>
        <v>6</v>
      </c>
      <c r="AA75" s="36">
        <f t="shared" si="22"/>
        <v>5</v>
      </c>
      <c r="AB75" s="36">
        <f t="shared" si="23"/>
        <v>4</v>
      </c>
      <c r="AC75" s="36">
        <f t="shared" si="24"/>
        <v>2</v>
      </c>
      <c r="AD75" s="12">
        <f t="shared" si="26"/>
        <v>18</v>
      </c>
      <c r="AE75" s="15">
        <f t="shared" si="27"/>
        <v>5.6983664682790937E-4</v>
      </c>
    </row>
    <row r="76" spans="1:31">
      <c r="A76" s="10" t="s">
        <v>1532</v>
      </c>
      <c r="B76" s="40"/>
      <c r="C76" s="40"/>
      <c r="D76" s="40"/>
      <c r="E76" s="40"/>
      <c r="F76" s="40"/>
      <c r="G76" s="40"/>
      <c r="H76" s="40"/>
      <c r="I76" s="40">
        <v>17</v>
      </c>
      <c r="J76" s="40"/>
      <c r="K76" s="40"/>
      <c r="L76" s="40"/>
      <c r="M76" s="40">
        <v>17</v>
      </c>
      <c r="R76" s="36" t="str">
        <f t="shared" si="25"/>
        <v>EL PIJAO</v>
      </c>
      <c r="S76" s="36">
        <f t="shared" si="14"/>
        <v>0</v>
      </c>
      <c r="T76" s="36">
        <f t="shared" si="15"/>
        <v>0</v>
      </c>
      <c r="U76" s="36">
        <f t="shared" si="16"/>
        <v>0</v>
      </c>
      <c r="V76" s="36">
        <f t="shared" si="17"/>
        <v>0</v>
      </c>
      <c r="W76" s="36">
        <f t="shared" si="18"/>
        <v>0</v>
      </c>
      <c r="X76" s="36">
        <f t="shared" si="19"/>
        <v>0</v>
      </c>
      <c r="Y76" s="36">
        <f t="shared" si="20"/>
        <v>0</v>
      </c>
      <c r="Z76" s="36">
        <f t="shared" si="21"/>
        <v>17</v>
      </c>
      <c r="AA76" s="36">
        <f t="shared" si="22"/>
        <v>0</v>
      </c>
      <c r="AB76" s="36">
        <f t="shared" si="23"/>
        <v>0</v>
      </c>
      <c r="AC76" s="36">
        <f t="shared" si="24"/>
        <v>0</v>
      </c>
      <c r="AD76" s="12">
        <f t="shared" si="26"/>
        <v>17</v>
      </c>
      <c r="AE76" s="15">
        <f t="shared" si="27"/>
        <v>5.3817905533746992E-4</v>
      </c>
    </row>
    <row r="77" spans="1:31">
      <c r="A77" s="10" t="s">
        <v>1769</v>
      </c>
      <c r="B77" s="40"/>
      <c r="C77" s="40"/>
      <c r="D77" s="40"/>
      <c r="E77" s="40"/>
      <c r="F77" s="40"/>
      <c r="G77" s="40"/>
      <c r="H77" s="40"/>
      <c r="I77" s="40"/>
      <c r="J77" s="40"/>
      <c r="K77" s="40">
        <v>8</v>
      </c>
      <c r="L77" s="40">
        <v>8</v>
      </c>
      <c r="M77" s="40">
        <v>16</v>
      </c>
      <c r="R77" s="36" t="str">
        <f t="shared" si="25"/>
        <v>ASERPA SAS</v>
      </c>
      <c r="S77" s="36">
        <f t="shared" si="14"/>
        <v>0</v>
      </c>
      <c r="T77" s="36">
        <f t="shared" si="15"/>
        <v>0</v>
      </c>
      <c r="U77" s="36">
        <f t="shared" si="16"/>
        <v>0</v>
      </c>
      <c r="V77" s="36">
        <f t="shared" si="17"/>
        <v>0</v>
      </c>
      <c r="W77" s="36">
        <f t="shared" si="18"/>
        <v>0</v>
      </c>
      <c r="X77" s="36">
        <f t="shared" si="19"/>
        <v>0</v>
      </c>
      <c r="Y77" s="36">
        <f t="shared" si="20"/>
        <v>0</v>
      </c>
      <c r="Z77" s="36">
        <f t="shared" si="21"/>
        <v>0</v>
      </c>
      <c r="AA77" s="36">
        <f t="shared" si="22"/>
        <v>0</v>
      </c>
      <c r="AB77" s="36">
        <f t="shared" si="23"/>
        <v>8</v>
      </c>
      <c r="AC77" s="36">
        <f t="shared" si="24"/>
        <v>8</v>
      </c>
      <c r="AD77" s="12">
        <f t="shared" si="26"/>
        <v>16</v>
      </c>
      <c r="AE77" s="15">
        <f t="shared" si="27"/>
        <v>5.0652146384703057E-4</v>
      </c>
    </row>
    <row r="78" spans="1:31">
      <c r="A78" s="10" t="s">
        <v>1336</v>
      </c>
      <c r="B78" s="40"/>
      <c r="C78" s="40"/>
      <c r="D78" s="40"/>
      <c r="E78" s="40"/>
      <c r="F78" s="40"/>
      <c r="G78" s="40"/>
      <c r="H78" s="40">
        <v>2</v>
      </c>
      <c r="I78" s="40">
        <v>5</v>
      </c>
      <c r="J78" s="40">
        <v>5</v>
      </c>
      <c r="K78" s="40">
        <v>4</v>
      </c>
      <c r="L78" s="40"/>
      <c r="M78" s="40">
        <v>16</v>
      </c>
      <c r="R78" s="36" t="str">
        <f t="shared" si="25"/>
        <v>AEROENLACE SAS</v>
      </c>
      <c r="S78" s="36">
        <f t="shared" si="14"/>
        <v>0</v>
      </c>
      <c r="T78" s="36">
        <f t="shared" si="15"/>
        <v>0</v>
      </c>
      <c r="U78" s="36">
        <f t="shared" si="16"/>
        <v>0</v>
      </c>
      <c r="V78" s="36">
        <f t="shared" si="17"/>
        <v>0</v>
      </c>
      <c r="W78" s="36">
        <f t="shared" si="18"/>
        <v>0</v>
      </c>
      <c r="X78" s="36">
        <f t="shared" si="19"/>
        <v>0</v>
      </c>
      <c r="Y78" s="36">
        <f t="shared" si="20"/>
        <v>2</v>
      </c>
      <c r="Z78" s="36">
        <f t="shared" si="21"/>
        <v>5</v>
      </c>
      <c r="AA78" s="36">
        <f t="shared" si="22"/>
        <v>5</v>
      </c>
      <c r="AB78" s="36">
        <f t="shared" si="23"/>
        <v>4</v>
      </c>
      <c r="AC78" s="36">
        <f t="shared" si="24"/>
        <v>0</v>
      </c>
      <c r="AD78" s="12">
        <f t="shared" si="26"/>
        <v>16</v>
      </c>
      <c r="AE78" s="15">
        <f t="shared" si="27"/>
        <v>5.0652146384703057E-4</v>
      </c>
    </row>
    <row r="79" spans="1:31">
      <c r="A79" s="10" t="s">
        <v>798</v>
      </c>
      <c r="B79" s="40">
        <v>2</v>
      </c>
      <c r="C79" s="40"/>
      <c r="D79" s="40"/>
      <c r="E79" s="40"/>
      <c r="F79" s="40"/>
      <c r="G79" s="40"/>
      <c r="H79" s="40">
        <v>6</v>
      </c>
      <c r="I79" s="40"/>
      <c r="J79" s="40">
        <v>1</v>
      </c>
      <c r="K79" s="40">
        <v>3</v>
      </c>
      <c r="L79" s="40">
        <v>2</v>
      </c>
      <c r="M79" s="40">
        <v>14</v>
      </c>
      <c r="R79" s="36" t="str">
        <f t="shared" si="25"/>
        <v>AEROCLUB DEL ATLANTICO S.A.S</v>
      </c>
      <c r="S79" s="36">
        <f t="shared" si="14"/>
        <v>2</v>
      </c>
      <c r="T79" s="36">
        <f t="shared" si="15"/>
        <v>0</v>
      </c>
      <c r="U79" s="36">
        <f t="shared" si="16"/>
        <v>0</v>
      </c>
      <c r="V79" s="36">
        <f t="shared" si="17"/>
        <v>0</v>
      </c>
      <c r="W79" s="36">
        <f t="shared" si="18"/>
        <v>0</v>
      </c>
      <c r="X79" s="36">
        <f t="shared" si="19"/>
        <v>0</v>
      </c>
      <c r="Y79" s="36">
        <f t="shared" si="20"/>
        <v>6</v>
      </c>
      <c r="Z79" s="36">
        <f t="shared" si="21"/>
        <v>0</v>
      </c>
      <c r="AA79" s="36">
        <f t="shared" si="22"/>
        <v>1</v>
      </c>
      <c r="AB79" s="36">
        <f t="shared" si="23"/>
        <v>3</v>
      </c>
      <c r="AC79" s="36">
        <f t="shared" si="24"/>
        <v>2</v>
      </c>
      <c r="AD79" s="12">
        <f t="shared" si="26"/>
        <v>14</v>
      </c>
      <c r="AE79" s="15">
        <f t="shared" si="27"/>
        <v>4.432062808661517E-4</v>
      </c>
    </row>
    <row r="80" spans="1:31">
      <c r="A80" s="10" t="s">
        <v>891</v>
      </c>
      <c r="B80" s="40"/>
      <c r="C80" s="40">
        <v>1</v>
      </c>
      <c r="D80" s="40">
        <v>2</v>
      </c>
      <c r="E80" s="40">
        <v>2</v>
      </c>
      <c r="F80" s="40">
        <v>1</v>
      </c>
      <c r="G80" s="40">
        <v>1</v>
      </c>
      <c r="H80" s="40">
        <v>2</v>
      </c>
      <c r="I80" s="40">
        <v>1</v>
      </c>
      <c r="J80" s="40">
        <v>1</v>
      </c>
      <c r="K80" s="40">
        <v>2</v>
      </c>
      <c r="L80" s="40">
        <v>1</v>
      </c>
      <c r="M80" s="40">
        <v>14</v>
      </c>
      <c r="R80" s="36" t="str">
        <f t="shared" si="25"/>
        <v>INCAUCA S.A.</v>
      </c>
      <c r="S80" s="36">
        <f t="shared" si="14"/>
        <v>0</v>
      </c>
      <c r="T80" s="36">
        <f t="shared" si="15"/>
        <v>1</v>
      </c>
      <c r="U80" s="36">
        <f t="shared" si="16"/>
        <v>2</v>
      </c>
      <c r="V80" s="36">
        <f t="shared" si="17"/>
        <v>2</v>
      </c>
      <c r="W80" s="36">
        <f t="shared" si="18"/>
        <v>1</v>
      </c>
      <c r="X80" s="36">
        <f t="shared" si="19"/>
        <v>1</v>
      </c>
      <c r="Y80" s="36">
        <f t="shared" si="20"/>
        <v>2</v>
      </c>
      <c r="Z80" s="36">
        <f t="shared" si="21"/>
        <v>1</v>
      </c>
      <c r="AA80" s="36">
        <f t="shared" si="22"/>
        <v>1</v>
      </c>
      <c r="AB80" s="36">
        <f t="shared" si="23"/>
        <v>2</v>
      </c>
      <c r="AC80" s="36">
        <f t="shared" si="24"/>
        <v>1</v>
      </c>
      <c r="AD80" s="12">
        <f t="shared" si="26"/>
        <v>14</v>
      </c>
      <c r="AE80" s="15">
        <f t="shared" si="27"/>
        <v>4.432062808661517E-4</v>
      </c>
    </row>
    <row r="81" spans="1:31">
      <c r="A81" s="10" t="s">
        <v>344</v>
      </c>
      <c r="B81" s="40"/>
      <c r="C81" s="40">
        <v>1</v>
      </c>
      <c r="D81" s="40">
        <v>2</v>
      </c>
      <c r="E81" s="40">
        <v>2</v>
      </c>
      <c r="F81" s="40">
        <v>3</v>
      </c>
      <c r="G81" s="40">
        <v>1</v>
      </c>
      <c r="H81" s="40"/>
      <c r="I81" s="40">
        <v>1</v>
      </c>
      <c r="J81" s="40">
        <v>1</v>
      </c>
      <c r="K81" s="40">
        <v>2</v>
      </c>
      <c r="L81" s="40">
        <v>1</v>
      </c>
      <c r="M81" s="40">
        <v>14</v>
      </c>
      <c r="R81" s="36" t="str">
        <f t="shared" si="25"/>
        <v>TAMPA CARGO S.A.S</v>
      </c>
      <c r="S81" s="36">
        <f t="shared" si="14"/>
        <v>0</v>
      </c>
      <c r="T81" s="36">
        <f t="shared" si="15"/>
        <v>1</v>
      </c>
      <c r="U81" s="36">
        <f t="shared" si="16"/>
        <v>2</v>
      </c>
      <c r="V81" s="36">
        <f t="shared" si="17"/>
        <v>2</v>
      </c>
      <c r="W81" s="36">
        <f t="shared" si="18"/>
        <v>3</v>
      </c>
      <c r="X81" s="36">
        <f t="shared" si="19"/>
        <v>1</v>
      </c>
      <c r="Y81" s="36">
        <f t="shared" si="20"/>
        <v>0</v>
      </c>
      <c r="Z81" s="36">
        <f t="shared" si="21"/>
        <v>1</v>
      </c>
      <c r="AA81" s="36">
        <f t="shared" si="22"/>
        <v>1</v>
      </c>
      <c r="AB81" s="36">
        <f t="shared" si="23"/>
        <v>2</v>
      </c>
      <c r="AC81" s="36">
        <f t="shared" si="24"/>
        <v>1</v>
      </c>
      <c r="AD81" s="12">
        <f t="shared" si="26"/>
        <v>14</v>
      </c>
      <c r="AE81" s="15">
        <f t="shared" si="27"/>
        <v>4.432062808661517E-4</v>
      </c>
    </row>
    <row r="82" spans="1:31">
      <c r="A82" s="10" t="s">
        <v>2073</v>
      </c>
      <c r="B82" s="40"/>
      <c r="C82" s="40"/>
      <c r="D82" s="40"/>
      <c r="E82" s="40"/>
      <c r="F82" s="40"/>
      <c r="G82" s="40"/>
      <c r="H82" s="40"/>
      <c r="I82" s="40"/>
      <c r="J82" s="40"/>
      <c r="K82" s="40">
        <v>6</v>
      </c>
      <c r="L82" s="40">
        <v>6</v>
      </c>
      <c r="M82" s="40">
        <v>12</v>
      </c>
      <c r="R82" s="36" t="str">
        <f t="shared" si="25"/>
        <v>DAVINCI ELECTRONICS S.A.S</v>
      </c>
      <c r="S82" s="36">
        <f t="shared" si="14"/>
        <v>0</v>
      </c>
      <c r="T82" s="36">
        <f t="shared" si="15"/>
        <v>0</v>
      </c>
      <c r="U82" s="36">
        <f t="shared" si="16"/>
        <v>0</v>
      </c>
      <c r="V82" s="36">
        <f t="shared" si="17"/>
        <v>0</v>
      </c>
      <c r="W82" s="36">
        <f t="shared" si="18"/>
        <v>0</v>
      </c>
      <c r="X82" s="36">
        <f t="shared" si="19"/>
        <v>0</v>
      </c>
      <c r="Y82" s="36">
        <f t="shared" si="20"/>
        <v>0</v>
      </c>
      <c r="Z82" s="36">
        <f t="shared" si="21"/>
        <v>0</v>
      </c>
      <c r="AA82" s="36">
        <f t="shared" si="22"/>
        <v>0</v>
      </c>
      <c r="AB82" s="36">
        <f t="shared" si="23"/>
        <v>6</v>
      </c>
      <c r="AC82" s="36">
        <f t="shared" si="24"/>
        <v>6</v>
      </c>
      <c r="AD82" s="12">
        <f t="shared" si="26"/>
        <v>12</v>
      </c>
      <c r="AE82" s="15">
        <f t="shared" si="27"/>
        <v>3.798910978852729E-4</v>
      </c>
    </row>
    <row r="83" spans="1:31">
      <c r="A83" s="10" t="s">
        <v>72</v>
      </c>
      <c r="B83" s="40">
        <v>2</v>
      </c>
      <c r="C83" s="40"/>
      <c r="D83" s="40"/>
      <c r="E83" s="40">
        <v>3</v>
      </c>
      <c r="F83" s="40">
        <v>2</v>
      </c>
      <c r="G83" s="40"/>
      <c r="H83" s="40"/>
      <c r="I83" s="40">
        <v>2</v>
      </c>
      <c r="J83" s="40">
        <v>1</v>
      </c>
      <c r="K83" s="40">
        <v>1</v>
      </c>
      <c r="L83" s="40">
        <v>1</v>
      </c>
      <c r="M83" s="40">
        <v>12</v>
      </c>
      <c r="R83" s="36" t="str">
        <f t="shared" si="25"/>
        <v>REGION AIR SAS</v>
      </c>
      <c r="S83" s="36">
        <f t="shared" si="14"/>
        <v>2</v>
      </c>
      <c r="T83" s="36">
        <f t="shared" si="15"/>
        <v>0</v>
      </c>
      <c r="U83" s="36">
        <f t="shared" si="16"/>
        <v>0</v>
      </c>
      <c r="V83" s="36">
        <f t="shared" si="17"/>
        <v>3</v>
      </c>
      <c r="W83" s="36">
        <f t="shared" si="18"/>
        <v>2</v>
      </c>
      <c r="X83" s="36">
        <f t="shared" si="19"/>
        <v>0</v>
      </c>
      <c r="Y83" s="36">
        <f t="shared" si="20"/>
        <v>0</v>
      </c>
      <c r="Z83" s="36">
        <f t="shared" si="21"/>
        <v>2</v>
      </c>
      <c r="AA83" s="36">
        <f t="shared" si="22"/>
        <v>1</v>
      </c>
      <c r="AB83" s="36">
        <f t="shared" si="23"/>
        <v>1</v>
      </c>
      <c r="AC83" s="36">
        <f t="shared" si="24"/>
        <v>1</v>
      </c>
      <c r="AD83" s="12">
        <f t="shared" si="26"/>
        <v>12</v>
      </c>
      <c r="AE83" s="15">
        <f t="shared" si="27"/>
        <v>3.798910978852729E-4</v>
      </c>
    </row>
    <row r="84" spans="1:31">
      <c r="A84" s="10" t="s">
        <v>1182</v>
      </c>
      <c r="B84" s="40">
        <v>5</v>
      </c>
      <c r="C84" s="40">
        <v>3</v>
      </c>
      <c r="D84" s="40">
        <v>1</v>
      </c>
      <c r="E84" s="40"/>
      <c r="F84" s="40">
        <v>1</v>
      </c>
      <c r="G84" s="40">
        <v>2</v>
      </c>
      <c r="H84" s="40"/>
      <c r="I84" s="40"/>
      <c r="J84" s="40"/>
      <c r="K84" s="40"/>
      <c r="L84" s="40"/>
      <c r="M84" s="40">
        <v>12</v>
      </c>
      <c r="R84" s="36" t="str">
        <f t="shared" si="25"/>
        <v>AEROREPARACIÓN LIMITADA</v>
      </c>
      <c r="S84" s="36">
        <f t="shared" si="14"/>
        <v>5</v>
      </c>
      <c r="T84" s="36">
        <f t="shared" si="15"/>
        <v>3</v>
      </c>
      <c r="U84" s="36">
        <f t="shared" si="16"/>
        <v>1</v>
      </c>
      <c r="V84" s="36">
        <f t="shared" si="17"/>
        <v>0</v>
      </c>
      <c r="W84" s="36">
        <f t="shared" si="18"/>
        <v>1</v>
      </c>
      <c r="X84" s="36">
        <f t="shared" si="19"/>
        <v>2</v>
      </c>
      <c r="Y84" s="36">
        <f t="shared" si="20"/>
        <v>0</v>
      </c>
      <c r="Z84" s="36">
        <f t="shared" si="21"/>
        <v>0</v>
      </c>
      <c r="AA84" s="36">
        <f t="shared" si="22"/>
        <v>0</v>
      </c>
      <c r="AB84" s="36">
        <f t="shared" si="23"/>
        <v>0</v>
      </c>
      <c r="AC84" s="36">
        <f t="shared" si="24"/>
        <v>0</v>
      </c>
      <c r="AD84" s="12">
        <f t="shared" si="26"/>
        <v>12</v>
      </c>
      <c r="AE84" s="15">
        <f t="shared" si="27"/>
        <v>3.798910978852729E-4</v>
      </c>
    </row>
    <row r="85" spans="1:31">
      <c r="A85" s="10" t="s">
        <v>1964</v>
      </c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>
        <v>10</v>
      </c>
      <c r="M85" s="40">
        <v>10</v>
      </c>
      <c r="R85" s="36" t="str">
        <f t="shared" si="25"/>
        <v>SICHER HELICOPTERS</v>
      </c>
      <c r="S85" s="36">
        <f t="shared" si="14"/>
        <v>0</v>
      </c>
      <c r="T85" s="36">
        <f t="shared" si="15"/>
        <v>0</v>
      </c>
      <c r="U85" s="36">
        <f t="shared" si="16"/>
        <v>0</v>
      </c>
      <c r="V85" s="36">
        <f t="shared" si="17"/>
        <v>0</v>
      </c>
      <c r="W85" s="36">
        <f t="shared" si="18"/>
        <v>0</v>
      </c>
      <c r="X85" s="36">
        <f t="shared" si="19"/>
        <v>0</v>
      </c>
      <c r="Y85" s="36">
        <f t="shared" si="20"/>
        <v>0</v>
      </c>
      <c r="Z85" s="36">
        <f t="shared" si="21"/>
        <v>0</v>
      </c>
      <c r="AA85" s="36">
        <f t="shared" si="22"/>
        <v>0</v>
      </c>
      <c r="AB85" s="36">
        <f t="shared" si="23"/>
        <v>0</v>
      </c>
      <c r="AC85" s="36">
        <f t="shared" si="24"/>
        <v>10</v>
      </c>
      <c r="AD85" s="12">
        <f t="shared" si="26"/>
        <v>10</v>
      </c>
      <c r="AE85" s="15">
        <f t="shared" si="27"/>
        <v>3.1657591490439409E-4</v>
      </c>
    </row>
    <row r="86" spans="1:31">
      <c r="A86" s="10" t="s">
        <v>335</v>
      </c>
      <c r="B86" s="40"/>
      <c r="C86" s="40"/>
      <c r="D86" s="40">
        <v>2</v>
      </c>
      <c r="E86" s="40">
        <v>2</v>
      </c>
      <c r="F86" s="40">
        <v>1</v>
      </c>
      <c r="G86" s="40">
        <v>1</v>
      </c>
      <c r="H86" s="40"/>
      <c r="I86" s="40"/>
      <c r="J86" s="40">
        <v>2</v>
      </c>
      <c r="K86" s="40">
        <v>2</v>
      </c>
      <c r="L86" s="40"/>
      <c r="M86" s="40">
        <v>10</v>
      </c>
      <c r="R86" s="36" t="str">
        <f t="shared" si="25"/>
        <v>AEROLAMINAS S.A.S</v>
      </c>
      <c r="S86" s="36">
        <f t="shared" si="14"/>
        <v>0</v>
      </c>
      <c r="T86" s="36">
        <f t="shared" si="15"/>
        <v>0</v>
      </c>
      <c r="U86" s="36">
        <f t="shared" si="16"/>
        <v>2</v>
      </c>
      <c r="V86" s="36">
        <f t="shared" si="17"/>
        <v>2</v>
      </c>
      <c r="W86" s="36">
        <f t="shared" si="18"/>
        <v>1</v>
      </c>
      <c r="X86" s="36">
        <f t="shared" si="19"/>
        <v>1</v>
      </c>
      <c r="Y86" s="36">
        <f t="shared" si="20"/>
        <v>0</v>
      </c>
      <c r="Z86" s="36">
        <f t="shared" si="21"/>
        <v>0</v>
      </c>
      <c r="AA86" s="36">
        <f t="shared" si="22"/>
        <v>2</v>
      </c>
      <c r="AB86" s="36">
        <f t="shared" si="23"/>
        <v>2</v>
      </c>
      <c r="AC86" s="36">
        <f t="shared" si="24"/>
        <v>0</v>
      </c>
      <c r="AD86" s="12">
        <f t="shared" si="26"/>
        <v>10</v>
      </c>
      <c r="AE86" s="15">
        <f t="shared" si="27"/>
        <v>3.1657591490439409E-4</v>
      </c>
    </row>
    <row r="87" spans="1:31">
      <c r="A87" s="10" t="s">
        <v>1481</v>
      </c>
      <c r="B87" s="40"/>
      <c r="C87" s="40"/>
      <c r="D87" s="40"/>
      <c r="E87" s="40"/>
      <c r="F87" s="40"/>
      <c r="G87" s="40"/>
      <c r="H87" s="40">
        <v>3</v>
      </c>
      <c r="I87" s="40"/>
      <c r="J87" s="40">
        <v>3</v>
      </c>
      <c r="K87" s="40">
        <v>3</v>
      </c>
      <c r="L87" s="40"/>
      <c r="M87" s="40">
        <v>9</v>
      </c>
      <c r="R87" s="36" t="str">
        <f t="shared" si="25"/>
        <v>AEROEXPRESS S.A.S</v>
      </c>
      <c r="S87" s="36">
        <f t="shared" si="14"/>
        <v>0</v>
      </c>
      <c r="T87" s="36">
        <f t="shared" si="15"/>
        <v>0</v>
      </c>
      <c r="U87" s="36">
        <f t="shared" si="16"/>
        <v>0</v>
      </c>
      <c r="V87" s="36">
        <f t="shared" si="17"/>
        <v>0</v>
      </c>
      <c r="W87" s="36">
        <f t="shared" si="18"/>
        <v>0</v>
      </c>
      <c r="X87" s="36">
        <f t="shared" si="19"/>
        <v>0</v>
      </c>
      <c r="Y87" s="36">
        <f t="shared" si="20"/>
        <v>3</v>
      </c>
      <c r="Z87" s="36">
        <f t="shared" si="21"/>
        <v>0</v>
      </c>
      <c r="AA87" s="36">
        <f t="shared" si="22"/>
        <v>3</v>
      </c>
      <c r="AB87" s="36">
        <f t="shared" si="23"/>
        <v>3</v>
      </c>
      <c r="AC87" s="36">
        <f t="shared" si="24"/>
        <v>0</v>
      </c>
      <c r="AD87" s="12">
        <f t="shared" si="26"/>
        <v>9</v>
      </c>
      <c r="AE87" s="15">
        <f t="shared" si="27"/>
        <v>2.8491832341395469E-4</v>
      </c>
    </row>
    <row r="88" spans="1:31">
      <c r="A88" s="10" t="s">
        <v>544</v>
      </c>
      <c r="B88" s="40">
        <v>5</v>
      </c>
      <c r="C88" s="40"/>
      <c r="D88" s="40"/>
      <c r="E88" s="40"/>
      <c r="F88" s="40"/>
      <c r="G88" s="40"/>
      <c r="H88" s="40">
        <v>3</v>
      </c>
      <c r="I88" s="40"/>
      <c r="J88" s="40"/>
      <c r="K88" s="40"/>
      <c r="L88" s="40"/>
      <c r="M88" s="40">
        <v>8</v>
      </c>
      <c r="R88" s="36" t="str">
        <f t="shared" si="25"/>
        <v>BECAL</v>
      </c>
      <c r="S88" s="36">
        <f t="shared" si="14"/>
        <v>5</v>
      </c>
      <c r="T88" s="36">
        <f t="shared" si="15"/>
        <v>0</v>
      </c>
      <c r="U88" s="36">
        <f t="shared" si="16"/>
        <v>0</v>
      </c>
      <c r="V88" s="36">
        <f t="shared" si="17"/>
        <v>0</v>
      </c>
      <c r="W88" s="36">
        <f t="shared" si="18"/>
        <v>0</v>
      </c>
      <c r="X88" s="36">
        <f t="shared" si="19"/>
        <v>0</v>
      </c>
      <c r="Y88" s="36">
        <f t="shared" si="20"/>
        <v>3</v>
      </c>
      <c r="Z88" s="36">
        <f t="shared" si="21"/>
        <v>0</v>
      </c>
      <c r="AA88" s="36">
        <f t="shared" si="22"/>
        <v>0</v>
      </c>
      <c r="AB88" s="36">
        <f t="shared" si="23"/>
        <v>0</v>
      </c>
      <c r="AC88" s="36">
        <f t="shared" si="24"/>
        <v>0</v>
      </c>
      <c r="AD88" s="12">
        <f t="shared" si="26"/>
        <v>8</v>
      </c>
      <c r="AE88" s="15">
        <f t="shared" si="27"/>
        <v>2.5326073192351528E-4</v>
      </c>
    </row>
    <row r="89" spans="1:31">
      <c r="A89" s="10" t="s">
        <v>1711</v>
      </c>
      <c r="B89" s="40"/>
      <c r="C89" s="40"/>
      <c r="D89" s="40"/>
      <c r="E89" s="40"/>
      <c r="F89" s="40"/>
      <c r="G89" s="40"/>
      <c r="H89" s="40"/>
      <c r="I89" s="40"/>
      <c r="J89" s="40">
        <v>4</v>
      </c>
      <c r="K89" s="40"/>
      <c r="L89" s="40">
        <v>3</v>
      </c>
      <c r="M89" s="40">
        <v>7</v>
      </c>
      <c r="R89" s="36" t="str">
        <f t="shared" si="25"/>
        <v>VOLAR</v>
      </c>
      <c r="S89" s="36">
        <f t="shared" si="14"/>
        <v>0</v>
      </c>
      <c r="T89" s="36">
        <f t="shared" si="15"/>
        <v>0</v>
      </c>
      <c r="U89" s="36">
        <f t="shared" si="16"/>
        <v>0</v>
      </c>
      <c r="V89" s="36">
        <f t="shared" si="17"/>
        <v>0</v>
      </c>
      <c r="W89" s="36">
        <f t="shared" si="18"/>
        <v>0</v>
      </c>
      <c r="X89" s="36">
        <f t="shared" si="19"/>
        <v>0</v>
      </c>
      <c r="Y89" s="36">
        <f t="shared" si="20"/>
        <v>0</v>
      </c>
      <c r="Z89" s="36">
        <f t="shared" si="21"/>
        <v>0</v>
      </c>
      <c r="AA89" s="36">
        <f t="shared" si="22"/>
        <v>4</v>
      </c>
      <c r="AB89" s="36">
        <f t="shared" si="23"/>
        <v>0</v>
      </c>
      <c r="AC89" s="36">
        <f t="shared" si="24"/>
        <v>3</v>
      </c>
      <c r="AD89" s="12">
        <f t="shared" si="26"/>
        <v>7</v>
      </c>
      <c r="AE89" s="15">
        <f t="shared" si="27"/>
        <v>2.2160314043307585E-4</v>
      </c>
    </row>
    <row r="90" spans="1:31">
      <c r="A90" s="10" t="s">
        <v>668</v>
      </c>
      <c r="B90" s="40"/>
      <c r="C90" s="40"/>
      <c r="D90" s="40">
        <v>4</v>
      </c>
      <c r="E90" s="40"/>
      <c r="F90" s="40"/>
      <c r="G90" s="40"/>
      <c r="H90" s="40"/>
      <c r="I90" s="40"/>
      <c r="J90" s="40"/>
      <c r="K90" s="40"/>
      <c r="L90" s="40">
        <v>3</v>
      </c>
      <c r="M90" s="40">
        <v>7</v>
      </c>
      <c r="R90" s="36" t="str">
        <f t="shared" si="25"/>
        <v>NGV AVIONICA E INSTRUMENTOS ANDINOS LTDA</v>
      </c>
      <c r="S90" s="36">
        <f t="shared" si="14"/>
        <v>0</v>
      </c>
      <c r="T90" s="36">
        <f t="shared" si="15"/>
        <v>0</v>
      </c>
      <c r="U90" s="36">
        <f t="shared" si="16"/>
        <v>4</v>
      </c>
      <c r="V90" s="36">
        <f t="shared" si="17"/>
        <v>0</v>
      </c>
      <c r="W90" s="36">
        <f t="shared" si="18"/>
        <v>0</v>
      </c>
      <c r="X90" s="36">
        <f t="shared" si="19"/>
        <v>0</v>
      </c>
      <c r="Y90" s="36">
        <f t="shared" si="20"/>
        <v>0</v>
      </c>
      <c r="Z90" s="36">
        <f t="shared" si="21"/>
        <v>0</v>
      </c>
      <c r="AA90" s="36">
        <f t="shared" si="22"/>
        <v>0</v>
      </c>
      <c r="AB90" s="36">
        <f t="shared" si="23"/>
        <v>0</v>
      </c>
      <c r="AC90" s="36">
        <f t="shared" si="24"/>
        <v>3</v>
      </c>
      <c r="AD90" s="12">
        <f t="shared" si="26"/>
        <v>7</v>
      </c>
      <c r="AE90" s="15">
        <f t="shared" si="27"/>
        <v>2.2160314043307585E-4</v>
      </c>
    </row>
    <row r="91" spans="1:31">
      <c r="A91" s="10" t="s">
        <v>1788</v>
      </c>
      <c r="B91" s="40"/>
      <c r="C91" s="40"/>
      <c r="D91" s="40"/>
      <c r="E91" s="40"/>
      <c r="F91" s="40"/>
      <c r="G91" s="40"/>
      <c r="H91" s="40"/>
      <c r="I91" s="40"/>
      <c r="J91" s="40"/>
      <c r="K91" s="40">
        <v>5</v>
      </c>
      <c r="L91" s="40">
        <v>1</v>
      </c>
      <c r="M91" s="40">
        <v>6</v>
      </c>
      <c r="R91" s="36" t="str">
        <f t="shared" si="25"/>
        <v>DELTA HELICOPTEROS  S.A.S.</v>
      </c>
      <c r="S91" s="36">
        <f t="shared" si="14"/>
        <v>0</v>
      </c>
      <c r="T91" s="36">
        <f t="shared" si="15"/>
        <v>0</v>
      </c>
      <c r="U91" s="36">
        <f t="shared" si="16"/>
        <v>0</v>
      </c>
      <c r="V91" s="36">
        <f t="shared" si="17"/>
        <v>0</v>
      </c>
      <c r="W91" s="36">
        <f t="shared" si="18"/>
        <v>0</v>
      </c>
      <c r="X91" s="36">
        <f t="shared" si="19"/>
        <v>0</v>
      </c>
      <c r="Y91" s="36">
        <f t="shared" si="20"/>
        <v>0</v>
      </c>
      <c r="Z91" s="36">
        <f t="shared" si="21"/>
        <v>0</v>
      </c>
      <c r="AA91" s="36">
        <f t="shared" si="22"/>
        <v>0</v>
      </c>
      <c r="AB91" s="36">
        <f t="shared" si="23"/>
        <v>5</v>
      </c>
      <c r="AC91" s="36">
        <f t="shared" si="24"/>
        <v>1</v>
      </c>
      <c r="AD91" s="12">
        <f t="shared" si="26"/>
        <v>6</v>
      </c>
      <c r="AE91" s="15">
        <f t="shared" si="27"/>
        <v>1.8994554894263645E-4</v>
      </c>
    </row>
    <row r="92" spans="1:31">
      <c r="A92" s="10" t="s">
        <v>1655</v>
      </c>
      <c r="B92" s="40"/>
      <c r="C92" s="40"/>
      <c r="D92" s="40"/>
      <c r="E92" s="40"/>
      <c r="F92" s="40"/>
      <c r="G92" s="40"/>
      <c r="H92" s="40"/>
      <c r="I92" s="40"/>
      <c r="J92" s="40">
        <v>5</v>
      </c>
      <c r="K92" s="40"/>
      <c r="L92" s="40"/>
      <c r="M92" s="40">
        <v>5</v>
      </c>
      <c r="R92" s="36" t="str">
        <f t="shared" si="25"/>
        <v>TALLERES DE AVIACION DEL PACIFICO</v>
      </c>
      <c r="S92" s="36">
        <f t="shared" si="14"/>
        <v>0</v>
      </c>
      <c r="T92" s="36">
        <f t="shared" si="15"/>
        <v>0</v>
      </c>
      <c r="U92" s="36">
        <f t="shared" si="16"/>
        <v>0</v>
      </c>
      <c r="V92" s="36">
        <f t="shared" si="17"/>
        <v>0</v>
      </c>
      <c r="W92" s="36">
        <f t="shared" si="18"/>
        <v>0</v>
      </c>
      <c r="X92" s="36">
        <f t="shared" si="19"/>
        <v>0</v>
      </c>
      <c r="Y92" s="36">
        <f t="shared" si="20"/>
        <v>0</v>
      </c>
      <c r="Z92" s="36">
        <f t="shared" si="21"/>
        <v>0</v>
      </c>
      <c r="AA92" s="36">
        <f t="shared" si="22"/>
        <v>5</v>
      </c>
      <c r="AB92" s="36">
        <f t="shared" si="23"/>
        <v>0</v>
      </c>
      <c r="AC92" s="36">
        <f t="shared" si="24"/>
        <v>0</v>
      </c>
      <c r="AD92" s="12">
        <f t="shared" si="26"/>
        <v>5</v>
      </c>
      <c r="AE92" s="15">
        <f t="shared" si="27"/>
        <v>1.5828795745219705E-4</v>
      </c>
    </row>
    <row r="93" spans="1:31">
      <c r="A93" s="10" t="s">
        <v>1992</v>
      </c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>
        <v>5</v>
      </c>
      <c r="M93" s="40">
        <v>5</v>
      </c>
      <c r="R93" s="36" t="str">
        <f t="shared" si="25"/>
        <v>FLYING CENTER</v>
      </c>
      <c r="S93" s="36">
        <f t="shared" si="14"/>
        <v>0</v>
      </c>
      <c r="T93" s="36">
        <f t="shared" si="15"/>
        <v>0</v>
      </c>
      <c r="U93" s="36">
        <f t="shared" si="16"/>
        <v>0</v>
      </c>
      <c r="V93" s="36">
        <f t="shared" si="17"/>
        <v>0</v>
      </c>
      <c r="W93" s="36">
        <f t="shared" si="18"/>
        <v>0</v>
      </c>
      <c r="X93" s="36">
        <f t="shared" si="19"/>
        <v>0</v>
      </c>
      <c r="Y93" s="36">
        <f t="shared" si="20"/>
        <v>0</v>
      </c>
      <c r="Z93" s="36">
        <f t="shared" si="21"/>
        <v>0</v>
      </c>
      <c r="AA93" s="36">
        <f t="shared" si="22"/>
        <v>0</v>
      </c>
      <c r="AB93" s="36">
        <f t="shared" si="23"/>
        <v>0</v>
      </c>
      <c r="AC93" s="36">
        <f t="shared" si="24"/>
        <v>5</v>
      </c>
      <c r="AD93" s="12">
        <f t="shared" si="26"/>
        <v>5</v>
      </c>
      <c r="AE93" s="15">
        <f t="shared" si="27"/>
        <v>1.5828795745219705E-4</v>
      </c>
    </row>
    <row r="94" spans="1:31">
      <c r="A94" s="10" t="s">
        <v>2102</v>
      </c>
      <c r="B94" s="40"/>
      <c r="C94" s="40"/>
      <c r="D94" s="40"/>
      <c r="E94" s="40"/>
      <c r="F94" s="40"/>
      <c r="G94" s="40"/>
      <c r="H94" s="40">
        <v>5</v>
      </c>
      <c r="I94" s="40"/>
      <c r="J94" s="40"/>
      <c r="K94" s="40"/>
      <c r="L94" s="40"/>
      <c r="M94" s="40">
        <v>5</v>
      </c>
      <c r="R94" s="36" t="str">
        <f t="shared" si="25"/>
        <v>IVIETA S.A.S</v>
      </c>
      <c r="S94" s="36">
        <f t="shared" si="14"/>
        <v>0</v>
      </c>
      <c r="T94" s="36">
        <f t="shared" si="15"/>
        <v>0</v>
      </c>
      <c r="U94" s="36">
        <f t="shared" si="16"/>
        <v>0</v>
      </c>
      <c r="V94" s="36">
        <f t="shared" si="17"/>
        <v>0</v>
      </c>
      <c r="W94" s="36">
        <f t="shared" si="18"/>
        <v>0</v>
      </c>
      <c r="X94" s="36">
        <f t="shared" si="19"/>
        <v>0</v>
      </c>
      <c r="Y94" s="36">
        <f t="shared" si="20"/>
        <v>5</v>
      </c>
      <c r="Z94" s="36">
        <f t="shared" si="21"/>
        <v>0</v>
      </c>
      <c r="AA94" s="36">
        <f t="shared" si="22"/>
        <v>0</v>
      </c>
      <c r="AB94" s="36">
        <f t="shared" si="23"/>
        <v>0</v>
      </c>
      <c r="AC94" s="36">
        <f t="shared" si="24"/>
        <v>0</v>
      </c>
      <c r="AD94" s="12">
        <f t="shared" si="26"/>
        <v>5</v>
      </c>
      <c r="AE94" s="15">
        <f t="shared" si="27"/>
        <v>1.5828795745219705E-4</v>
      </c>
    </row>
    <row r="95" spans="1:31">
      <c r="A95" s="10" t="s">
        <v>962</v>
      </c>
      <c r="B95" s="40"/>
      <c r="C95" s="40"/>
      <c r="D95" s="40"/>
      <c r="E95" s="40">
        <v>1</v>
      </c>
      <c r="F95" s="40"/>
      <c r="G95" s="40"/>
      <c r="H95" s="40"/>
      <c r="I95" s="40">
        <v>2</v>
      </c>
      <c r="J95" s="40"/>
      <c r="K95" s="40"/>
      <c r="L95" s="40"/>
      <c r="M95" s="40">
        <v>3</v>
      </c>
      <c r="R95" s="36" t="str">
        <f t="shared" si="25"/>
        <v>AVIOINGENIERIA SAS</v>
      </c>
      <c r="S95" s="36">
        <f t="shared" si="14"/>
        <v>0</v>
      </c>
      <c r="T95" s="36">
        <f t="shared" si="15"/>
        <v>0</v>
      </c>
      <c r="U95" s="36">
        <f t="shared" si="16"/>
        <v>0</v>
      </c>
      <c r="V95" s="36">
        <f t="shared" si="17"/>
        <v>1</v>
      </c>
      <c r="W95" s="36">
        <f t="shared" si="18"/>
        <v>0</v>
      </c>
      <c r="X95" s="36">
        <f t="shared" si="19"/>
        <v>0</v>
      </c>
      <c r="Y95" s="36">
        <f t="shared" si="20"/>
        <v>0</v>
      </c>
      <c r="Z95" s="36">
        <f t="shared" si="21"/>
        <v>2</v>
      </c>
      <c r="AA95" s="36">
        <f t="shared" si="22"/>
        <v>0</v>
      </c>
      <c r="AB95" s="36">
        <f t="shared" si="23"/>
        <v>0</v>
      </c>
      <c r="AC95" s="36">
        <f t="shared" si="24"/>
        <v>0</v>
      </c>
      <c r="AD95" s="12">
        <f t="shared" si="26"/>
        <v>3</v>
      </c>
      <c r="AE95" s="15">
        <f t="shared" si="27"/>
        <v>9.4972774471318224E-5</v>
      </c>
    </row>
    <row r="96" spans="1:31">
      <c r="A96" s="10" t="s">
        <v>1002</v>
      </c>
      <c r="B96" s="40"/>
      <c r="C96" s="40">
        <v>1</v>
      </c>
      <c r="D96" s="40">
        <v>1</v>
      </c>
      <c r="E96" s="40"/>
      <c r="F96" s="40"/>
      <c r="G96" s="40">
        <v>1</v>
      </c>
      <c r="H96" s="40"/>
      <c r="I96" s="40"/>
      <c r="J96" s="40"/>
      <c r="K96" s="40"/>
      <c r="L96" s="40"/>
      <c r="M96" s="40">
        <v>3</v>
      </c>
      <c r="R96" s="36" t="str">
        <f t="shared" si="25"/>
        <v>AERORADIO</v>
      </c>
      <c r="S96" s="36">
        <f t="shared" si="14"/>
        <v>0</v>
      </c>
      <c r="T96" s="36">
        <f t="shared" si="15"/>
        <v>1</v>
      </c>
      <c r="U96" s="36">
        <f t="shared" si="16"/>
        <v>1</v>
      </c>
      <c r="V96" s="36">
        <f t="shared" si="17"/>
        <v>0</v>
      </c>
      <c r="W96" s="36">
        <f t="shared" si="18"/>
        <v>0</v>
      </c>
      <c r="X96" s="36">
        <f t="shared" si="19"/>
        <v>1</v>
      </c>
      <c r="Y96" s="36">
        <f t="shared" si="20"/>
        <v>0</v>
      </c>
      <c r="Z96" s="36">
        <f t="shared" si="21"/>
        <v>0</v>
      </c>
      <c r="AA96" s="36">
        <f t="shared" si="22"/>
        <v>0</v>
      </c>
      <c r="AB96" s="36">
        <f t="shared" si="23"/>
        <v>0</v>
      </c>
      <c r="AC96" s="36">
        <f t="shared" si="24"/>
        <v>0</v>
      </c>
      <c r="AD96" s="12">
        <f t="shared" si="26"/>
        <v>3</v>
      </c>
      <c r="AE96" s="15">
        <f t="shared" si="27"/>
        <v>9.4972774471318224E-5</v>
      </c>
    </row>
    <row r="97" spans="1:31">
      <c r="A97" s="10" t="s">
        <v>1197</v>
      </c>
      <c r="B97" s="40"/>
      <c r="C97" s="40"/>
      <c r="D97" s="40"/>
      <c r="E97" s="40"/>
      <c r="F97" s="40"/>
      <c r="G97" s="40"/>
      <c r="H97" s="40">
        <v>1</v>
      </c>
      <c r="I97" s="40">
        <v>1</v>
      </c>
      <c r="J97" s="40">
        <v>1</v>
      </c>
      <c r="K97" s="40"/>
      <c r="L97" s="40"/>
      <c r="M97" s="40">
        <v>3</v>
      </c>
      <c r="R97" s="36" t="str">
        <f t="shared" si="25"/>
        <v>HELICOL</v>
      </c>
      <c r="S97" s="36">
        <f t="shared" si="14"/>
        <v>0</v>
      </c>
      <c r="T97" s="36">
        <f t="shared" si="15"/>
        <v>0</v>
      </c>
      <c r="U97" s="36">
        <f t="shared" si="16"/>
        <v>0</v>
      </c>
      <c r="V97" s="36">
        <f t="shared" si="17"/>
        <v>0</v>
      </c>
      <c r="W97" s="36">
        <f t="shared" si="18"/>
        <v>0</v>
      </c>
      <c r="X97" s="36">
        <f t="shared" si="19"/>
        <v>0</v>
      </c>
      <c r="Y97" s="36">
        <f t="shared" si="20"/>
        <v>1</v>
      </c>
      <c r="Z97" s="36">
        <f t="shared" si="21"/>
        <v>1</v>
      </c>
      <c r="AA97" s="36">
        <f t="shared" si="22"/>
        <v>1</v>
      </c>
      <c r="AB97" s="36">
        <f t="shared" si="23"/>
        <v>0</v>
      </c>
      <c r="AC97" s="36">
        <f t="shared" si="24"/>
        <v>0</v>
      </c>
      <c r="AD97" s="12">
        <f t="shared" si="26"/>
        <v>3</v>
      </c>
      <c r="AE97" s="15">
        <f t="shared" si="27"/>
        <v>9.4972774471318224E-5</v>
      </c>
    </row>
    <row r="98" spans="1:31" ht="13.8">
      <c r="A98" s="10" t="s">
        <v>1270</v>
      </c>
      <c r="B98" s="40">
        <v>1534</v>
      </c>
      <c r="C98" s="40">
        <v>1595</v>
      </c>
      <c r="D98" s="40">
        <v>1280</v>
      </c>
      <c r="E98" s="40">
        <v>2617</v>
      </c>
      <c r="F98" s="40">
        <v>2720</v>
      </c>
      <c r="G98" s="40">
        <v>1515</v>
      </c>
      <c r="H98" s="40">
        <v>4228</v>
      </c>
      <c r="I98" s="40">
        <v>3921</v>
      </c>
      <c r="J98" s="40">
        <v>4266</v>
      </c>
      <c r="K98" s="40">
        <v>4855</v>
      </c>
      <c r="L98" s="40">
        <v>3057</v>
      </c>
      <c r="M98" s="40">
        <v>31588</v>
      </c>
      <c r="R98" s="21" t="s">
        <v>1270</v>
      </c>
      <c r="S98" s="22">
        <f>SUM(S9:S97)</f>
        <v>1534</v>
      </c>
      <c r="T98" s="22">
        <f t="shared" ref="T98:AE98" si="28">SUM(T9:T97)</f>
        <v>1595</v>
      </c>
      <c r="U98" s="22">
        <f t="shared" si="28"/>
        <v>1280</v>
      </c>
      <c r="V98" s="22">
        <f t="shared" si="28"/>
        <v>2617</v>
      </c>
      <c r="W98" s="22">
        <f t="shared" si="28"/>
        <v>2720</v>
      </c>
      <c r="X98" s="22">
        <f t="shared" si="28"/>
        <v>1515</v>
      </c>
      <c r="Y98" s="22">
        <f t="shared" si="28"/>
        <v>4228</v>
      </c>
      <c r="Z98" s="22">
        <f t="shared" si="28"/>
        <v>3921</v>
      </c>
      <c r="AA98" s="22">
        <f t="shared" si="28"/>
        <v>4266</v>
      </c>
      <c r="AB98" s="22">
        <f t="shared" si="28"/>
        <v>4855</v>
      </c>
      <c r="AC98" s="22">
        <f t="shared" si="28"/>
        <v>3057</v>
      </c>
      <c r="AD98" s="22">
        <f t="shared" si="28"/>
        <v>31588</v>
      </c>
      <c r="AE98" s="24">
        <f t="shared" si="28"/>
        <v>1</v>
      </c>
    </row>
    <row r="100" spans="1:31" ht="17.399999999999999">
      <c r="R100" s="16" t="s">
        <v>1298</v>
      </c>
    </row>
    <row r="102" spans="1:31" hidden="1">
      <c r="A102" s="6" t="s">
        <v>1290</v>
      </c>
      <c r="B102" s="6" t="s">
        <v>1271</v>
      </c>
    </row>
    <row r="103" spans="1:31" ht="41.4">
      <c r="A103" s="6" t="s">
        <v>1263</v>
      </c>
      <c r="B103" t="s">
        <v>1264</v>
      </c>
      <c r="C103" t="s">
        <v>1265</v>
      </c>
      <c r="D103" t="s">
        <v>1266</v>
      </c>
      <c r="E103" t="s">
        <v>1267</v>
      </c>
      <c r="F103" t="s">
        <v>1268</v>
      </c>
      <c r="G103" t="s">
        <v>1269</v>
      </c>
      <c r="H103" t="s">
        <v>2090</v>
      </c>
      <c r="I103" t="s">
        <v>2091</v>
      </c>
      <c r="J103" t="s">
        <v>2092</v>
      </c>
      <c r="K103" t="s">
        <v>2093</v>
      </c>
      <c r="L103" t="s">
        <v>2094</v>
      </c>
      <c r="M103" t="s">
        <v>1270</v>
      </c>
      <c r="R103" s="17" t="s">
        <v>1297</v>
      </c>
      <c r="S103" s="17" t="s">
        <v>1275</v>
      </c>
      <c r="T103" s="17" t="s">
        <v>1276</v>
      </c>
      <c r="U103" s="17" t="s">
        <v>1277</v>
      </c>
      <c r="V103" s="17" t="s">
        <v>1278</v>
      </c>
      <c r="W103" s="17" t="s">
        <v>1279</v>
      </c>
      <c r="X103" s="17" t="s">
        <v>1280</v>
      </c>
      <c r="Y103" s="17" t="s">
        <v>2095</v>
      </c>
      <c r="Z103" s="17" t="s">
        <v>2096</v>
      </c>
      <c r="AA103" s="17" t="s">
        <v>2097</v>
      </c>
      <c r="AB103" s="17" t="s">
        <v>2098</v>
      </c>
      <c r="AC103" s="17" t="s">
        <v>2099</v>
      </c>
      <c r="AD103" s="17" t="s">
        <v>2100</v>
      </c>
      <c r="AE103" s="23" t="s">
        <v>1286</v>
      </c>
    </row>
    <row r="104" spans="1:31">
      <c r="A104" s="10" t="s">
        <v>1250</v>
      </c>
      <c r="B104" s="40"/>
      <c r="C104" s="40"/>
      <c r="D104" s="40"/>
      <c r="E104" s="40">
        <v>936</v>
      </c>
      <c r="F104" s="40">
        <v>983</v>
      </c>
      <c r="G104" s="40"/>
      <c r="H104" s="40">
        <v>1029</v>
      </c>
      <c r="I104" s="40">
        <v>789</v>
      </c>
      <c r="J104" s="40">
        <v>707</v>
      </c>
      <c r="K104" s="40">
        <v>564</v>
      </c>
      <c r="L104" s="40">
        <v>52</v>
      </c>
      <c r="M104" s="40">
        <v>5060</v>
      </c>
      <c r="R104" s="36" t="str">
        <f>+A104</f>
        <v>AIRES</v>
      </c>
      <c r="S104" s="36">
        <f t="shared" ref="S104:S167" si="29">+B104</f>
        <v>0</v>
      </c>
      <c r="T104" s="36">
        <f t="shared" ref="T104:T167" si="30">+C104</f>
        <v>0</v>
      </c>
      <c r="U104" s="36">
        <f t="shared" ref="U104:U167" si="31">+D104</f>
        <v>0</v>
      </c>
      <c r="V104" s="36">
        <f t="shared" ref="V104:V167" si="32">+E104</f>
        <v>936</v>
      </c>
      <c r="W104" s="36">
        <f t="shared" ref="W104:W167" si="33">+F104</f>
        <v>983</v>
      </c>
      <c r="X104" s="36">
        <f t="shared" ref="X104:X167" si="34">+G104</f>
        <v>0</v>
      </c>
      <c r="Y104" s="36">
        <f t="shared" ref="Y104:Y167" si="35">+H104</f>
        <v>1029</v>
      </c>
      <c r="Z104" s="36">
        <f t="shared" ref="Z104:Z167" si="36">+I104</f>
        <v>789</v>
      </c>
      <c r="AA104" s="36">
        <f t="shared" ref="AA104:AA167" si="37">+J104</f>
        <v>707</v>
      </c>
      <c r="AB104" s="36">
        <f t="shared" ref="AB104:AB167" si="38">+K104</f>
        <v>564</v>
      </c>
      <c r="AC104" s="36">
        <f t="shared" ref="AC104:AC167" si="39">+L104</f>
        <v>52</v>
      </c>
      <c r="AD104" s="12">
        <f>SUM(S104:AC104)</f>
        <v>5060</v>
      </c>
      <c r="AE104" s="15">
        <f t="shared" ref="AE104:AE135" si="40">+AD104/$AD$328</f>
        <v>0.16018741294162339</v>
      </c>
    </row>
    <row r="105" spans="1:31">
      <c r="A105" s="10" t="s">
        <v>1192</v>
      </c>
      <c r="B105" s="40">
        <v>549</v>
      </c>
      <c r="C105" s="40">
        <v>359</v>
      </c>
      <c r="D105" s="40">
        <v>343</v>
      </c>
      <c r="E105" s="40">
        <v>429</v>
      </c>
      <c r="F105" s="40">
        <v>390</v>
      </c>
      <c r="G105" s="40">
        <v>366</v>
      </c>
      <c r="H105" s="40">
        <v>416</v>
      </c>
      <c r="I105" s="40">
        <v>490</v>
      </c>
      <c r="J105" s="40">
        <v>477</v>
      </c>
      <c r="K105" s="40">
        <v>456</v>
      </c>
      <c r="L105" s="40">
        <v>429</v>
      </c>
      <c r="M105" s="40">
        <v>4704</v>
      </c>
      <c r="R105" s="36" t="str">
        <f t="shared" ref="R105:R168" si="41">+A105</f>
        <v>EASYFLY S.A</v>
      </c>
      <c r="S105" s="36">
        <f t="shared" si="29"/>
        <v>549</v>
      </c>
      <c r="T105" s="36">
        <f t="shared" si="30"/>
        <v>359</v>
      </c>
      <c r="U105" s="36">
        <f t="shared" si="31"/>
        <v>343</v>
      </c>
      <c r="V105" s="36">
        <f t="shared" si="32"/>
        <v>429</v>
      </c>
      <c r="W105" s="36">
        <f t="shared" si="33"/>
        <v>390</v>
      </c>
      <c r="X105" s="36">
        <f t="shared" si="34"/>
        <v>366</v>
      </c>
      <c r="Y105" s="36">
        <f t="shared" si="35"/>
        <v>416</v>
      </c>
      <c r="Z105" s="36">
        <f t="shared" si="36"/>
        <v>490</v>
      </c>
      <c r="AA105" s="36">
        <f t="shared" si="37"/>
        <v>477</v>
      </c>
      <c r="AB105" s="36">
        <f t="shared" si="38"/>
        <v>456</v>
      </c>
      <c r="AC105" s="36">
        <f t="shared" si="39"/>
        <v>429</v>
      </c>
      <c r="AD105" s="12">
        <f t="shared" ref="AD105:AD168" si="42">SUM(S105:AC105)</f>
        <v>4704</v>
      </c>
      <c r="AE105" s="15">
        <f t="shared" si="40"/>
        <v>0.14891731037102698</v>
      </c>
    </row>
    <row r="106" spans="1:31">
      <c r="A106" s="10" t="s">
        <v>1324</v>
      </c>
      <c r="B106" s="40"/>
      <c r="C106" s="40"/>
      <c r="D106" s="40"/>
      <c r="E106" s="40"/>
      <c r="F106" s="40"/>
      <c r="G106" s="40"/>
      <c r="H106" s="40">
        <v>972</v>
      </c>
      <c r="I106" s="40">
        <v>918</v>
      </c>
      <c r="J106" s="40">
        <v>926</v>
      </c>
      <c r="K106" s="40">
        <v>1162</v>
      </c>
      <c r="L106" s="40">
        <v>106</v>
      </c>
      <c r="M106" s="40">
        <v>4084</v>
      </c>
      <c r="R106" s="36" t="str">
        <f t="shared" si="41"/>
        <v>LATAM AIRLINES</v>
      </c>
      <c r="S106" s="36">
        <f t="shared" si="29"/>
        <v>0</v>
      </c>
      <c r="T106" s="36">
        <f t="shared" si="30"/>
        <v>0</v>
      </c>
      <c r="U106" s="36">
        <f t="shared" si="31"/>
        <v>0</v>
      </c>
      <c r="V106" s="36">
        <f t="shared" si="32"/>
        <v>0</v>
      </c>
      <c r="W106" s="36">
        <f t="shared" si="33"/>
        <v>0</v>
      </c>
      <c r="X106" s="36">
        <f t="shared" si="34"/>
        <v>0</v>
      </c>
      <c r="Y106" s="36">
        <f t="shared" si="35"/>
        <v>972</v>
      </c>
      <c r="Z106" s="36">
        <f t="shared" si="36"/>
        <v>918</v>
      </c>
      <c r="AA106" s="36">
        <f t="shared" si="37"/>
        <v>926</v>
      </c>
      <c r="AB106" s="36">
        <f t="shared" si="38"/>
        <v>1162</v>
      </c>
      <c r="AC106" s="36">
        <f t="shared" si="39"/>
        <v>106</v>
      </c>
      <c r="AD106" s="12">
        <f t="shared" si="42"/>
        <v>4084</v>
      </c>
      <c r="AE106" s="15">
        <f t="shared" si="40"/>
        <v>0.12928960364695455</v>
      </c>
    </row>
    <row r="107" spans="1:31">
      <c r="A107" s="10" t="s">
        <v>1150</v>
      </c>
      <c r="B107" s="40">
        <v>61</v>
      </c>
      <c r="C107" s="40">
        <v>45</v>
      </c>
      <c r="D107" s="40">
        <v>113</v>
      </c>
      <c r="E107" s="40">
        <v>106</v>
      </c>
      <c r="F107" s="40">
        <v>136</v>
      </c>
      <c r="G107" s="40">
        <v>117</v>
      </c>
      <c r="H107" s="40">
        <v>165</v>
      </c>
      <c r="I107" s="40">
        <v>140</v>
      </c>
      <c r="J107" s="40">
        <v>456</v>
      </c>
      <c r="K107" s="40">
        <v>441</v>
      </c>
      <c r="L107" s="40">
        <v>350</v>
      </c>
      <c r="M107" s="40">
        <v>2130</v>
      </c>
      <c r="R107" s="36" t="str">
        <f t="shared" si="41"/>
        <v>PRIVADO</v>
      </c>
      <c r="S107" s="36">
        <f t="shared" si="29"/>
        <v>61</v>
      </c>
      <c r="T107" s="36">
        <f t="shared" si="30"/>
        <v>45</v>
      </c>
      <c r="U107" s="36">
        <f t="shared" si="31"/>
        <v>113</v>
      </c>
      <c r="V107" s="36">
        <f t="shared" si="32"/>
        <v>106</v>
      </c>
      <c r="W107" s="36">
        <f t="shared" si="33"/>
        <v>136</v>
      </c>
      <c r="X107" s="36">
        <f t="shared" si="34"/>
        <v>117</v>
      </c>
      <c r="Y107" s="36">
        <f t="shared" si="35"/>
        <v>165</v>
      </c>
      <c r="Z107" s="36">
        <f t="shared" si="36"/>
        <v>140</v>
      </c>
      <c r="AA107" s="36">
        <f t="shared" si="37"/>
        <v>456</v>
      </c>
      <c r="AB107" s="36">
        <f t="shared" si="38"/>
        <v>441</v>
      </c>
      <c r="AC107" s="36">
        <f t="shared" si="39"/>
        <v>350</v>
      </c>
      <c r="AD107" s="12">
        <f t="shared" si="42"/>
        <v>2130</v>
      </c>
      <c r="AE107" s="15">
        <f t="shared" si="40"/>
        <v>6.7430669874635932E-2</v>
      </c>
    </row>
    <row r="108" spans="1:31">
      <c r="A108" s="10" t="s">
        <v>1190</v>
      </c>
      <c r="B108" s="40">
        <v>182</v>
      </c>
      <c r="C108" s="40">
        <v>162</v>
      </c>
      <c r="D108" s="40">
        <v>181</v>
      </c>
      <c r="E108" s="40">
        <v>188</v>
      </c>
      <c r="F108" s="40">
        <v>185</v>
      </c>
      <c r="G108" s="40">
        <v>172</v>
      </c>
      <c r="H108" s="40">
        <v>184</v>
      </c>
      <c r="I108" s="40">
        <v>182</v>
      </c>
      <c r="J108" s="40">
        <v>140</v>
      </c>
      <c r="K108" s="40">
        <v>124</v>
      </c>
      <c r="L108" s="40">
        <v>161</v>
      </c>
      <c r="M108" s="40">
        <v>1861</v>
      </c>
      <c r="R108" s="36" t="str">
        <f t="shared" si="41"/>
        <v>AEROREPUBLICA</v>
      </c>
      <c r="S108" s="36">
        <f t="shared" si="29"/>
        <v>182</v>
      </c>
      <c r="T108" s="36">
        <f t="shared" si="30"/>
        <v>162</v>
      </c>
      <c r="U108" s="36">
        <f t="shared" si="31"/>
        <v>181</v>
      </c>
      <c r="V108" s="36">
        <f t="shared" si="32"/>
        <v>188</v>
      </c>
      <c r="W108" s="36">
        <f t="shared" si="33"/>
        <v>185</v>
      </c>
      <c r="X108" s="36">
        <f t="shared" si="34"/>
        <v>172</v>
      </c>
      <c r="Y108" s="36">
        <f t="shared" si="35"/>
        <v>184</v>
      </c>
      <c r="Z108" s="36">
        <f t="shared" si="36"/>
        <v>182</v>
      </c>
      <c r="AA108" s="36">
        <f t="shared" si="37"/>
        <v>140</v>
      </c>
      <c r="AB108" s="36">
        <f t="shared" si="38"/>
        <v>124</v>
      </c>
      <c r="AC108" s="36">
        <f t="shared" si="39"/>
        <v>161</v>
      </c>
      <c r="AD108" s="12">
        <f t="shared" si="42"/>
        <v>1861</v>
      </c>
      <c r="AE108" s="15">
        <f t="shared" si="40"/>
        <v>5.8914777763707737E-2</v>
      </c>
    </row>
    <row r="109" spans="1:31">
      <c r="A109" s="10" t="s">
        <v>1147</v>
      </c>
      <c r="B109" s="40">
        <v>87</v>
      </c>
      <c r="C109" s="40">
        <v>170</v>
      </c>
      <c r="D109" s="40"/>
      <c r="E109" s="40">
        <v>125</v>
      </c>
      <c r="F109" s="40">
        <v>151</v>
      </c>
      <c r="G109" s="40">
        <v>111</v>
      </c>
      <c r="H109" s="40">
        <v>147</v>
      </c>
      <c r="I109" s="40">
        <v>168</v>
      </c>
      <c r="J109" s="40">
        <v>135</v>
      </c>
      <c r="K109" s="40">
        <v>211</v>
      </c>
      <c r="L109" s="40">
        <v>146</v>
      </c>
      <c r="M109" s="40">
        <v>1451</v>
      </c>
      <c r="R109" s="36" t="str">
        <f t="shared" si="41"/>
        <v>SEARCA S.A</v>
      </c>
      <c r="S109" s="36">
        <f t="shared" si="29"/>
        <v>87</v>
      </c>
      <c r="T109" s="36">
        <f t="shared" si="30"/>
        <v>170</v>
      </c>
      <c r="U109" s="36">
        <f t="shared" si="31"/>
        <v>0</v>
      </c>
      <c r="V109" s="36">
        <f t="shared" si="32"/>
        <v>125</v>
      </c>
      <c r="W109" s="36">
        <f t="shared" si="33"/>
        <v>151</v>
      </c>
      <c r="X109" s="36">
        <f t="shared" si="34"/>
        <v>111</v>
      </c>
      <c r="Y109" s="36">
        <f t="shared" si="35"/>
        <v>147</v>
      </c>
      <c r="Z109" s="36">
        <f t="shared" si="36"/>
        <v>168</v>
      </c>
      <c r="AA109" s="36">
        <f t="shared" si="37"/>
        <v>135</v>
      </c>
      <c r="AB109" s="36">
        <f t="shared" si="38"/>
        <v>211</v>
      </c>
      <c r="AC109" s="36">
        <f t="shared" si="39"/>
        <v>146</v>
      </c>
      <c r="AD109" s="12">
        <f t="shared" si="42"/>
        <v>1451</v>
      </c>
      <c r="AE109" s="15">
        <f t="shared" si="40"/>
        <v>4.5935165252627579E-2</v>
      </c>
    </row>
    <row r="110" spans="1:31">
      <c r="A110" s="10" t="s">
        <v>1189</v>
      </c>
      <c r="B110" s="40">
        <v>82</v>
      </c>
      <c r="C110" s="40">
        <v>78</v>
      </c>
      <c r="D110" s="40">
        <v>95</v>
      </c>
      <c r="E110" s="40">
        <v>88</v>
      </c>
      <c r="F110" s="40">
        <v>92</v>
      </c>
      <c r="G110" s="40">
        <v>99</v>
      </c>
      <c r="H110" s="40">
        <v>92</v>
      </c>
      <c r="I110" s="40">
        <v>121</v>
      </c>
      <c r="J110" s="40">
        <v>115</v>
      </c>
      <c r="K110" s="40">
        <v>116</v>
      </c>
      <c r="L110" s="40">
        <v>121</v>
      </c>
      <c r="M110" s="40">
        <v>1099</v>
      </c>
      <c r="R110" s="36" t="str">
        <f t="shared" si="41"/>
        <v>COPA</v>
      </c>
      <c r="S110" s="36">
        <f t="shared" si="29"/>
        <v>82</v>
      </c>
      <c r="T110" s="36">
        <f t="shared" si="30"/>
        <v>78</v>
      </c>
      <c r="U110" s="36">
        <f t="shared" si="31"/>
        <v>95</v>
      </c>
      <c r="V110" s="36">
        <f t="shared" si="32"/>
        <v>88</v>
      </c>
      <c r="W110" s="36">
        <f t="shared" si="33"/>
        <v>92</v>
      </c>
      <c r="X110" s="36">
        <f t="shared" si="34"/>
        <v>99</v>
      </c>
      <c r="Y110" s="36">
        <f t="shared" si="35"/>
        <v>92</v>
      </c>
      <c r="Z110" s="36">
        <f t="shared" si="36"/>
        <v>121</v>
      </c>
      <c r="AA110" s="36">
        <f t="shared" si="37"/>
        <v>115</v>
      </c>
      <c r="AB110" s="36">
        <f t="shared" si="38"/>
        <v>116</v>
      </c>
      <c r="AC110" s="36">
        <f t="shared" si="39"/>
        <v>121</v>
      </c>
      <c r="AD110" s="12">
        <f t="shared" si="42"/>
        <v>1099</v>
      </c>
      <c r="AE110" s="15">
        <f t="shared" si="40"/>
        <v>3.4791693047992907E-2</v>
      </c>
    </row>
    <row r="111" spans="1:31">
      <c r="A111" s="10" t="s">
        <v>295</v>
      </c>
      <c r="B111" s="40">
        <v>3</v>
      </c>
      <c r="C111" s="40">
        <v>58</v>
      </c>
      <c r="D111" s="40">
        <v>72</v>
      </c>
      <c r="E111" s="40">
        <v>60</v>
      </c>
      <c r="F111" s="40">
        <v>64</v>
      </c>
      <c r="G111" s="40">
        <v>62</v>
      </c>
      <c r="H111" s="40">
        <v>20</v>
      </c>
      <c r="I111" s="40">
        <v>71</v>
      </c>
      <c r="J111" s="40">
        <v>80</v>
      </c>
      <c r="K111" s="40">
        <v>101</v>
      </c>
      <c r="L111" s="40">
        <v>84</v>
      </c>
      <c r="M111" s="40">
        <v>675</v>
      </c>
      <c r="R111" s="36" t="str">
        <f t="shared" si="41"/>
        <v>SERVICIO AEREO A TERRITORIOS NACIONALES SATENA</v>
      </c>
      <c r="S111" s="36">
        <f t="shared" si="29"/>
        <v>3</v>
      </c>
      <c r="T111" s="36">
        <f t="shared" si="30"/>
        <v>58</v>
      </c>
      <c r="U111" s="36">
        <f t="shared" si="31"/>
        <v>72</v>
      </c>
      <c r="V111" s="36">
        <f t="shared" si="32"/>
        <v>60</v>
      </c>
      <c r="W111" s="36">
        <f t="shared" si="33"/>
        <v>64</v>
      </c>
      <c r="X111" s="36">
        <f t="shared" si="34"/>
        <v>62</v>
      </c>
      <c r="Y111" s="36">
        <f t="shared" si="35"/>
        <v>20</v>
      </c>
      <c r="Z111" s="36">
        <f t="shared" si="36"/>
        <v>71</v>
      </c>
      <c r="AA111" s="36">
        <f t="shared" si="37"/>
        <v>80</v>
      </c>
      <c r="AB111" s="36">
        <f t="shared" si="38"/>
        <v>101</v>
      </c>
      <c r="AC111" s="36">
        <f t="shared" si="39"/>
        <v>84</v>
      </c>
      <c r="AD111" s="12">
        <f t="shared" si="42"/>
        <v>675</v>
      </c>
      <c r="AE111" s="15">
        <f t="shared" si="40"/>
        <v>2.13688742560466E-2</v>
      </c>
    </row>
    <row r="112" spans="1:31">
      <c r="A112" s="10" t="s">
        <v>1238</v>
      </c>
      <c r="B112" s="40"/>
      <c r="C112" s="40">
        <v>16</v>
      </c>
      <c r="D112" s="40">
        <v>23</v>
      </c>
      <c r="E112" s="40">
        <v>24</v>
      </c>
      <c r="F112" s="40">
        <v>90</v>
      </c>
      <c r="G112" s="40">
        <v>84</v>
      </c>
      <c r="H112" s="40">
        <v>74</v>
      </c>
      <c r="I112" s="40">
        <v>69</v>
      </c>
      <c r="J112" s="40">
        <v>74</v>
      </c>
      <c r="K112" s="40">
        <v>88</v>
      </c>
      <c r="L112" s="40">
        <v>111</v>
      </c>
      <c r="M112" s="40">
        <v>653</v>
      </c>
      <c r="R112" s="36" t="str">
        <f t="shared" si="41"/>
        <v>JETSMART</v>
      </c>
      <c r="S112" s="36">
        <f t="shared" si="29"/>
        <v>0</v>
      </c>
      <c r="T112" s="36">
        <f t="shared" si="30"/>
        <v>16</v>
      </c>
      <c r="U112" s="36">
        <f t="shared" si="31"/>
        <v>23</v>
      </c>
      <c r="V112" s="36">
        <f t="shared" si="32"/>
        <v>24</v>
      </c>
      <c r="W112" s="36">
        <f t="shared" si="33"/>
        <v>90</v>
      </c>
      <c r="X112" s="36">
        <f t="shared" si="34"/>
        <v>84</v>
      </c>
      <c r="Y112" s="36">
        <f t="shared" si="35"/>
        <v>74</v>
      </c>
      <c r="Z112" s="36">
        <f t="shared" si="36"/>
        <v>69</v>
      </c>
      <c r="AA112" s="36">
        <f t="shared" si="37"/>
        <v>74</v>
      </c>
      <c r="AB112" s="36">
        <f t="shared" si="38"/>
        <v>88</v>
      </c>
      <c r="AC112" s="36">
        <f t="shared" si="39"/>
        <v>111</v>
      </c>
      <c r="AD112" s="12">
        <f t="shared" si="42"/>
        <v>653</v>
      </c>
      <c r="AE112" s="15">
        <f t="shared" si="40"/>
        <v>2.0672407243256932E-2</v>
      </c>
    </row>
    <row r="113" spans="1:31">
      <c r="A113" s="10" t="s">
        <v>1206</v>
      </c>
      <c r="B113" s="40">
        <v>17</v>
      </c>
      <c r="C113" s="40">
        <v>15</v>
      </c>
      <c r="D113" s="40">
        <v>1</v>
      </c>
      <c r="E113" s="40">
        <v>37</v>
      </c>
      <c r="F113" s="40">
        <v>34</v>
      </c>
      <c r="G113" s="40"/>
      <c r="H113" s="40">
        <v>4</v>
      </c>
      <c r="I113" s="40">
        <v>31</v>
      </c>
      <c r="J113" s="40">
        <v>28</v>
      </c>
      <c r="K113" s="40">
        <v>220</v>
      </c>
      <c r="L113" s="40">
        <v>212</v>
      </c>
      <c r="M113" s="40">
        <v>599</v>
      </c>
      <c r="R113" s="36" t="str">
        <f t="shared" si="41"/>
        <v>AER CARIBE S.A.</v>
      </c>
      <c r="S113" s="36">
        <f t="shared" si="29"/>
        <v>17</v>
      </c>
      <c r="T113" s="36">
        <f t="shared" si="30"/>
        <v>15</v>
      </c>
      <c r="U113" s="36">
        <f t="shared" si="31"/>
        <v>1</v>
      </c>
      <c r="V113" s="36">
        <f t="shared" si="32"/>
        <v>37</v>
      </c>
      <c r="W113" s="36">
        <f t="shared" si="33"/>
        <v>34</v>
      </c>
      <c r="X113" s="36">
        <f t="shared" si="34"/>
        <v>0</v>
      </c>
      <c r="Y113" s="36">
        <f t="shared" si="35"/>
        <v>4</v>
      </c>
      <c r="Z113" s="36">
        <f t="shared" si="36"/>
        <v>31</v>
      </c>
      <c r="AA113" s="36">
        <f t="shared" si="37"/>
        <v>28</v>
      </c>
      <c r="AB113" s="36">
        <f t="shared" si="38"/>
        <v>220</v>
      </c>
      <c r="AC113" s="36">
        <f t="shared" si="39"/>
        <v>212</v>
      </c>
      <c r="AD113" s="12">
        <f t="shared" si="42"/>
        <v>599</v>
      </c>
      <c r="AE113" s="15">
        <f t="shared" si="40"/>
        <v>1.8962897302773205E-2</v>
      </c>
    </row>
    <row r="114" spans="1:31">
      <c r="A114" s="10" t="s">
        <v>45</v>
      </c>
      <c r="B114" s="40">
        <v>43</v>
      </c>
      <c r="C114" s="40">
        <v>51</v>
      </c>
      <c r="D114" s="40">
        <v>50</v>
      </c>
      <c r="E114" s="40">
        <v>43</v>
      </c>
      <c r="F114" s="40">
        <v>43</v>
      </c>
      <c r="G114" s="40">
        <v>39</v>
      </c>
      <c r="H114" s="40">
        <v>45</v>
      </c>
      <c r="I114" s="40">
        <v>63</v>
      </c>
      <c r="J114" s="40">
        <v>49</v>
      </c>
      <c r="K114" s="40">
        <v>52</v>
      </c>
      <c r="L114" s="40">
        <v>53</v>
      </c>
      <c r="M114" s="40">
        <v>531</v>
      </c>
      <c r="R114" s="36" t="str">
        <f t="shared" si="41"/>
        <v>CALIMA S.A.S</v>
      </c>
      <c r="S114" s="36">
        <f t="shared" si="29"/>
        <v>43</v>
      </c>
      <c r="T114" s="36">
        <f t="shared" si="30"/>
        <v>51</v>
      </c>
      <c r="U114" s="36">
        <f t="shared" si="31"/>
        <v>50</v>
      </c>
      <c r="V114" s="36">
        <f t="shared" si="32"/>
        <v>43</v>
      </c>
      <c r="W114" s="36">
        <f t="shared" si="33"/>
        <v>43</v>
      </c>
      <c r="X114" s="36">
        <f t="shared" si="34"/>
        <v>39</v>
      </c>
      <c r="Y114" s="36">
        <f t="shared" si="35"/>
        <v>45</v>
      </c>
      <c r="Z114" s="36">
        <f t="shared" si="36"/>
        <v>63</v>
      </c>
      <c r="AA114" s="36">
        <f t="shared" si="37"/>
        <v>49</v>
      </c>
      <c r="AB114" s="36">
        <f t="shared" si="38"/>
        <v>52</v>
      </c>
      <c r="AC114" s="36">
        <f t="shared" si="39"/>
        <v>53</v>
      </c>
      <c r="AD114" s="12">
        <f t="shared" si="42"/>
        <v>531</v>
      </c>
      <c r="AE114" s="15">
        <f t="shared" si="40"/>
        <v>1.6810181081423327E-2</v>
      </c>
    </row>
    <row r="115" spans="1:31">
      <c r="A115" s="10" t="s">
        <v>1205</v>
      </c>
      <c r="B115" s="40">
        <v>33</v>
      </c>
      <c r="C115" s="40">
        <v>144</v>
      </c>
      <c r="D115" s="40">
        <v>31</v>
      </c>
      <c r="E115" s="40">
        <v>31</v>
      </c>
      <c r="F115" s="40">
        <v>31</v>
      </c>
      <c r="G115" s="40">
        <v>23</v>
      </c>
      <c r="H115" s="40">
        <v>33</v>
      </c>
      <c r="I115" s="40">
        <v>30</v>
      </c>
      <c r="J115" s="40">
        <v>50</v>
      </c>
      <c r="K115" s="40">
        <v>72</v>
      </c>
      <c r="L115" s="40">
        <v>40</v>
      </c>
      <c r="M115" s="40">
        <v>518</v>
      </c>
      <c r="R115" s="36" t="str">
        <f t="shared" si="41"/>
        <v>AVIANCA</v>
      </c>
      <c r="S115" s="36">
        <f t="shared" si="29"/>
        <v>33</v>
      </c>
      <c r="T115" s="36">
        <f t="shared" si="30"/>
        <v>144</v>
      </c>
      <c r="U115" s="36">
        <f t="shared" si="31"/>
        <v>31</v>
      </c>
      <c r="V115" s="36">
        <f t="shared" si="32"/>
        <v>31</v>
      </c>
      <c r="W115" s="36">
        <f t="shared" si="33"/>
        <v>31</v>
      </c>
      <c r="X115" s="36">
        <f t="shared" si="34"/>
        <v>23</v>
      </c>
      <c r="Y115" s="36">
        <f t="shared" si="35"/>
        <v>33</v>
      </c>
      <c r="Z115" s="36">
        <f t="shared" si="36"/>
        <v>30</v>
      </c>
      <c r="AA115" s="36">
        <f t="shared" si="37"/>
        <v>50</v>
      </c>
      <c r="AB115" s="36">
        <f t="shared" si="38"/>
        <v>72</v>
      </c>
      <c r="AC115" s="36">
        <f t="shared" si="39"/>
        <v>40</v>
      </c>
      <c r="AD115" s="12">
        <f t="shared" si="42"/>
        <v>518</v>
      </c>
      <c r="AE115" s="15">
        <f t="shared" si="40"/>
        <v>1.6398632392047613E-2</v>
      </c>
    </row>
    <row r="116" spans="1:31">
      <c r="A116" s="10" t="s">
        <v>1180</v>
      </c>
      <c r="B116" s="40"/>
      <c r="C116" s="40">
        <v>24</v>
      </c>
      <c r="D116" s="40">
        <v>66</v>
      </c>
      <c r="E116" s="40">
        <v>66</v>
      </c>
      <c r="F116" s="40">
        <v>80</v>
      </c>
      <c r="G116" s="40">
        <v>36</v>
      </c>
      <c r="H116" s="40">
        <v>59</v>
      </c>
      <c r="I116" s="40">
        <v>4</v>
      </c>
      <c r="J116" s="40">
        <v>4</v>
      </c>
      <c r="K116" s="40">
        <v>44</v>
      </c>
      <c r="L116" s="40">
        <v>13</v>
      </c>
      <c r="M116" s="40">
        <v>396</v>
      </c>
      <c r="R116" s="36" t="str">
        <f t="shared" si="41"/>
        <v>FUERZA AEREA COLOMBIANA</v>
      </c>
      <c r="S116" s="36">
        <f t="shared" si="29"/>
        <v>0</v>
      </c>
      <c r="T116" s="36">
        <f t="shared" si="30"/>
        <v>24</v>
      </c>
      <c r="U116" s="36">
        <f t="shared" si="31"/>
        <v>66</v>
      </c>
      <c r="V116" s="36">
        <f t="shared" si="32"/>
        <v>66</v>
      </c>
      <c r="W116" s="36">
        <f t="shared" si="33"/>
        <v>80</v>
      </c>
      <c r="X116" s="36">
        <f t="shared" si="34"/>
        <v>36</v>
      </c>
      <c r="Y116" s="36">
        <f t="shared" si="35"/>
        <v>59</v>
      </c>
      <c r="Z116" s="36">
        <f t="shared" si="36"/>
        <v>4</v>
      </c>
      <c r="AA116" s="36">
        <f t="shared" si="37"/>
        <v>4</v>
      </c>
      <c r="AB116" s="36">
        <f t="shared" si="38"/>
        <v>44</v>
      </c>
      <c r="AC116" s="36">
        <f t="shared" si="39"/>
        <v>13</v>
      </c>
      <c r="AD116" s="12">
        <f t="shared" si="42"/>
        <v>396</v>
      </c>
      <c r="AE116" s="15">
        <f t="shared" si="40"/>
        <v>1.2536406230214006E-2</v>
      </c>
    </row>
    <row r="117" spans="1:31">
      <c r="A117" s="10" t="s">
        <v>1311</v>
      </c>
      <c r="B117" s="40"/>
      <c r="C117" s="40"/>
      <c r="D117" s="40"/>
      <c r="E117" s="40"/>
      <c r="F117" s="40"/>
      <c r="G117" s="40"/>
      <c r="H117" s="40">
        <v>52</v>
      </c>
      <c r="I117" s="40">
        <v>86</v>
      </c>
      <c r="J117" s="40">
        <v>68</v>
      </c>
      <c r="K117" s="40">
        <v>82</v>
      </c>
      <c r="L117" s="40">
        <v>92</v>
      </c>
      <c r="M117" s="40">
        <v>380</v>
      </c>
      <c r="R117" s="36" t="str">
        <f t="shared" si="41"/>
        <v>JETSMART COLOMBIA</v>
      </c>
      <c r="S117" s="36">
        <f t="shared" si="29"/>
        <v>0</v>
      </c>
      <c r="T117" s="36">
        <f t="shared" si="30"/>
        <v>0</v>
      </c>
      <c r="U117" s="36">
        <f t="shared" si="31"/>
        <v>0</v>
      </c>
      <c r="V117" s="36">
        <f t="shared" si="32"/>
        <v>0</v>
      </c>
      <c r="W117" s="36">
        <f t="shared" si="33"/>
        <v>0</v>
      </c>
      <c r="X117" s="36">
        <f t="shared" si="34"/>
        <v>0</v>
      </c>
      <c r="Y117" s="36">
        <f t="shared" si="35"/>
        <v>52</v>
      </c>
      <c r="Z117" s="36">
        <f t="shared" si="36"/>
        <v>86</v>
      </c>
      <c r="AA117" s="36">
        <f t="shared" si="37"/>
        <v>68</v>
      </c>
      <c r="AB117" s="36">
        <f t="shared" si="38"/>
        <v>82</v>
      </c>
      <c r="AC117" s="36">
        <f t="shared" si="39"/>
        <v>92</v>
      </c>
      <c r="AD117" s="12">
        <f t="shared" si="42"/>
        <v>380</v>
      </c>
      <c r="AE117" s="15">
        <f t="shared" si="40"/>
        <v>1.2029884766366974E-2</v>
      </c>
    </row>
    <row r="118" spans="1:31">
      <c r="A118" s="10" t="s">
        <v>1322</v>
      </c>
      <c r="B118" s="40"/>
      <c r="C118" s="40"/>
      <c r="D118" s="40"/>
      <c r="E118" s="40"/>
      <c r="F118" s="40"/>
      <c r="G118" s="40"/>
      <c r="H118" s="40">
        <v>92</v>
      </c>
      <c r="I118" s="40">
        <v>85</v>
      </c>
      <c r="J118" s="40">
        <v>79</v>
      </c>
      <c r="K118" s="40">
        <v>83</v>
      </c>
      <c r="L118" s="40">
        <v>12</v>
      </c>
      <c r="M118" s="40">
        <v>351</v>
      </c>
      <c r="R118" s="36" t="str">
        <f t="shared" si="41"/>
        <v>LÍNEA AÉREA CARGUERA DE COLOMBIA S.A.</v>
      </c>
      <c r="S118" s="36">
        <f t="shared" si="29"/>
        <v>0</v>
      </c>
      <c r="T118" s="36">
        <f t="shared" si="30"/>
        <v>0</v>
      </c>
      <c r="U118" s="36">
        <f t="shared" si="31"/>
        <v>0</v>
      </c>
      <c r="V118" s="36">
        <f t="shared" si="32"/>
        <v>0</v>
      </c>
      <c r="W118" s="36">
        <f t="shared" si="33"/>
        <v>0</v>
      </c>
      <c r="X118" s="36">
        <f t="shared" si="34"/>
        <v>0</v>
      </c>
      <c r="Y118" s="36">
        <f t="shared" si="35"/>
        <v>92</v>
      </c>
      <c r="Z118" s="36">
        <f t="shared" si="36"/>
        <v>85</v>
      </c>
      <c r="AA118" s="36">
        <f t="shared" si="37"/>
        <v>79</v>
      </c>
      <c r="AB118" s="36">
        <f t="shared" si="38"/>
        <v>83</v>
      </c>
      <c r="AC118" s="36">
        <f t="shared" si="39"/>
        <v>12</v>
      </c>
      <c r="AD118" s="12">
        <f t="shared" si="42"/>
        <v>351</v>
      </c>
      <c r="AE118" s="15">
        <f t="shared" si="40"/>
        <v>1.1111814613144233E-2</v>
      </c>
    </row>
    <row r="119" spans="1:31">
      <c r="A119" s="10" t="s">
        <v>204</v>
      </c>
      <c r="B119" s="40">
        <v>26</v>
      </c>
      <c r="C119" s="40">
        <v>28</v>
      </c>
      <c r="D119" s="40"/>
      <c r="E119" s="40">
        <v>40</v>
      </c>
      <c r="F119" s="40">
        <v>58</v>
      </c>
      <c r="G119" s="40">
        <v>12</v>
      </c>
      <c r="H119" s="40">
        <v>58</v>
      </c>
      <c r="I119" s="40">
        <v>48</v>
      </c>
      <c r="J119" s="40">
        <v>32</v>
      </c>
      <c r="K119" s="40"/>
      <c r="L119" s="40">
        <v>49</v>
      </c>
      <c r="M119" s="40">
        <v>351</v>
      </c>
      <c r="R119" s="36" t="str">
        <f t="shared" si="41"/>
        <v>SARPA S.A.S</v>
      </c>
      <c r="S119" s="36">
        <f t="shared" si="29"/>
        <v>26</v>
      </c>
      <c r="T119" s="36">
        <f t="shared" si="30"/>
        <v>28</v>
      </c>
      <c r="U119" s="36">
        <f t="shared" si="31"/>
        <v>0</v>
      </c>
      <c r="V119" s="36">
        <f t="shared" si="32"/>
        <v>40</v>
      </c>
      <c r="W119" s="36">
        <f t="shared" si="33"/>
        <v>58</v>
      </c>
      <c r="X119" s="36">
        <f t="shared" si="34"/>
        <v>12</v>
      </c>
      <c r="Y119" s="36">
        <f t="shared" si="35"/>
        <v>58</v>
      </c>
      <c r="Z119" s="36">
        <f t="shared" si="36"/>
        <v>48</v>
      </c>
      <c r="AA119" s="36">
        <f t="shared" si="37"/>
        <v>32</v>
      </c>
      <c r="AB119" s="36">
        <f t="shared" si="38"/>
        <v>0</v>
      </c>
      <c r="AC119" s="36">
        <f t="shared" si="39"/>
        <v>49</v>
      </c>
      <c r="AD119" s="12">
        <f t="shared" si="42"/>
        <v>351</v>
      </c>
      <c r="AE119" s="15">
        <f t="shared" si="40"/>
        <v>1.1111814613144233E-2</v>
      </c>
    </row>
    <row r="120" spans="1:31">
      <c r="A120" s="10" t="s">
        <v>1193</v>
      </c>
      <c r="B120" s="40">
        <v>14</v>
      </c>
      <c r="C120" s="40"/>
      <c r="D120" s="40"/>
      <c r="E120" s="40">
        <v>1</v>
      </c>
      <c r="F120" s="40">
        <v>2</v>
      </c>
      <c r="G120" s="40">
        <v>2</v>
      </c>
      <c r="H120" s="40">
        <v>57</v>
      </c>
      <c r="I120" s="40">
        <v>77</v>
      </c>
      <c r="J120" s="40">
        <v>56</v>
      </c>
      <c r="K120" s="40">
        <v>64</v>
      </c>
      <c r="L120" s="40">
        <v>61</v>
      </c>
      <c r="M120" s="40">
        <v>334</v>
      </c>
      <c r="R120" s="36" t="str">
        <f t="shared" si="41"/>
        <v>AEROSUCRE</v>
      </c>
      <c r="S120" s="36">
        <f t="shared" si="29"/>
        <v>14</v>
      </c>
      <c r="T120" s="36">
        <f t="shared" si="30"/>
        <v>0</v>
      </c>
      <c r="U120" s="36">
        <f t="shared" si="31"/>
        <v>0</v>
      </c>
      <c r="V120" s="36">
        <f t="shared" si="32"/>
        <v>1</v>
      </c>
      <c r="W120" s="36">
        <f t="shared" si="33"/>
        <v>2</v>
      </c>
      <c r="X120" s="36">
        <f t="shared" si="34"/>
        <v>2</v>
      </c>
      <c r="Y120" s="36">
        <f t="shared" si="35"/>
        <v>57</v>
      </c>
      <c r="Z120" s="36">
        <f t="shared" si="36"/>
        <v>77</v>
      </c>
      <c r="AA120" s="36">
        <f t="shared" si="37"/>
        <v>56</v>
      </c>
      <c r="AB120" s="36">
        <f t="shared" si="38"/>
        <v>64</v>
      </c>
      <c r="AC120" s="36">
        <f t="shared" si="39"/>
        <v>61</v>
      </c>
      <c r="AD120" s="12">
        <f t="shared" si="42"/>
        <v>334</v>
      </c>
      <c r="AE120" s="15">
        <f t="shared" si="40"/>
        <v>1.0573635557806762E-2</v>
      </c>
    </row>
    <row r="121" spans="1:31">
      <c r="A121" s="10" t="s">
        <v>1200</v>
      </c>
      <c r="B121" s="40">
        <v>20</v>
      </c>
      <c r="C121" s="40">
        <v>10</v>
      </c>
      <c r="D121" s="40">
        <v>25</v>
      </c>
      <c r="E121" s="40">
        <v>29</v>
      </c>
      <c r="F121" s="40">
        <v>43</v>
      </c>
      <c r="G121" s="40">
        <v>32</v>
      </c>
      <c r="H121" s="40">
        <v>24</v>
      </c>
      <c r="I121" s="40">
        <v>32</v>
      </c>
      <c r="J121" s="40">
        <v>34</v>
      </c>
      <c r="K121" s="40">
        <v>44</v>
      </c>
      <c r="L121" s="40">
        <v>27</v>
      </c>
      <c r="M121" s="40">
        <v>320</v>
      </c>
      <c r="R121" s="36" t="str">
        <f t="shared" si="41"/>
        <v>NATIV AIR</v>
      </c>
      <c r="S121" s="36">
        <f t="shared" si="29"/>
        <v>20</v>
      </c>
      <c r="T121" s="36">
        <f t="shared" si="30"/>
        <v>10</v>
      </c>
      <c r="U121" s="36">
        <f t="shared" si="31"/>
        <v>25</v>
      </c>
      <c r="V121" s="36">
        <f t="shared" si="32"/>
        <v>29</v>
      </c>
      <c r="W121" s="36">
        <f t="shared" si="33"/>
        <v>43</v>
      </c>
      <c r="X121" s="36">
        <f t="shared" si="34"/>
        <v>32</v>
      </c>
      <c r="Y121" s="36">
        <f t="shared" si="35"/>
        <v>24</v>
      </c>
      <c r="Z121" s="36">
        <f t="shared" si="36"/>
        <v>32</v>
      </c>
      <c r="AA121" s="36">
        <f t="shared" si="37"/>
        <v>34</v>
      </c>
      <c r="AB121" s="36">
        <f t="shared" si="38"/>
        <v>44</v>
      </c>
      <c r="AC121" s="36">
        <f t="shared" si="39"/>
        <v>27</v>
      </c>
      <c r="AD121" s="12">
        <f t="shared" si="42"/>
        <v>320</v>
      </c>
      <c r="AE121" s="15">
        <f t="shared" si="40"/>
        <v>1.0130429276940611E-2</v>
      </c>
    </row>
    <row r="122" spans="1:31">
      <c r="A122" s="10" t="s">
        <v>79</v>
      </c>
      <c r="B122" s="40"/>
      <c r="C122" s="40">
        <v>3</v>
      </c>
      <c r="D122" s="40"/>
      <c r="E122" s="40">
        <v>75</v>
      </c>
      <c r="F122" s="40">
        <v>5</v>
      </c>
      <c r="G122" s="40">
        <v>2</v>
      </c>
      <c r="H122" s="40">
        <v>77</v>
      </c>
      <c r="I122" s="40">
        <v>77</v>
      </c>
      <c r="J122" s="40">
        <v>13</v>
      </c>
      <c r="K122" s="40">
        <v>16</v>
      </c>
      <c r="L122" s="40">
        <v>11</v>
      </c>
      <c r="M122" s="40">
        <v>279</v>
      </c>
      <c r="R122" s="36" t="str">
        <f t="shared" si="41"/>
        <v>AEROCLUB DE COLOMBIA</v>
      </c>
      <c r="S122" s="36">
        <f t="shared" si="29"/>
        <v>0</v>
      </c>
      <c r="T122" s="36">
        <f t="shared" si="30"/>
        <v>3</v>
      </c>
      <c r="U122" s="36">
        <f t="shared" si="31"/>
        <v>0</v>
      </c>
      <c r="V122" s="36">
        <f t="shared" si="32"/>
        <v>75</v>
      </c>
      <c r="W122" s="36">
        <f t="shared" si="33"/>
        <v>5</v>
      </c>
      <c r="X122" s="36">
        <f t="shared" si="34"/>
        <v>2</v>
      </c>
      <c r="Y122" s="36">
        <f t="shared" si="35"/>
        <v>77</v>
      </c>
      <c r="Z122" s="36">
        <f t="shared" si="36"/>
        <v>77</v>
      </c>
      <c r="AA122" s="36">
        <f t="shared" si="37"/>
        <v>13</v>
      </c>
      <c r="AB122" s="36">
        <f t="shared" si="38"/>
        <v>16</v>
      </c>
      <c r="AC122" s="36">
        <f t="shared" si="39"/>
        <v>11</v>
      </c>
      <c r="AD122" s="12">
        <f t="shared" si="42"/>
        <v>279</v>
      </c>
      <c r="AE122" s="15">
        <f t="shared" si="40"/>
        <v>8.8324680258325943E-3</v>
      </c>
    </row>
    <row r="123" spans="1:31">
      <c r="A123" s="10" t="s">
        <v>445</v>
      </c>
      <c r="B123" s="40">
        <v>31</v>
      </c>
      <c r="C123" s="40">
        <v>14</v>
      </c>
      <c r="D123" s="40">
        <v>18</v>
      </c>
      <c r="E123" s="40">
        <v>16</v>
      </c>
      <c r="F123" s="40">
        <v>18</v>
      </c>
      <c r="G123" s="40">
        <v>39</v>
      </c>
      <c r="H123" s="40">
        <v>20</v>
      </c>
      <c r="I123" s="40">
        <v>49</v>
      </c>
      <c r="J123" s="40">
        <v>24</v>
      </c>
      <c r="K123" s="40">
        <v>19</v>
      </c>
      <c r="L123" s="40">
        <v>26</v>
      </c>
      <c r="M123" s="40">
        <v>274</v>
      </c>
      <c r="R123" s="36" t="str">
        <f t="shared" si="41"/>
        <v>SAE</v>
      </c>
      <c r="S123" s="36">
        <f t="shared" si="29"/>
        <v>31</v>
      </c>
      <c r="T123" s="36">
        <f t="shared" si="30"/>
        <v>14</v>
      </c>
      <c r="U123" s="36">
        <f t="shared" si="31"/>
        <v>18</v>
      </c>
      <c r="V123" s="36">
        <f t="shared" si="32"/>
        <v>16</v>
      </c>
      <c r="W123" s="36">
        <f t="shared" si="33"/>
        <v>18</v>
      </c>
      <c r="X123" s="36">
        <f t="shared" si="34"/>
        <v>39</v>
      </c>
      <c r="Y123" s="36">
        <f t="shared" si="35"/>
        <v>20</v>
      </c>
      <c r="Z123" s="36">
        <f t="shared" si="36"/>
        <v>49</v>
      </c>
      <c r="AA123" s="36">
        <f t="shared" si="37"/>
        <v>24</v>
      </c>
      <c r="AB123" s="36">
        <f t="shared" si="38"/>
        <v>19</v>
      </c>
      <c r="AC123" s="36">
        <f t="shared" si="39"/>
        <v>26</v>
      </c>
      <c r="AD123" s="12">
        <f t="shared" si="42"/>
        <v>274</v>
      </c>
      <c r="AE123" s="15">
        <f t="shared" si="40"/>
        <v>8.6741800683803969E-3</v>
      </c>
    </row>
    <row r="124" spans="1:31">
      <c r="A124" s="10" t="s">
        <v>286</v>
      </c>
      <c r="B124" s="40">
        <v>9</v>
      </c>
      <c r="C124" s="40">
        <v>29</v>
      </c>
      <c r="D124" s="40">
        <v>1</v>
      </c>
      <c r="E124" s="40">
        <v>23</v>
      </c>
      <c r="F124" s="40">
        <v>20</v>
      </c>
      <c r="G124" s="40">
        <v>24</v>
      </c>
      <c r="H124" s="40">
        <v>29</v>
      </c>
      <c r="I124" s="40">
        <v>26</v>
      </c>
      <c r="J124" s="40">
        <v>28</v>
      </c>
      <c r="K124" s="40">
        <v>36</v>
      </c>
      <c r="L124" s="40">
        <v>27</v>
      </c>
      <c r="M124" s="40">
        <v>252</v>
      </c>
      <c r="R124" s="36" t="str">
        <f t="shared" si="41"/>
        <v>ACADAVI</v>
      </c>
      <c r="S124" s="36">
        <f t="shared" si="29"/>
        <v>9</v>
      </c>
      <c r="T124" s="36">
        <f t="shared" si="30"/>
        <v>29</v>
      </c>
      <c r="U124" s="36">
        <f t="shared" si="31"/>
        <v>1</v>
      </c>
      <c r="V124" s="36">
        <f t="shared" si="32"/>
        <v>23</v>
      </c>
      <c r="W124" s="36">
        <f t="shared" si="33"/>
        <v>20</v>
      </c>
      <c r="X124" s="36">
        <f t="shared" si="34"/>
        <v>24</v>
      </c>
      <c r="Y124" s="36">
        <f t="shared" si="35"/>
        <v>29</v>
      </c>
      <c r="Z124" s="36">
        <f t="shared" si="36"/>
        <v>26</v>
      </c>
      <c r="AA124" s="36">
        <f t="shared" si="37"/>
        <v>28</v>
      </c>
      <c r="AB124" s="36">
        <f t="shared" si="38"/>
        <v>36</v>
      </c>
      <c r="AC124" s="36">
        <f t="shared" si="39"/>
        <v>27</v>
      </c>
      <c r="AD124" s="12">
        <f t="shared" si="42"/>
        <v>252</v>
      </c>
      <c r="AE124" s="15">
        <f t="shared" si="40"/>
        <v>7.9777130555907308E-3</v>
      </c>
    </row>
    <row r="125" spans="1:31">
      <c r="A125" s="10" t="s">
        <v>116</v>
      </c>
      <c r="B125" s="40">
        <v>21</v>
      </c>
      <c r="C125" s="40">
        <v>13</v>
      </c>
      <c r="D125" s="40">
        <v>33</v>
      </c>
      <c r="E125" s="40">
        <v>19</v>
      </c>
      <c r="F125" s="40">
        <v>17</v>
      </c>
      <c r="G125" s="40">
        <v>18</v>
      </c>
      <c r="H125" s="40">
        <v>12</v>
      </c>
      <c r="I125" s="40">
        <v>19</v>
      </c>
      <c r="J125" s="40">
        <v>29</v>
      </c>
      <c r="K125" s="40">
        <v>23</v>
      </c>
      <c r="L125" s="40">
        <v>42</v>
      </c>
      <c r="M125" s="40">
        <v>246</v>
      </c>
      <c r="R125" s="36" t="str">
        <f t="shared" si="41"/>
        <v>SADI S.A.S</v>
      </c>
      <c r="S125" s="36">
        <f t="shared" si="29"/>
        <v>21</v>
      </c>
      <c r="T125" s="36">
        <f t="shared" si="30"/>
        <v>13</v>
      </c>
      <c r="U125" s="36">
        <f t="shared" si="31"/>
        <v>33</v>
      </c>
      <c r="V125" s="36">
        <f t="shared" si="32"/>
        <v>19</v>
      </c>
      <c r="W125" s="36">
        <f t="shared" si="33"/>
        <v>17</v>
      </c>
      <c r="X125" s="36">
        <f t="shared" si="34"/>
        <v>18</v>
      </c>
      <c r="Y125" s="36">
        <f t="shared" si="35"/>
        <v>12</v>
      </c>
      <c r="Z125" s="36">
        <f t="shared" si="36"/>
        <v>19</v>
      </c>
      <c r="AA125" s="36">
        <f t="shared" si="37"/>
        <v>29</v>
      </c>
      <c r="AB125" s="36">
        <f t="shared" si="38"/>
        <v>23</v>
      </c>
      <c r="AC125" s="36">
        <f t="shared" si="39"/>
        <v>42</v>
      </c>
      <c r="AD125" s="12">
        <f t="shared" si="42"/>
        <v>246</v>
      </c>
      <c r="AE125" s="15">
        <f t="shared" si="40"/>
        <v>7.7877675066480943E-3</v>
      </c>
    </row>
    <row r="126" spans="1:31">
      <c r="A126" s="10" t="s">
        <v>1204</v>
      </c>
      <c r="B126" s="40">
        <v>53</v>
      </c>
      <c r="C126" s="40">
        <v>63</v>
      </c>
      <c r="D126" s="40"/>
      <c r="E126" s="40"/>
      <c r="F126" s="40"/>
      <c r="G126" s="40">
        <v>2</v>
      </c>
      <c r="H126" s="40">
        <v>6</v>
      </c>
      <c r="I126" s="40">
        <v>6</v>
      </c>
      <c r="J126" s="40">
        <v>6</v>
      </c>
      <c r="K126" s="40">
        <v>3</v>
      </c>
      <c r="L126" s="40">
        <v>78</v>
      </c>
      <c r="M126" s="40">
        <v>217</v>
      </c>
      <c r="R126" s="36" t="str">
        <f t="shared" si="41"/>
        <v>MOON FLIGHTS</v>
      </c>
      <c r="S126" s="36">
        <f t="shared" si="29"/>
        <v>53</v>
      </c>
      <c r="T126" s="36">
        <f t="shared" si="30"/>
        <v>63</v>
      </c>
      <c r="U126" s="36">
        <f t="shared" si="31"/>
        <v>0</v>
      </c>
      <c r="V126" s="36">
        <f t="shared" si="32"/>
        <v>0</v>
      </c>
      <c r="W126" s="36">
        <f t="shared" si="33"/>
        <v>0</v>
      </c>
      <c r="X126" s="36">
        <f t="shared" si="34"/>
        <v>2</v>
      </c>
      <c r="Y126" s="36">
        <f t="shared" si="35"/>
        <v>6</v>
      </c>
      <c r="Z126" s="36">
        <f t="shared" si="36"/>
        <v>6</v>
      </c>
      <c r="AA126" s="36">
        <f t="shared" si="37"/>
        <v>6</v>
      </c>
      <c r="AB126" s="36">
        <f t="shared" si="38"/>
        <v>3</v>
      </c>
      <c r="AC126" s="36">
        <f t="shared" si="39"/>
        <v>78</v>
      </c>
      <c r="AD126" s="12">
        <f t="shared" si="42"/>
        <v>217</v>
      </c>
      <c r="AE126" s="15">
        <f t="shared" si="40"/>
        <v>6.8696973534253516E-3</v>
      </c>
    </row>
    <row r="127" spans="1:31">
      <c r="A127" s="10" t="s">
        <v>1202</v>
      </c>
      <c r="B127" s="40">
        <v>31</v>
      </c>
      <c r="C127" s="40">
        <v>21</v>
      </c>
      <c r="D127" s="40">
        <v>21</v>
      </c>
      <c r="E127" s="40">
        <v>8</v>
      </c>
      <c r="F127" s="40">
        <v>14</v>
      </c>
      <c r="G127" s="40">
        <v>15</v>
      </c>
      <c r="H127" s="40">
        <v>15</v>
      </c>
      <c r="I127" s="40">
        <v>6</v>
      </c>
      <c r="J127" s="40">
        <v>6</v>
      </c>
      <c r="K127" s="40">
        <v>25</v>
      </c>
      <c r="L127" s="40">
        <v>28</v>
      </c>
      <c r="M127" s="40">
        <v>190</v>
      </c>
      <c r="R127" s="36" t="str">
        <f t="shared" si="41"/>
        <v>COLCHARTER LTDA.</v>
      </c>
      <c r="S127" s="36">
        <f t="shared" si="29"/>
        <v>31</v>
      </c>
      <c r="T127" s="36">
        <f t="shared" si="30"/>
        <v>21</v>
      </c>
      <c r="U127" s="36">
        <f t="shared" si="31"/>
        <v>21</v>
      </c>
      <c r="V127" s="36">
        <f t="shared" si="32"/>
        <v>8</v>
      </c>
      <c r="W127" s="36">
        <f t="shared" si="33"/>
        <v>14</v>
      </c>
      <c r="X127" s="36">
        <f t="shared" si="34"/>
        <v>15</v>
      </c>
      <c r="Y127" s="36">
        <f t="shared" si="35"/>
        <v>15</v>
      </c>
      <c r="Z127" s="36">
        <f t="shared" si="36"/>
        <v>6</v>
      </c>
      <c r="AA127" s="36">
        <f t="shared" si="37"/>
        <v>6</v>
      </c>
      <c r="AB127" s="36">
        <f t="shared" si="38"/>
        <v>25</v>
      </c>
      <c r="AC127" s="36">
        <f t="shared" si="39"/>
        <v>28</v>
      </c>
      <c r="AD127" s="12">
        <f t="shared" si="42"/>
        <v>190</v>
      </c>
      <c r="AE127" s="15">
        <f t="shared" si="40"/>
        <v>6.0149423831834872E-3</v>
      </c>
    </row>
    <row r="128" spans="1:31">
      <c r="A128" s="10" t="s">
        <v>1330</v>
      </c>
      <c r="B128" s="40"/>
      <c r="C128" s="40"/>
      <c r="D128" s="40"/>
      <c r="E128" s="40"/>
      <c r="F128" s="40"/>
      <c r="G128" s="40"/>
      <c r="H128" s="40">
        <v>53</v>
      </c>
      <c r="I128" s="40">
        <v>36</v>
      </c>
      <c r="J128" s="40">
        <v>50</v>
      </c>
      <c r="K128" s="40">
        <v>43</v>
      </c>
      <c r="L128" s="40">
        <v>4</v>
      </c>
      <c r="M128" s="40">
        <v>186</v>
      </c>
      <c r="R128" s="36" t="str">
        <f t="shared" si="41"/>
        <v>LADECO</v>
      </c>
      <c r="S128" s="36">
        <f t="shared" si="29"/>
        <v>0</v>
      </c>
      <c r="T128" s="36">
        <f t="shared" si="30"/>
        <v>0</v>
      </c>
      <c r="U128" s="36">
        <f t="shared" si="31"/>
        <v>0</v>
      </c>
      <c r="V128" s="36">
        <f t="shared" si="32"/>
        <v>0</v>
      </c>
      <c r="W128" s="36">
        <f t="shared" si="33"/>
        <v>0</v>
      </c>
      <c r="X128" s="36">
        <f t="shared" si="34"/>
        <v>0</v>
      </c>
      <c r="Y128" s="36">
        <f t="shared" si="35"/>
        <v>53</v>
      </c>
      <c r="Z128" s="36">
        <f t="shared" si="36"/>
        <v>36</v>
      </c>
      <c r="AA128" s="36">
        <f t="shared" si="37"/>
        <v>50</v>
      </c>
      <c r="AB128" s="36">
        <f t="shared" si="38"/>
        <v>43</v>
      </c>
      <c r="AC128" s="36">
        <f t="shared" si="39"/>
        <v>4</v>
      </c>
      <c r="AD128" s="12">
        <f t="shared" si="42"/>
        <v>186</v>
      </c>
      <c r="AE128" s="15">
        <f t="shared" si="40"/>
        <v>5.8883120172217298E-3</v>
      </c>
    </row>
    <row r="129" spans="1:31">
      <c r="A129" s="10" t="s">
        <v>331</v>
      </c>
      <c r="B129" s="40">
        <v>19</v>
      </c>
      <c r="C129" s="40">
        <v>24</v>
      </c>
      <c r="D129" s="40">
        <v>2</v>
      </c>
      <c r="E129" s="40"/>
      <c r="F129" s="40"/>
      <c r="G129" s="40"/>
      <c r="H129" s="40">
        <v>17</v>
      </c>
      <c r="I129" s="40">
        <v>15</v>
      </c>
      <c r="J129" s="40">
        <v>41</v>
      </c>
      <c r="K129" s="40">
        <v>25</v>
      </c>
      <c r="L129" s="40">
        <v>1</v>
      </c>
      <c r="M129" s="40">
        <v>144</v>
      </c>
      <c r="R129" s="36" t="str">
        <f t="shared" si="41"/>
        <v>FALCON ACADEMIA DE AVIACION S.A.S.</v>
      </c>
      <c r="S129" s="36">
        <f t="shared" si="29"/>
        <v>19</v>
      </c>
      <c r="T129" s="36">
        <f t="shared" si="30"/>
        <v>24</v>
      </c>
      <c r="U129" s="36">
        <f t="shared" si="31"/>
        <v>2</v>
      </c>
      <c r="V129" s="36">
        <f t="shared" si="32"/>
        <v>0</v>
      </c>
      <c r="W129" s="36">
        <f t="shared" si="33"/>
        <v>0</v>
      </c>
      <c r="X129" s="36">
        <f t="shared" si="34"/>
        <v>0</v>
      </c>
      <c r="Y129" s="36">
        <f t="shared" si="35"/>
        <v>17</v>
      </c>
      <c r="Z129" s="36">
        <f t="shared" si="36"/>
        <v>15</v>
      </c>
      <c r="AA129" s="36">
        <f t="shared" si="37"/>
        <v>41</v>
      </c>
      <c r="AB129" s="36">
        <f t="shared" si="38"/>
        <v>25</v>
      </c>
      <c r="AC129" s="36">
        <f t="shared" si="39"/>
        <v>1</v>
      </c>
      <c r="AD129" s="12">
        <f t="shared" si="42"/>
        <v>144</v>
      </c>
      <c r="AE129" s="15">
        <f t="shared" si="40"/>
        <v>4.558693174623275E-3</v>
      </c>
    </row>
    <row r="130" spans="1:31">
      <c r="A130" s="10" t="s">
        <v>1233</v>
      </c>
      <c r="B130" s="40"/>
      <c r="C130" s="40">
        <v>2</v>
      </c>
      <c r="D130" s="40">
        <v>23</v>
      </c>
      <c r="E130" s="40">
        <v>23</v>
      </c>
      <c r="F130" s="40">
        <v>10</v>
      </c>
      <c r="G130" s="40">
        <v>33</v>
      </c>
      <c r="H130" s="40">
        <v>26</v>
      </c>
      <c r="I130" s="40">
        <v>5</v>
      </c>
      <c r="J130" s="40">
        <v>20</v>
      </c>
      <c r="K130" s="40"/>
      <c r="L130" s="40">
        <v>1</v>
      </c>
      <c r="M130" s="40">
        <v>143</v>
      </c>
      <c r="R130" s="36" t="str">
        <f t="shared" si="41"/>
        <v>ISATECH CORPORATION S A S</v>
      </c>
      <c r="S130" s="36">
        <f t="shared" si="29"/>
        <v>0</v>
      </c>
      <c r="T130" s="36">
        <f t="shared" si="30"/>
        <v>2</v>
      </c>
      <c r="U130" s="36">
        <f t="shared" si="31"/>
        <v>23</v>
      </c>
      <c r="V130" s="36">
        <f t="shared" si="32"/>
        <v>23</v>
      </c>
      <c r="W130" s="36">
        <f t="shared" si="33"/>
        <v>10</v>
      </c>
      <c r="X130" s="36">
        <f t="shared" si="34"/>
        <v>33</v>
      </c>
      <c r="Y130" s="36">
        <f t="shared" si="35"/>
        <v>26</v>
      </c>
      <c r="Z130" s="36">
        <f t="shared" si="36"/>
        <v>5</v>
      </c>
      <c r="AA130" s="36">
        <f t="shared" si="37"/>
        <v>20</v>
      </c>
      <c r="AB130" s="36">
        <f t="shared" si="38"/>
        <v>0</v>
      </c>
      <c r="AC130" s="36">
        <f t="shared" si="39"/>
        <v>1</v>
      </c>
      <c r="AD130" s="12">
        <f t="shared" si="42"/>
        <v>143</v>
      </c>
      <c r="AE130" s="15">
        <f t="shared" si="40"/>
        <v>4.527035583132835E-3</v>
      </c>
    </row>
    <row r="131" spans="1:31">
      <c r="A131" s="10" t="s">
        <v>199</v>
      </c>
      <c r="B131" s="40">
        <v>14</v>
      </c>
      <c r="C131" s="40">
        <v>15</v>
      </c>
      <c r="D131" s="40"/>
      <c r="E131" s="40"/>
      <c r="F131" s="40">
        <v>4</v>
      </c>
      <c r="G131" s="40"/>
      <c r="H131" s="40">
        <v>22</v>
      </c>
      <c r="I131" s="40">
        <v>21</v>
      </c>
      <c r="J131" s="40">
        <v>19</v>
      </c>
      <c r="K131" s="40">
        <v>21</v>
      </c>
      <c r="L131" s="40">
        <v>24</v>
      </c>
      <c r="M131" s="40">
        <v>140</v>
      </c>
      <c r="R131" s="36" t="str">
        <f t="shared" si="41"/>
        <v>PROTECNICA</v>
      </c>
      <c r="S131" s="36">
        <f t="shared" si="29"/>
        <v>14</v>
      </c>
      <c r="T131" s="36">
        <f t="shared" si="30"/>
        <v>15</v>
      </c>
      <c r="U131" s="36">
        <f t="shared" si="31"/>
        <v>0</v>
      </c>
      <c r="V131" s="36">
        <f t="shared" si="32"/>
        <v>0</v>
      </c>
      <c r="W131" s="36">
        <f t="shared" si="33"/>
        <v>4</v>
      </c>
      <c r="X131" s="36">
        <f t="shared" si="34"/>
        <v>0</v>
      </c>
      <c r="Y131" s="36">
        <f t="shared" si="35"/>
        <v>22</v>
      </c>
      <c r="Z131" s="36">
        <f t="shared" si="36"/>
        <v>21</v>
      </c>
      <c r="AA131" s="36">
        <f t="shared" si="37"/>
        <v>19</v>
      </c>
      <c r="AB131" s="36">
        <f t="shared" si="38"/>
        <v>21</v>
      </c>
      <c r="AC131" s="36">
        <f t="shared" si="39"/>
        <v>24</v>
      </c>
      <c r="AD131" s="12">
        <f t="shared" si="42"/>
        <v>140</v>
      </c>
      <c r="AE131" s="15">
        <f t="shared" si="40"/>
        <v>4.4320628086615167E-3</v>
      </c>
    </row>
    <row r="132" spans="1:31">
      <c r="A132" s="10" t="s">
        <v>464</v>
      </c>
      <c r="B132" s="40">
        <v>8</v>
      </c>
      <c r="C132" s="40">
        <v>9</v>
      </c>
      <c r="D132" s="40">
        <v>4</v>
      </c>
      <c r="E132" s="40">
        <v>13</v>
      </c>
      <c r="F132" s="40">
        <v>9</v>
      </c>
      <c r="G132" s="40">
        <v>14</v>
      </c>
      <c r="H132" s="40">
        <v>20</v>
      </c>
      <c r="I132" s="40">
        <v>19</v>
      </c>
      <c r="J132" s="40">
        <v>17</v>
      </c>
      <c r="K132" s="40">
        <v>4</v>
      </c>
      <c r="L132" s="40">
        <v>10</v>
      </c>
      <c r="M132" s="40">
        <v>127</v>
      </c>
      <c r="R132" s="36" t="str">
        <f t="shared" si="41"/>
        <v>AMBULANCIAS AEREAS DE COLOMBIA LTDA</v>
      </c>
      <c r="S132" s="36">
        <f t="shared" si="29"/>
        <v>8</v>
      </c>
      <c r="T132" s="36">
        <f t="shared" si="30"/>
        <v>9</v>
      </c>
      <c r="U132" s="36">
        <f t="shared" si="31"/>
        <v>4</v>
      </c>
      <c r="V132" s="36">
        <f t="shared" si="32"/>
        <v>13</v>
      </c>
      <c r="W132" s="36">
        <f t="shared" si="33"/>
        <v>9</v>
      </c>
      <c r="X132" s="36">
        <f t="shared" si="34"/>
        <v>14</v>
      </c>
      <c r="Y132" s="36">
        <f t="shared" si="35"/>
        <v>20</v>
      </c>
      <c r="Z132" s="36">
        <f t="shared" si="36"/>
        <v>19</v>
      </c>
      <c r="AA132" s="36">
        <f t="shared" si="37"/>
        <v>17</v>
      </c>
      <c r="AB132" s="36">
        <f t="shared" si="38"/>
        <v>4</v>
      </c>
      <c r="AC132" s="36">
        <f t="shared" si="39"/>
        <v>10</v>
      </c>
      <c r="AD132" s="12">
        <f t="shared" si="42"/>
        <v>127</v>
      </c>
      <c r="AE132" s="15">
        <f t="shared" si="40"/>
        <v>4.0205141192858045E-3</v>
      </c>
    </row>
    <row r="133" spans="1:31">
      <c r="A133" s="10" t="s">
        <v>1167</v>
      </c>
      <c r="B133" s="40">
        <v>10</v>
      </c>
      <c r="C133" s="40">
        <v>27</v>
      </c>
      <c r="D133" s="40">
        <v>11</v>
      </c>
      <c r="E133" s="40">
        <v>5</v>
      </c>
      <c r="F133" s="40">
        <v>19</v>
      </c>
      <c r="G133" s="40">
        <v>9</v>
      </c>
      <c r="H133" s="40">
        <v>6</v>
      </c>
      <c r="I133" s="40">
        <v>7</v>
      </c>
      <c r="J133" s="40">
        <v>7</v>
      </c>
      <c r="K133" s="40">
        <v>6</v>
      </c>
      <c r="L133" s="40">
        <v>12</v>
      </c>
      <c r="M133" s="40">
        <v>119</v>
      </c>
      <c r="R133" s="36" t="str">
        <f t="shared" si="41"/>
        <v>AVIOPARTES</v>
      </c>
      <c r="S133" s="36">
        <f t="shared" si="29"/>
        <v>10</v>
      </c>
      <c r="T133" s="36">
        <f t="shared" si="30"/>
        <v>27</v>
      </c>
      <c r="U133" s="36">
        <f t="shared" si="31"/>
        <v>11</v>
      </c>
      <c r="V133" s="36">
        <f t="shared" si="32"/>
        <v>5</v>
      </c>
      <c r="W133" s="36">
        <f t="shared" si="33"/>
        <v>19</v>
      </c>
      <c r="X133" s="36">
        <f t="shared" si="34"/>
        <v>9</v>
      </c>
      <c r="Y133" s="36">
        <f t="shared" si="35"/>
        <v>6</v>
      </c>
      <c r="Z133" s="36">
        <f t="shared" si="36"/>
        <v>7</v>
      </c>
      <c r="AA133" s="36">
        <f t="shared" si="37"/>
        <v>7</v>
      </c>
      <c r="AB133" s="36">
        <f t="shared" si="38"/>
        <v>6</v>
      </c>
      <c r="AC133" s="36">
        <f t="shared" si="39"/>
        <v>12</v>
      </c>
      <c r="AD133" s="12">
        <f t="shared" si="42"/>
        <v>119</v>
      </c>
      <c r="AE133" s="15">
        <f t="shared" si="40"/>
        <v>3.7672533873622893E-3</v>
      </c>
    </row>
    <row r="134" spans="1:31">
      <c r="A134" s="10" t="s">
        <v>1721</v>
      </c>
      <c r="B134" s="40"/>
      <c r="C134" s="40"/>
      <c r="D134" s="40"/>
      <c r="E134" s="40"/>
      <c r="F134" s="40"/>
      <c r="G134" s="40"/>
      <c r="H134" s="40"/>
      <c r="I134" s="40"/>
      <c r="J134" s="40"/>
      <c r="K134" s="40">
        <v>58</v>
      </c>
      <c r="L134" s="40">
        <v>54</v>
      </c>
      <c r="M134" s="40">
        <v>112</v>
      </c>
      <c r="R134" s="36" t="str">
        <f t="shared" si="41"/>
        <v>KLM</v>
      </c>
      <c r="S134" s="36">
        <f t="shared" si="29"/>
        <v>0</v>
      </c>
      <c r="T134" s="36">
        <f t="shared" si="30"/>
        <v>0</v>
      </c>
      <c r="U134" s="36">
        <f t="shared" si="31"/>
        <v>0</v>
      </c>
      <c r="V134" s="36">
        <f t="shared" si="32"/>
        <v>0</v>
      </c>
      <c r="W134" s="36">
        <f t="shared" si="33"/>
        <v>0</v>
      </c>
      <c r="X134" s="36">
        <f t="shared" si="34"/>
        <v>0</v>
      </c>
      <c r="Y134" s="36">
        <f t="shared" si="35"/>
        <v>0</v>
      </c>
      <c r="Z134" s="36">
        <f t="shared" si="36"/>
        <v>0</v>
      </c>
      <c r="AA134" s="36">
        <f t="shared" si="37"/>
        <v>0</v>
      </c>
      <c r="AB134" s="36">
        <f t="shared" si="38"/>
        <v>58</v>
      </c>
      <c r="AC134" s="36">
        <f t="shared" si="39"/>
        <v>54</v>
      </c>
      <c r="AD134" s="12">
        <f t="shared" si="42"/>
        <v>112</v>
      </c>
      <c r="AE134" s="15">
        <f t="shared" si="40"/>
        <v>3.5456502469292136E-3</v>
      </c>
    </row>
    <row r="135" spans="1:31">
      <c r="A135" s="10" t="s">
        <v>1203</v>
      </c>
      <c r="B135" s="40">
        <v>6</v>
      </c>
      <c r="C135" s="40">
        <v>3</v>
      </c>
      <c r="D135" s="40">
        <v>9</v>
      </c>
      <c r="E135" s="40">
        <v>3</v>
      </c>
      <c r="F135" s="40">
        <v>16</v>
      </c>
      <c r="G135" s="40">
        <v>8</v>
      </c>
      <c r="H135" s="40">
        <v>14</v>
      </c>
      <c r="I135" s="40">
        <v>12</v>
      </c>
      <c r="J135" s="40">
        <v>19</v>
      </c>
      <c r="K135" s="40">
        <v>14</v>
      </c>
      <c r="L135" s="40">
        <v>2</v>
      </c>
      <c r="M135" s="40">
        <v>106</v>
      </c>
      <c r="R135" s="36" t="str">
        <f t="shared" si="41"/>
        <v>ARO S.A.S.</v>
      </c>
      <c r="S135" s="36">
        <f t="shared" si="29"/>
        <v>6</v>
      </c>
      <c r="T135" s="36">
        <f t="shared" si="30"/>
        <v>3</v>
      </c>
      <c r="U135" s="36">
        <f t="shared" si="31"/>
        <v>9</v>
      </c>
      <c r="V135" s="36">
        <f t="shared" si="32"/>
        <v>3</v>
      </c>
      <c r="W135" s="36">
        <f t="shared" si="33"/>
        <v>16</v>
      </c>
      <c r="X135" s="36">
        <f t="shared" si="34"/>
        <v>8</v>
      </c>
      <c r="Y135" s="36">
        <f t="shared" si="35"/>
        <v>14</v>
      </c>
      <c r="Z135" s="36">
        <f t="shared" si="36"/>
        <v>12</v>
      </c>
      <c r="AA135" s="36">
        <f t="shared" si="37"/>
        <v>19</v>
      </c>
      <c r="AB135" s="36">
        <f t="shared" si="38"/>
        <v>14</v>
      </c>
      <c r="AC135" s="36">
        <f t="shared" si="39"/>
        <v>2</v>
      </c>
      <c r="AD135" s="12">
        <f t="shared" si="42"/>
        <v>106</v>
      </c>
      <c r="AE135" s="15">
        <f t="shared" si="40"/>
        <v>3.3557046979865771E-3</v>
      </c>
    </row>
    <row r="136" spans="1:31">
      <c r="A136" s="10" t="s">
        <v>1243</v>
      </c>
      <c r="B136" s="40"/>
      <c r="C136" s="40"/>
      <c r="D136" s="40">
        <v>23</v>
      </c>
      <c r="E136" s="40">
        <v>9</v>
      </c>
      <c r="F136" s="40">
        <v>27</v>
      </c>
      <c r="G136" s="40">
        <v>16</v>
      </c>
      <c r="H136" s="40">
        <v>15</v>
      </c>
      <c r="I136" s="40">
        <v>2</v>
      </c>
      <c r="J136" s="40">
        <v>12</v>
      </c>
      <c r="K136" s="40"/>
      <c r="L136" s="40"/>
      <c r="M136" s="40">
        <v>104</v>
      </c>
      <c r="R136" s="36" t="str">
        <f t="shared" si="41"/>
        <v>AEROPACA SAS</v>
      </c>
      <c r="S136" s="36">
        <f t="shared" si="29"/>
        <v>0</v>
      </c>
      <c r="T136" s="36">
        <f t="shared" si="30"/>
        <v>0</v>
      </c>
      <c r="U136" s="36">
        <f t="shared" si="31"/>
        <v>23</v>
      </c>
      <c r="V136" s="36">
        <f t="shared" si="32"/>
        <v>9</v>
      </c>
      <c r="W136" s="36">
        <f t="shared" si="33"/>
        <v>27</v>
      </c>
      <c r="X136" s="36">
        <f t="shared" si="34"/>
        <v>16</v>
      </c>
      <c r="Y136" s="36">
        <f t="shared" si="35"/>
        <v>15</v>
      </c>
      <c r="Z136" s="36">
        <f t="shared" si="36"/>
        <v>2</v>
      </c>
      <c r="AA136" s="36">
        <f t="shared" si="37"/>
        <v>12</v>
      </c>
      <c r="AB136" s="36">
        <f t="shared" si="38"/>
        <v>0</v>
      </c>
      <c r="AC136" s="36">
        <f t="shared" si="39"/>
        <v>0</v>
      </c>
      <c r="AD136" s="12">
        <f t="shared" si="42"/>
        <v>104</v>
      </c>
      <c r="AE136" s="15">
        <f t="shared" ref="AE136:AE167" si="43">+AD136/$AD$328</f>
        <v>3.2923895150056984E-3</v>
      </c>
    </row>
    <row r="137" spans="1:31">
      <c r="A137" s="10" t="s">
        <v>338</v>
      </c>
      <c r="B137" s="40">
        <v>8</v>
      </c>
      <c r="C137" s="40">
        <v>10</v>
      </c>
      <c r="D137" s="40">
        <v>8</v>
      </c>
      <c r="E137" s="40">
        <v>6</v>
      </c>
      <c r="F137" s="40">
        <v>6</v>
      </c>
      <c r="G137" s="40">
        <v>7</v>
      </c>
      <c r="H137" s="40">
        <v>13</v>
      </c>
      <c r="I137" s="40">
        <v>9</v>
      </c>
      <c r="J137" s="40">
        <v>6</v>
      </c>
      <c r="K137" s="40">
        <v>13</v>
      </c>
      <c r="L137" s="40">
        <v>11</v>
      </c>
      <c r="M137" s="40">
        <v>97</v>
      </c>
      <c r="R137" s="36" t="str">
        <f t="shared" si="41"/>
        <v>LOS HALCONES</v>
      </c>
      <c r="S137" s="36">
        <f t="shared" si="29"/>
        <v>8</v>
      </c>
      <c r="T137" s="36">
        <f t="shared" si="30"/>
        <v>10</v>
      </c>
      <c r="U137" s="36">
        <f t="shared" si="31"/>
        <v>8</v>
      </c>
      <c r="V137" s="36">
        <f t="shared" si="32"/>
        <v>6</v>
      </c>
      <c r="W137" s="36">
        <f t="shared" si="33"/>
        <v>6</v>
      </c>
      <c r="X137" s="36">
        <f t="shared" si="34"/>
        <v>7</v>
      </c>
      <c r="Y137" s="36">
        <f t="shared" si="35"/>
        <v>13</v>
      </c>
      <c r="Z137" s="36">
        <f t="shared" si="36"/>
        <v>9</v>
      </c>
      <c r="AA137" s="36">
        <f t="shared" si="37"/>
        <v>6</v>
      </c>
      <c r="AB137" s="36">
        <f t="shared" si="38"/>
        <v>13</v>
      </c>
      <c r="AC137" s="36">
        <f t="shared" si="39"/>
        <v>11</v>
      </c>
      <c r="AD137" s="12">
        <f t="shared" si="42"/>
        <v>97</v>
      </c>
      <c r="AE137" s="15">
        <f t="shared" si="43"/>
        <v>3.0707863745726223E-3</v>
      </c>
    </row>
    <row r="138" spans="1:31">
      <c r="A138" s="10" t="s">
        <v>1165</v>
      </c>
      <c r="B138" s="40"/>
      <c r="C138" s="40"/>
      <c r="D138" s="40"/>
      <c r="E138" s="40">
        <v>4</v>
      </c>
      <c r="F138" s="40">
        <v>1</v>
      </c>
      <c r="G138" s="40"/>
      <c r="H138" s="40">
        <v>1</v>
      </c>
      <c r="I138" s="40"/>
      <c r="J138" s="40">
        <v>2</v>
      </c>
      <c r="K138" s="40">
        <v>46</v>
      </c>
      <c r="L138" s="40">
        <v>41</v>
      </c>
      <c r="M138" s="40">
        <v>95</v>
      </c>
      <c r="R138" s="36" t="str">
        <f t="shared" si="41"/>
        <v>VOLAR COLOMBIA CHARTER</v>
      </c>
      <c r="S138" s="36">
        <f t="shared" si="29"/>
        <v>0</v>
      </c>
      <c r="T138" s="36">
        <f t="shared" si="30"/>
        <v>0</v>
      </c>
      <c r="U138" s="36">
        <f t="shared" si="31"/>
        <v>0</v>
      </c>
      <c r="V138" s="36">
        <f t="shared" si="32"/>
        <v>4</v>
      </c>
      <c r="W138" s="36">
        <f t="shared" si="33"/>
        <v>1</v>
      </c>
      <c r="X138" s="36">
        <f t="shared" si="34"/>
        <v>0</v>
      </c>
      <c r="Y138" s="36">
        <f t="shared" si="35"/>
        <v>1</v>
      </c>
      <c r="Z138" s="36">
        <f t="shared" si="36"/>
        <v>0</v>
      </c>
      <c r="AA138" s="36">
        <f t="shared" si="37"/>
        <v>2</v>
      </c>
      <c r="AB138" s="36">
        <f t="shared" si="38"/>
        <v>46</v>
      </c>
      <c r="AC138" s="36">
        <f t="shared" si="39"/>
        <v>41</v>
      </c>
      <c r="AD138" s="12">
        <f t="shared" si="42"/>
        <v>95</v>
      </c>
      <c r="AE138" s="15">
        <f t="shared" si="43"/>
        <v>3.0074711915917436E-3</v>
      </c>
    </row>
    <row r="139" spans="1:31">
      <c r="A139" s="10" t="s">
        <v>319</v>
      </c>
      <c r="B139" s="40">
        <v>8</v>
      </c>
      <c r="C139" s="40">
        <v>6</v>
      </c>
      <c r="D139" s="40">
        <v>5</v>
      </c>
      <c r="E139" s="40">
        <v>6</v>
      </c>
      <c r="F139" s="40"/>
      <c r="G139" s="40">
        <v>7</v>
      </c>
      <c r="H139" s="40">
        <v>15</v>
      </c>
      <c r="I139" s="40">
        <v>22</v>
      </c>
      <c r="J139" s="40">
        <v>14</v>
      </c>
      <c r="K139" s="40">
        <v>6</v>
      </c>
      <c r="L139" s="40">
        <v>4</v>
      </c>
      <c r="M139" s="40">
        <v>93</v>
      </c>
      <c r="R139" s="36" t="str">
        <f t="shared" si="41"/>
        <v>SAC</v>
      </c>
      <c r="S139" s="36">
        <f t="shared" si="29"/>
        <v>8</v>
      </c>
      <c r="T139" s="36">
        <f t="shared" si="30"/>
        <v>6</v>
      </c>
      <c r="U139" s="36">
        <f t="shared" si="31"/>
        <v>5</v>
      </c>
      <c r="V139" s="36">
        <f t="shared" si="32"/>
        <v>6</v>
      </c>
      <c r="W139" s="36">
        <f t="shared" si="33"/>
        <v>0</v>
      </c>
      <c r="X139" s="36">
        <f t="shared" si="34"/>
        <v>7</v>
      </c>
      <c r="Y139" s="36">
        <f t="shared" si="35"/>
        <v>15</v>
      </c>
      <c r="Z139" s="36">
        <f t="shared" si="36"/>
        <v>22</v>
      </c>
      <c r="AA139" s="36">
        <f t="shared" si="37"/>
        <v>14</v>
      </c>
      <c r="AB139" s="36">
        <f t="shared" si="38"/>
        <v>6</v>
      </c>
      <c r="AC139" s="36">
        <f t="shared" si="39"/>
        <v>4</v>
      </c>
      <c r="AD139" s="12">
        <f t="shared" si="42"/>
        <v>93</v>
      </c>
      <c r="AE139" s="15">
        <f t="shared" si="43"/>
        <v>2.9441560086108649E-3</v>
      </c>
    </row>
    <row r="140" spans="1:31">
      <c r="A140" s="10" t="s">
        <v>615</v>
      </c>
      <c r="B140" s="40">
        <v>7</v>
      </c>
      <c r="C140" s="40">
        <v>8</v>
      </c>
      <c r="D140" s="40">
        <v>6</v>
      </c>
      <c r="E140" s="40">
        <v>11</v>
      </c>
      <c r="F140" s="40">
        <v>13</v>
      </c>
      <c r="G140" s="40">
        <v>3</v>
      </c>
      <c r="H140" s="40">
        <v>5</v>
      </c>
      <c r="I140" s="40">
        <v>2</v>
      </c>
      <c r="J140" s="40">
        <v>31</v>
      </c>
      <c r="K140" s="40">
        <v>3</v>
      </c>
      <c r="L140" s="40">
        <v>2</v>
      </c>
      <c r="M140" s="40">
        <v>91</v>
      </c>
      <c r="R140" s="36" t="str">
        <f t="shared" si="41"/>
        <v>AEREA S.A.</v>
      </c>
      <c r="S140" s="36">
        <f t="shared" si="29"/>
        <v>7</v>
      </c>
      <c r="T140" s="36">
        <f t="shared" si="30"/>
        <v>8</v>
      </c>
      <c r="U140" s="36">
        <f t="shared" si="31"/>
        <v>6</v>
      </c>
      <c r="V140" s="36">
        <f t="shared" si="32"/>
        <v>11</v>
      </c>
      <c r="W140" s="36">
        <f t="shared" si="33"/>
        <v>13</v>
      </c>
      <c r="X140" s="36">
        <f t="shared" si="34"/>
        <v>3</v>
      </c>
      <c r="Y140" s="36">
        <f t="shared" si="35"/>
        <v>5</v>
      </c>
      <c r="Z140" s="36">
        <f t="shared" si="36"/>
        <v>2</v>
      </c>
      <c r="AA140" s="36">
        <f t="shared" si="37"/>
        <v>31</v>
      </c>
      <c r="AB140" s="36">
        <f t="shared" si="38"/>
        <v>3</v>
      </c>
      <c r="AC140" s="36">
        <f t="shared" si="39"/>
        <v>2</v>
      </c>
      <c r="AD140" s="12">
        <f t="shared" si="42"/>
        <v>91</v>
      </c>
      <c r="AE140" s="15">
        <f t="shared" si="43"/>
        <v>2.8808408256299862E-3</v>
      </c>
    </row>
    <row r="141" spans="1:31">
      <c r="A141" s="10" t="s">
        <v>1198</v>
      </c>
      <c r="B141" s="40">
        <v>4</v>
      </c>
      <c r="C141" s="40">
        <v>8</v>
      </c>
      <c r="D141" s="40">
        <v>3</v>
      </c>
      <c r="E141" s="40">
        <v>5</v>
      </c>
      <c r="F141" s="40">
        <v>16</v>
      </c>
      <c r="G141" s="40">
        <v>11</v>
      </c>
      <c r="H141" s="40">
        <v>4</v>
      </c>
      <c r="I141" s="40">
        <v>11</v>
      </c>
      <c r="J141" s="40">
        <v>5</v>
      </c>
      <c r="K141" s="40">
        <v>4</v>
      </c>
      <c r="L141" s="40">
        <v>11</v>
      </c>
      <c r="M141" s="40">
        <v>82</v>
      </c>
      <c r="R141" s="36" t="str">
        <f t="shared" si="41"/>
        <v>RIO SUR</v>
      </c>
      <c r="S141" s="36">
        <f t="shared" si="29"/>
        <v>4</v>
      </c>
      <c r="T141" s="36">
        <f t="shared" si="30"/>
        <v>8</v>
      </c>
      <c r="U141" s="36">
        <f t="shared" si="31"/>
        <v>3</v>
      </c>
      <c r="V141" s="36">
        <f t="shared" si="32"/>
        <v>5</v>
      </c>
      <c r="W141" s="36">
        <f t="shared" si="33"/>
        <v>16</v>
      </c>
      <c r="X141" s="36">
        <f t="shared" si="34"/>
        <v>11</v>
      </c>
      <c r="Y141" s="36">
        <f t="shared" si="35"/>
        <v>4</v>
      </c>
      <c r="Z141" s="36">
        <f t="shared" si="36"/>
        <v>11</v>
      </c>
      <c r="AA141" s="36">
        <f t="shared" si="37"/>
        <v>5</v>
      </c>
      <c r="AB141" s="36">
        <f t="shared" si="38"/>
        <v>4</v>
      </c>
      <c r="AC141" s="36">
        <f t="shared" si="39"/>
        <v>11</v>
      </c>
      <c r="AD141" s="12">
        <f t="shared" si="42"/>
        <v>82</v>
      </c>
      <c r="AE141" s="15">
        <f t="shared" si="43"/>
        <v>2.5959225022160314E-3</v>
      </c>
    </row>
    <row r="142" spans="1:31">
      <c r="A142" s="10" t="s">
        <v>1218</v>
      </c>
      <c r="B142" s="40">
        <v>2</v>
      </c>
      <c r="C142" s="40"/>
      <c r="D142" s="40"/>
      <c r="E142" s="40">
        <v>4</v>
      </c>
      <c r="F142" s="40"/>
      <c r="G142" s="40"/>
      <c r="H142" s="40">
        <v>1</v>
      </c>
      <c r="I142" s="40"/>
      <c r="J142" s="40">
        <v>20</v>
      </c>
      <c r="K142" s="40">
        <v>28</v>
      </c>
      <c r="L142" s="40">
        <v>24</v>
      </c>
      <c r="M142" s="40">
        <v>79</v>
      </c>
      <c r="R142" s="36" t="str">
        <f t="shared" si="41"/>
        <v>HELIGOLFO S.A.S</v>
      </c>
      <c r="S142" s="36">
        <f t="shared" si="29"/>
        <v>2</v>
      </c>
      <c r="T142" s="36">
        <f t="shared" si="30"/>
        <v>0</v>
      </c>
      <c r="U142" s="36">
        <f t="shared" si="31"/>
        <v>0</v>
      </c>
      <c r="V142" s="36">
        <f t="shared" si="32"/>
        <v>4</v>
      </c>
      <c r="W142" s="36">
        <f t="shared" si="33"/>
        <v>0</v>
      </c>
      <c r="X142" s="36">
        <f t="shared" si="34"/>
        <v>0</v>
      </c>
      <c r="Y142" s="36">
        <f t="shared" si="35"/>
        <v>1</v>
      </c>
      <c r="Z142" s="36">
        <f t="shared" si="36"/>
        <v>0</v>
      </c>
      <c r="AA142" s="36">
        <f t="shared" si="37"/>
        <v>20</v>
      </c>
      <c r="AB142" s="36">
        <f t="shared" si="38"/>
        <v>28</v>
      </c>
      <c r="AC142" s="36">
        <f t="shared" si="39"/>
        <v>24</v>
      </c>
      <c r="AD142" s="12">
        <f t="shared" si="42"/>
        <v>79</v>
      </c>
      <c r="AE142" s="15">
        <f t="shared" si="43"/>
        <v>2.5009497277447132E-3</v>
      </c>
    </row>
    <row r="143" spans="1:31">
      <c r="A143" s="10" t="s">
        <v>1216</v>
      </c>
      <c r="B143" s="40">
        <v>6</v>
      </c>
      <c r="C143" s="40">
        <v>8</v>
      </c>
      <c r="D143" s="40"/>
      <c r="E143" s="40"/>
      <c r="F143" s="40"/>
      <c r="G143" s="40">
        <v>8</v>
      </c>
      <c r="H143" s="40">
        <v>16</v>
      </c>
      <c r="I143" s="40">
        <v>5</v>
      </c>
      <c r="J143" s="40">
        <v>5</v>
      </c>
      <c r="K143" s="40">
        <v>26</v>
      </c>
      <c r="L143" s="40">
        <v>3</v>
      </c>
      <c r="M143" s="40">
        <v>77</v>
      </c>
      <c r="R143" s="36" t="str">
        <f t="shared" si="41"/>
        <v>AEROLINEAS LLANERAS ARALL LTDA.</v>
      </c>
      <c r="S143" s="36">
        <f t="shared" si="29"/>
        <v>6</v>
      </c>
      <c r="T143" s="36">
        <f t="shared" si="30"/>
        <v>8</v>
      </c>
      <c r="U143" s="36">
        <f t="shared" si="31"/>
        <v>0</v>
      </c>
      <c r="V143" s="36">
        <f t="shared" si="32"/>
        <v>0</v>
      </c>
      <c r="W143" s="36">
        <f t="shared" si="33"/>
        <v>0</v>
      </c>
      <c r="X143" s="36">
        <f t="shared" si="34"/>
        <v>8</v>
      </c>
      <c r="Y143" s="36">
        <f t="shared" si="35"/>
        <v>16</v>
      </c>
      <c r="Z143" s="36">
        <f t="shared" si="36"/>
        <v>5</v>
      </c>
      <c r="AA143" s="36">
        <f t="shared" si="37"/>
        <v>5</v>
      </c>
      <c r="AB143" s="36">
        <f t="shared" si="38"/>
        <v>26</v>
      </c>
      <c r="AC143" s="36">
        <f t="shared" si="39"/>
        <v>3</v>
      </c>
      <c r="AD143" s="12">
        <f t="shared" si="42"/>
        <v>77</v>
      </c>
      <c r="AE143" s="15">
        <f t="shared" si="43"/>
        <v>2.4376345447638345E-3</v>
      </c>
    </row>
    <row r="144" spans="1:31">
      <c r="A144" s="10" t="s">
        <v>1156</v>
      </c>
      <c r="B144" s="40"/>
      <c r="C144" s="40">
        <v>2</v>
      </c>
      <c r="D144" s="40"/>
      <c r="E144" s="40">
        <v>1</v>
      </c>
      <c r="F144" s="40">
        <v>1</v>
      </c>
      <c r="G144" s="40"/>
      <c r="H144" s="40">
        <v>4</v>
      </c>
      <c r="I144" s="40">
        <v>1</v>
      </c>
      <c r="J144" s="40">
        <v>2</v>
      </c>
      <c r="K144" s="40">
        <v>26</v>
      </c>
      <c r="L144" s="40">
        <v>33</v>
      </c>
      <c r="M144" s="40">
        <v>70</v>
      </c>
      <c r="R144" s="36" t="str">
        <f t="shared" si="41"/>
        <v>SASA</v>
      </c>
      <c r="S144" s="36">
        <f t="shared" si="29"/>
        <v>0</v>
      </c>
      <c r="T144" s="36">
        <f t="shared" si="30"/>
        <v>2</v>
      </c>
      <c r="U144" s="36">
        <f t="shared" si="31"/>
        <v>0</v>
      </c>
      <c r="V144" s="36">
        <f t="shared" si="32"/>
        <v>1</v>
      </c>
      <c r="W144" s="36">
        <f t="shared" si="33"/>
        <v>1</v>
      </c>
      <c r="X144" s="36">
        <f t="shared" si="34"/>
        <v>0</v>
      </c>
      <c r="Y144" s="36">
        <f t="shared" si="35"/>
        <v>4</v>
      </c>
      <c r="Z144" s="36">
        <f t="shared" si="36"/>
        <v>1</v>
      </c>
      <c r="AA144" s="36">
        <f t="shared" si="37"/>
        <v>2</v>
      </c>
      <c r="AB144" s="36">
        <f t="shared" si="38"/>
        <v>26</v>
      </c>
      <c r="AC144" s="36">
        <f t="shared" si="39"/>
        <v>33</v>
      </c>
      <c r="AD144" s="12">
        <f t="shared" si="42"/>
        <v>70</v>
      </c>
      <c r="AE144" s="15">
        <f t="shared" si="43"/>
        <v>2.2160314043307584E-3</v>
      </c>
    </row>
    <row r="145" spans="1:31">
      <c r="A145" s="10" t="s">
        <v>1742</v>
      </c>
      <c r="B145" s="40"/>
      <c r="C145" s="40"/>
      <c r="D145" s="40"/>
      <c r="E145" s="40"/>
      <c r="F145" s="40"/>
      <c r="G145" s="40"/>
      <c r="H145" s="40"/>
      <c r="I145" s="40"/>
      <c r="J145" s="40"/>
      <c r="K145" s="40">
        <v>33</v>
      </c>
      <c r="L145" s="40">
        <v>35</v>
      </c>
      <c r="M145" s="40">
        <v>68</v>
      </c>
      <c r="R145" s="36" t="str">
        <f t="shared" si="41"/>
        <v>TURKISH AIRLINES INC</v>
      </c>
      <c r="S145" s="36">
        <f t="shared" si="29"/>
        <v>0</v>
      </c>
      <c r="T145" s="36">
        <f t="shared" si="30"/>
        <v>0</v>
      </c>
      <c r="U145" s="36">
        <f t="shared" si="31"/>
        <v>0</v>
      </c>
      <c r="V145" s="36">
        <f t="shared" si="32"/>
        <v>0</v>
      </c>
      <c r="W145" s="36">
        <f t="shared" si="33"/>
        <v>0</v>
      </c>
      <c r="X145" s="36">
        <f t="shared" si="34"/>
        <v>0</v>
      </c>
      <c r="Y145" s="36">
        <f t="shared" si="35"/>
        <v>0</v>
      </c>
      <c r="Z145" s="36">
        <f t="shared" si="36"/>
        <v>0</v>
      </c>
      <c r="AA145" s="36">
        <f t="shared" si="37"/>
        <v>0</v>
      </c>
      <c r="AB145" s="36">
        <f t="shared" si="38"/>
        <v>33</v>
      </c>
      <c r="AC145" s="36">
        <f t="shared" si="39"/>
        <v>35</v>
      </c>
      <c r="AD145" s="12">
        <f t="shared" si="42"/>
        <v>68</v>
      </c>
      <c r="AE145" s="15">
        <f t="shared" si="43"/>
        <v>2.1527162213498797E-3</v>
      </c>
    </row>
    <row r="146" spans="1:31">
      <c r="A146" s="10" t="s">
        <v>1229</v>
      </c>
      <c r="B146" s="40">
        <v>4</v>
      </c>
      <c r="C146" s="40"/>
      <c r="D146" s="40"/>
      <c r="E146" s="40"/>
      <c r="F146" s="40"/>
      <c r="G146" s="40">
        <v>1</v>
      </c>
      <c r="H146" s="40">
        <v>2</v>
      </c>
      <c r="I146" s="40">
        <v>6</v>
      </c>
      <c r="J146" s="40">
        <v>16</v>
      </c>
      <c r="K146" s="40">
        <v>15</v>
      </c>
      <c r="L146" s="40">
        <v>23</v>
      </c>
      <c r="M146" s="40">
        <v>67</v>
      </c>
      <c r="R146" s="36" t="str">
        <f t="shared" si="41"/>
        <v>INTEREJECUTIVA</v>
      </c>
      <c r="S146" s="36">
        <f t="shared" si="29"/>
        <v>4</v>
      </c>
      <c r="T146" s="36">
        <f t="shared" si="30"/>
        <v>0</v>
      </c>
      <c r="U146" s="36">
        <f t="shared" si="31"/>
        <v>0</v>
      </c>
      <c r="V146" s="36">
        <f t="shared" si="32"/>
        <v>0</v>
      </c>
      <c r="W146" s="36">
        <f t="shared" si="33"/>
        <v>0</v>
      </c>
      <c r="X146" s="36">
        <f t="shared" si="34"/>
        <v>1</v>
      </c>
      <c r="Y146" s="36">
        <f t="shared" si="35"/>
        <v>2</v>
      </c>
      <c r="Z146" s="36">
        <f t="shared" si="36"/>
        <v>6</v>
      </c>
      <c r="AA146" s="36">
        <f t="shared" si="37"/>
        <v>16</v>
      </c>
      <c r="AB146" s="36">
        <f t="shared" si="38"/>
        <v>15</v>
      </c>
      <c r="AC146" s="36">
        <f t="shared" si="39"/>
        <v>23</v>
      </c>
      <c r="AD146" s="12">
        <f t="shared" si="42"/>
        <v>67</v>
      </c>
      <c r="AE146" s="15">
        <f t="shared" si="43"/>
        <v>2.1210586298594401E-3</v>
      </c>
    </row>
    <row r="147" spans="1:31">
      <c r="A147" s="10" t="s">
        <v>159</v>
      </c>
      <c r="B147" s="40">
        <v>7</v>
      </c>
      <c r="C147" s="40">
        <v>7</v>
      </c>
      <c r="D147" s="40"/>
      <c r="E147" s="40">
        <v>6</v>
      </c>
      <c r="F147" s="40">
        <v>7</v>
      </c>
      <c r="G147" s="40">
        <v>4</v>
      </c>
      <c r="H147" s="40">
        <v>7</v>
      </c>
      <c r="I147" s="40">
        <v>3</v>
      </c>
      <c r="J147" s="40">
        <v>4</v>
      </c>
      <c r="K147" s="40">
        <v>4</v>
      </c>
      <c r="L147" s="40">
        <v>14</v>
      </c>
      <c r="M147" s="40">
        <v>63</v>
      </c>
      <c r="R147" s="36" t="str">
        <f t="shared" si="41"/>
        <v>AVIOCESAR</v>
      </c>
      <c r="S147" s="36">
        <f t="shared" si="29"/>
        <v>7</v>
      </c>
      <c r="T147" s="36">
        <f t="shared" si="30"/>
        <v>7</v>
      </c>
      <c r="U147" s="36">
        <f t="shared" si="31"/>
        <v>0</v>
      </c>
      <c r="V147" s="36">
        <f t="shared" si="32"/>
        <v>6</v>
      </c>
      <c r="W147" s="36">
        <f t="shared" si="33"/>
        <v>7</v>
      </c>
      <c r="X147" s="36">
        <f t="shared" si="34"/>
        <v>4</v>
      </c>
      <c r="Y147" s="36">
        <f t="shared" si="35"/>
        <v>7</v>
      </c>
      <c r="Z147" s="36">
        <f t="shared" si="36"/>
        <v>3</v>
      </c>
      <c r="AA147" s="36">
        <f t="shared" si="37"/>
        <v>4</v>
      </c>
      <c r="AB147" s="36">
        <f t="shared" si="38"/>
        <v>4</v>
      </c>
      <c r="AC147" s="36">
        <f t="shared" si="39"/>
        <v>14</v>
      </c>
      <c r="AD147" s="12">
        <f t="shared" si="42"/>
        <v>63</v>
      </c>
      <c r="AE147" s="15">
        <f t="shared" si="43"/>
        <v>1.9944282638976827E-3</v>
      </c>
    </row>
    <row r="148" spans="1:31">
      <c r="A148" s="10" t="s">
        <v>347</v>
      </c>
      <c r="B148" s="40">
        <v>2</v>
      </c>
      <c r="C148" s="40">
        <v>2</v>
      </c>
      <c r="D148" s="40"/>
      <c r="E148" s="40">
        <v>3</v>
      </c>
      <c r="F148" s="40">
        <v>3</v>
      </c>
      <c r="G148" s="40">
        <v>13</v>
      </c>
      <c r="H148" s="40">
        <v>6</v>
      </c>
      <c r="I148" s="40">
        <v>2</v>
      </c>
      <c r="J148" s="40">
        <v>11</v>
      </c>
      <c r="K148" s="40">
        <v>6</v>
      </c>
      <c r="L148" s="40">
        <v>14</v>
      </c>
      <c r="M148" s="40">
        <v>62</v>
      </c>
      <c r="R148" s="36" t="str">
        <f t="shared" si="41"/>
        <v>ESCUELA DE AVIACION Y TURISMO INTERNACIONAL DE CAL</v>
      </c>
      <c r="S148" s="36">
        <f t="shared" si="29"/>
        <v>2</v>
      </c>
      <c r="T148" s="36">
        <f t="shared" si="30"/>
        <v>2</v>
      </c>
      <c r="U148" s="36">
        <f t="shared" si="31"/>
        <v>0</v>
      </c>
      <c r="V148" s="36">
        <f t="shared" si="32"/>
        <v>3</v>
      </c>
      <c r="W148" s="36">
        <f t="shared" si="33"/>
        <v>3</v>
      </c>
      <c r="X148" s="36">
        <f t="shared" si="34"/>
        <v>13</v>
      </c>
      <c r="Y148" s="36">
        <f t="shared" si="35"/>
        <v>6</v>
      </c>
      <c r="Z148" s="36">
        <f t="shared" si="36"/>
        <v>2</v>
      </c>
      <c r="AA148" s="36">
        <f t="shared" si="37"/>
        <v>11</v>
      </c>
      <c r="AB148" s="36">
        <f t="shared" si="38"/>
        <v>6</v>
      </c>
      <c r="AC148" s="36">
        <f t="shared" si="39"/>
        <v>14</v>
      </c>
      <c r="AD148" s="12">
        <f t="shared" si="42"/>
        <v>62</v>
      </c>
      <c r="AE148" s="15">
        <f t="shared" si="43"/>
        <v>1.9627706724072431E-3</v>
      </c>
    </row>
    <row r="149" spans="1:31">
      <c r="A149" s="10" t="s">
        <v>1733</v>
      </c>
      <c r="B149" s="40"/>
      <c r="C149" s="40"/>
      <c r="D149" s="40"/>
      <c r="E149" s="40"/>
      <c r="F149" s="40"/>
      <c r="G149" s="40"/>
      <c r="H149" s="40"/>
      <c r="I149" s="40"/>
      <c r="J149" s="40"/>
      <c r="K149" s="40">
        <v>21</v>
      </c>
      <c r="L149" s="40">
        <v>39</v>
      </c>
      <c r="M149" s="40">
        <v>60</v>
      </c>
      <c r="R149" s="36" t="str">
        <f t="shared" si="41"/>
        <v>ATLAS</v>
      </c>
      <c r="S149" s="36">
        <f t="shared" si="29"/>
        <v>0</v>
      </c>
      <c r="T149" s="36">
        <f t="shared" si="30"/>
        <v>0</v>
      </c>
      <c r="U149" s="36">
        <f t="shared" si="31"/>
        <v>0</v>
      </c>
      <c r="V149" s="36">
        <f t="shared" si="32"/>
        <v>0</v>
      </c>
      <c r="W149" s="36">
        <f t="shared" si="33"/>
        <v>0</v>
      </c>
      <c r="X149" s="36">
        <f t="shared" si="34"/>
        <v>0</v>
      </c>
      <c r="Y149" s="36">
        <f t="shared" si="35"/>
        <v>0</v>
      </c>
      <c r="Z149" s="36">
        <f t="shared" si="36"/>
        <v>0</v>
      </c>
      <c r="AA149" s="36">
        <f t="shared" si="37"/>
        <v>0</v>
      </c>
      <c r="AB149" s="36">
        <f t="shared" si="38"/>
        <v>21</v>
      </c>
      <c r="AC149" s="36">
        <f t="shared" si="39"/>
        <v>39</v>
      </c>
      <c r="AD149" s="12">
        <f t="shared" si="42"/>
        <v>60</v>
      </c>
      <c r="AE149" s="15">
        <f t="shared" si="43"/>
        <v>1.8994554894263644E-3</v>
      </c>
    </row>
    <row r="150" spans="1:31">
      <c r="A150" s="10" t="s">
        <v>1159</v>
      </c>
      <c r="B150" s="40">
        <v>15</v>
      </c>
      <c r="C150" s="40">
        <v>8</v>
      </c>
      <c r="D150" s="40"/>
      <c r="E150" s="40">
        <v>7</v>
      </c>
      <c r="F150" s="40"/>
      <c r="G150" s="40">
        <v>4</v>
      </c>
      <c r="H150" s="40">
        <v>12</v>
      </c>
      <c r="I150" s="40">
        <v>12</v>
      </c>
      <c r="J150" s="40"/>
      <c r="K150" s="40"/>
      <c r="L150" s="40"/>
      <c r="M150" s="40">
        <v>58</v>
      </c>
      <c r="R150" s="36" t="str">
        <f t="shared" si="41"/>
        <v>ANTA LTDA</v>
      </c>
      <c r="S150" s="36">
        <f t="shared" si="29"/>
        <v>15</v>
      </c>
      <c r="T150" s="36">
        <f t="shared" si="30"/>
        <v>8</v>
      </c>
      <c r="U150" s="36">
        <f t="shared" si="31"/>
        <v>0</v>
      </c>
      <c r="V150" s="36">
        <f t="shared" si="32"/>
        <v>7</v>
      </c>
      <c r="W150" s="36">
        <f t="shared" si="33"/>
        <v>0</v>
      </c>
      <c r="X150" s="36">
        <f t="shared" si="34"/>
        <v>4</v>
      </c>
      <c r="Y150" s="36">
        <f t="shared" si="35"/>
        <v>12</v>
      </c>
      <c r="Z150" s="36">
        <f t="shared" si="36"/>
        <v>12</v>
      </c>
      <c r="AA150" s="36">
        <f t="shared" si="37"/>
        <v>0</v>
      </c>
      <c r="AB150" s="36">
        <f t="shared" si="38"/>
        <v>0</v>
      </c>
      <c r="AC150" s="36">
        <f t="shared" si="39"/>
        <v>0</v>
      </c>
      <c r="AD150" s="12">
        <f t="shared" si="42"/>
        <v>58</v>
      </c>
      <c r="AE150" s="15">
        <f t="shared" si="43"/>
        <v>1.8361403064454857E-3</v>
      </c>
    </row>
    <row r="151" spans="1:31">
      <c r="A151" s="10" t="s">
        <v>1738</v>
      </c>
      <c r="B151" s="40"/>
      <c r="C151" s="40"/>
      <c r="D151" s="40"/>
      <c r="E151" s="40"/>
      <c r="F151" s="40"/>
      <c r="G151" s="40"/>
      <c r="H151" s="40"/>
      <c r="I151" s="40"/>
      <c r="J151" s="40"/>
      <c r="K151" s="40">
        <v>30</v>
      </c>
      <c r="L151" s="40">
        <v>27</v>
      </c>
      <c r="M151" s="40">
        <v>57</v>
      </c>
      <c r="R151" s="36" t="str">
        <f t="shared" si="41"/>
        <v>EMIRATES</v>
      </c>
      <c r="S151" s="36">
        <f t="shared" si="29"/>
        <v>0</v>
      </c>
      <c r="T151" s="36">
        <f t="shared" si="30"/>
        <v>0</v>
      </c>
      <c r="U151" s="36">
        <f t="shared" si="31"/>
        <v>0</v>
      </c>
      <c r="V151" s="36">
        <f t="shared" si="32"/>
        <v>0</v>
      </c>
      <c r="W151" s="36">
        <f t="shared" si="33"/>
        <v>0</v>
      </c>
      <c r="X151" s="36">
        <f t="shared" si="34"/>
        <v>0</v>
      </c>
      <c r="Y151" s="36">
        <f t="shared" si="35"/>
        <v>0</v>
      </c>
      <c r="Z151" s="36">
        <f t="shared" si="36"/>
        <v>0</v>
      </c>
      <c r="AA151" s="36">
        <f t="shared" si="37"/>
        <v>0</v>
      </c>
      <c r="AB151" s="36">
        <f t="shared" si="38"/>
        <v>30</v>
      </c>
      <c r="AC151" s="36">
        <f t="shared" si="39"/>
        <v>27</v>
      </c>
      <c r="AD151" s="12">
        <f t="shared" si="42"/>
        <v>57</v>
      </c>
      <c r="AE151" s="15">
        <f t="shared" si="43"/>
        <v>1.8044827149550462E-3</v>
      </c>
    </row>
    <row r="152" spans="1:31">
      <c r="A152" s="10" t="s">
        <v>1234</v>
      </c>
      <c r="B152" s="40"/>
      <c r="C152" s="40">
        <v>18</v>
      </c>
      <c r="D152" s="40"/>
      <c r="E152" s="40">
        <v>1</v>
      </c>
      <c r="F152" s="40"/>
      <c r="G152" s="40">
        <v>2</v>
      </c>
      <c r="H152" s="40">
        <v>1</v>
      </c>
      <c r="I152" s="40"/>
      <c r="J152" s="40">
        <v>14</v>
      </c>
      <c r="K152" s="40">
        <v>16</v>
      </c>
      <c r="L152" s="40">
        <v>3</v>
      </c>
      <c r="M152" s="40">
        <v>55</v>
      </c>
      <c r="R152" s="36" t="str">
        <f t="shared" si="41"/>
        <v>AERUPIA SAS</v>
      </c>
      <c r="S152" s="36">
        <f t="shared" si="29"/>
        <v>0</v>
      </c>
      <c r="T152" s="36">
        <f t="shared" si="30"/>
        <v>18</v>
      </c>
      <c r="U152" s="36">
        <f t="shared" si="31"/>
        <v>0</v>
      </c>
      <c r="V152" s="36">
        <f t="shared" si="32"/>
        <v>1</v>
      </c>
      <c r="W152" s="36">
        <f t="shared" si="33"/>
        <v>0</v>
      </c>
      <c r="X152" s="36">
        <f t="shared" si="34"/>
        <v>2</v>
      </c>
      <c r="Y152" s="36">
        <f t="shared" si="35"/>
        <v>1</v>
      </c>
      <c r="Z152" s="36">
        <f t="shared" si="36"/>
        <v>0</v>
      </c>
      <c r="AA152" s="36">
        <f t="shared" si="37"/>
        <v>14</v>
      </c>
      <c r="AB152" s="36">
        <f t="shared" si="38"/>
        <v>16</v>
      </c>
      <c r="AC152" s="36">
        <f t="shared" si="39"/>
        <v>3</v>
      </c>
      <c r="AD152" s="12">
        <f t="shared" si="42"/>
        <v>55</v>
      </c>
      <c r="AE152" s="15">
        <f t="shared" si="43"/>
        <v>1.7411675319741675E-3</v>
      </c>
    </row>
    <row r="153" spans="1:31">
      <c r="A153" s="10" t="s">
        <v>1750</v>
      </c>
      <c r="B153" s="40"/>
      <c r="C153" s="40"/>
      <c r="D153" s="40"/>
      <c r="E153" s="40"/>
      <c r="F153" s="40"/>
      <c r="G153" s="40"/>
      <c r="H153" s="40"/>
      <c r="I153" s="40"/>
      <c r="J153" s="40"/>
      <c r="K153" s="40">
        <v>26</v>
      </c>
      <c r="L153" s="40">
        <v>28</v>
      </c>
      <c r="M153" s="40">
        <v>54</v>
      </c>
      <c r="R153" s="36" t="str">
        <f t="shared" si="41"/>
        <v>AIR FRANCE</v>
      </c>
      <c r="S153" s="36">
        <f t="shared" si="29"/>
        <v>0</v>
      </c>
      <c r="T153" s="36">
        <f t="shared" si="30"/>
        <v>0</v>
      </c>
      <c r="U153" s="36">
        <f t="shared" si="31"/>
        <v>0</v>
      </c>
      <c r="V153" s="36">
        <f t="shared" si="32"/>
        <v>0</v>
      </c>
      <c r="W153" s="36">
        <f t="shared" si="33"/>
        <v>0</v>
      </c>
      <c r="X153" s="36">
        <f t="shared" si="34"/>
        <v>0</v>
      </c>
      <c r="Y153" s="36">
        <f t="shared" si="35"/>
        <v>0</v>
      </c>
      <c r="Z153" s="36">
        <f t="shared" si="36"/>
        <v>0</v>
      </c>
      <c r="AA153" s="36">
        <f t="shared" si="37"/>
        <v>0</v>
      </c>
      <c r="AB153" s="36">
        <f t="shared" si="38"/>
        <v>26</v>
      </c>
      <c r="AC153" s="36">
        <f t="shared" si="39"/>
        <v>28</v>
      </c>
      <c r="AD153" s="12">
        <f t="shared" si="42"/>
        <v>54</v>
      </c>
      <c r="AE153" s="15">
        <f t="shared" si="43"/>
        <v>1.7095099404837279E-3</v>
      </c>
    </row>
    <row r="154" spans="1:31">
      <c r="A154" s="10" t="s">
        <v>1416</v>
      </c>
      <c r="B154" s="40">
        <v>2</v>
      </c>
      <c r="C154" s="40"/>
      <c r="D154" s="40"/>
      <c r="E154" s="40">
        <v>1</v>
      </c>
      <c r="F154" s="40"/>
      <c r="G154" s="40">
        <v>1</v>
      </c>
      <c r="H154" s="40">
        <v>20</v>
      </c>
      <c r="I154" s="40">
        <v>1</v>
      </c>
      <c r="J154" s="40">
        <v>3</v>
      </c>
      <c r="K154" s="40">
        <v>18</v>
      </c>
      <c r="L154" s="40">
        <v>7</v>
      </c>
      <c r="M154" s="40">
        <v>53</v>
      </c>
      <c r="R154" s="36" t="str">
        <f t="shared" si="41"/>
        <v>AEROANDES</v>
      </c>
      <c r="S154" s="36">
        <f t="shared" si="29"/>
        <v>2</v>
      </c>
      <c r="T154" s="36">
        <f t="shared" si="30"/>
        <v>0</v>
      </c>
      <c r="U154" s="36">
        <f t="shared" si="31"/>
        <v>0</v>
      </c>
      <c r="V154" s="36">
        <f t="shared" si="32"/>
        <v>1</v>
      </c>
      <c r="W154" s="36">
        <f t="shared" si="33"/>
        <v>0</v>
      </c>
      <c r="X154" s="36">
        <f t="shared" si="34"/>
        <v>1</v>
      </c>
      <c r="Y154" s="36">
        <f t="shared" si="35"/>
        <v>20</v>
      </c>
      <c r="Z154" s="36">
        <f t="shared" si="36"/>
        <v>1</v>
      </c>
      <c r="AA154" s="36">
        <f t="shared" si="37"/>
        <v>3</v>
      </c>
      <c r="AB154" s="36">
        <f t="shared" si="38"/>
        <v>18</v>
      </c>
      <c r="AC154" s="36">
        <f t="shared" si="39"/>
        <v>7</v>
      </c>
      <c r="AD154" s="12">
        <f t="shared" si="42"/>
        <v>53</v>
      </c>
      <c r="AE154" s="15">
        <f t="shared" si="43"/>
        <v>1.6778523489932886E-3</v>
      </c>
    </row>
    <row r="155" spans="1:31">
      <c r="A155" s="10" t="s">
        <v>1215</v>
      </c>
      <c r="B155" s="40">
        <v>6</v>
      </c>
      <c r="C155" s="40"/>
      <c r="D155" s="40">
        <v>10</v>
      </c>
      <c r="E155" s="40"/>
      <c r="F155" s="40">
        <v>9</v>
      </c>
      <c r="G155" s="40">
        <v>13</v>
      </c>
      <c r="H155" s="40">
        <v>11</v>
      </c>
      <c r="I155" s="40">
        <v>2</v>
      </c>
      <c r="J155" s="40"/>
      <c r="K155" s="40"/>
      <c r="L155" s="40"/>
      <c r="M155" s="40">
        <v>51</v>
      </c>
      <c r="R155" s="36" t="str">
        <f t="shared" si="41"/>
        <v>AVIANLINE CHARTE´S S.A.S.</v>
      </c>
      <c r="S155" s="36">
        <f t="shared" si="29"/>
        <v>6</v>
      </c>
      <c r="T155" s="36">
        <f t="shared" si="30"/>
        <v>0</v>
      </c>
      <c r="U155" s="36">
        <f t="shared" si="31"/>
        <v>10</v>
      </c>
      <c r="V155" s="36">
        <f t="shared" si="32"/>
        <v>0</v>
      </c>
      <c r="W155" s="36">
        <f t="shared" si="33"/>
        <v>9</v>
      </c>
      <c r="X155" s="36">
        <f t="shared" si="34"/>
        <v>13</v>
      </c>
      <c r="Y155" s="36">
        <f t="shared" si="35"/>
        <v>11</v>
      </c>
      <c r="Z155" s="36">
        <f t="shared" si="36"/>
        <v>2</v>
      </c>
      <c r="AA155" s="36">
        <f t="shared" si="37"/>
        <v>0</v>
      </c>
      <c r="AB155" s="36">
        <f t="shared" si="38"/>
        <v>0</v>
      </c>
      <c r="AC155" s="36">
        <f t="shared" si="39"/>
        <v>0</v>
      </c>
      <c r="AD155" s="12">
        <f t="shared" si="42"/>
        <v>51</v>
      </c>
      <c r="AE155" s="15">
        <f t="shared" si="43"/>
        <v>1.6145371660124099E-3</v>
      </c>
    </row>
    <row r="156" spans="1:31">
      <c r="A156" s="10" t="s">
        <v>1169</v>
      </c>
      <c r="B156" s="40">
        <v>7</v>
      </c>
      <c r="C156" s="40">
        <v>2</v>
      </c>
      <c r="D156" s="40"/>
      <c r="E156" s="40">
        <v>2</v>
      </c>
      <c r="F156" s="40"/>
      <c r="G156" s="40">
        <v>1</v>
      </c>
      <c r="H156" s="40">
        <v>3</v>
      </c>
      <c r="I156" s="40"/>
      <c r="J156" s="40">
        <v>21</v>
      </c>
      <c r="K156" s="40">
        <v>8</v>
      </c>
      <c r="L156" s="40">
        <v>6</v>
      </c>
      <c r="M156" s="40">
        <v>50</v>
      </c>
      <c r="R156" s="36" t="str">
        <f t="shared" si="41"/>
        <v>SAVAIR</v>
      </c>
      <c r="S156" s="36">
        <f t="shared" si="29"/>
        <v>7</v>
      </c>
      <c r="T156" s="36">
        <f t="shared" si="30"/>
        <v>2</v>
      </c>
      <c r="U156" s="36">
        <f t="shared" si="31"/>
        <v>0</v>
      </c>
      <c r="V156" s="36">
        <f t="shared" si="32"/>
        <v>2</v>
      </c>
      <c r="W156" s="36">
        <f t="shared" si="33"/>
        <v>0</v>
      </c>
      <c r="X156" s="36">
        <f t="shared" si="34"/>
        <v>1</v>
      </c>
      <c r="Y156" s="36">
        <f t="shared" si="35"/>
        <v>3</v>
      </c>
      <c r="Z156" s="36">
        <f t="shared" si="36"/>
        <v>0</v>
      </c>
      <c r="AA156" s="36">
        <f t="shared" si="37"/>
        <v>21</v>
      </c>
      <c r="AB156" s="36">
        <f t="shared" si="38"/>
        <v>8</v>
      </c>
      <c r="AC156" s="36">
        <f t="shared" si="39"/>
        <v>6</v>
      </c>
      <c r="AD156" s="12">
        <f t="shared" si="42"/>
        <v>50</v>
      </c>
      <c r="AE156" s="15">
        <f t="shared" si="43"/>
        <v>1.5828795745219703E-3</v>
      </c>
    </row>
    <row r="157" spans="1:31">
      <c r="A157" s="10" t="s">
        <v>1170</v>
      </c>
      <c r="B157" s="40">
        <v>4</v>
      </c>
      <c r="C157" s="40">
        <v>5</v>
      </c>
      <c r="D157" s="40"/>
      <c r="E157" s="40">
        <v>8</v>
      </c>
      <c r="F157" s="40">
        <v>2</v>
      </c>
      <c r="G157" s="40">
        <v>4</v>
      </c>
      <c r="H157" s="40">
        <v>7</v>
      </c>
      <c r="I157" s="40"/>
      <c r="J157" s="40">
        <v>8</v>
      </c>
      <c r="K157" s="40">
        <v>10</v>
      </c>
      <c r="L157" s="40">
        <v>2</v>
      </c>
      <c r="M157" s="40">
        <v>50</v>
      </c>
      <c r="R157" s="36" t="str">
        <f t="shared" si="41"/>
        <v>TALLERES DE AVIACIÓN DEL PACIFICO</v>
      </c>
      <c r="S157" s="36">
        <f t="shared" si="29"/>
        <v>4</v>
      </c>
      <c r="T157" s="36">
        <f t="shared" si="30"/>
        <v>5</v>
      </c>
      <c r="U157" s="36">
        <f t="shared" si="31"/>
        <v>0</v>
      </c>
      <c r="V157" s="36">
        <f t="shared" si="32"/>
        <v>8</v>
      </c>
      <c r="W157" s="36">
        <f t="shared" si="33"/>
        <v>2</v>
      </c>
      <c r="X157" s="36">
        <f t="shared" si="34"/>
        <v>4</v>
      </c>
      <c r="Y157" s="36">
        <f t="shared" si="35"/>
        <v>7</v>
      </c>
      <c r="Z157" s="36">
        <f t="shared" si="36"/>
        <v>0</v>
      </c>
      <c r="AA157" s="36">
        <f t="shared" si="37"/>
        <v>8</v>
      </c>
      <c r="AB157" s="36">
        <f t="shared" si="38"/>
        <v>10</v>
      </c>
      <c r="AC157" s="36">
        <f t="shared" si="39"/>
        <v>2</v>
      </c>
      <c r="AD157" s="12">
        <f t="shared" si="42"/>
        <v>50</v>
      </c>
      <c r="AE157" s="15">
        <f t="shared" si="43"/>
        <v>1.5828795745219703E-3</v>
      </c>
    </row>
    <row r="158" spans="1:31">
      <c r="A158" s="10" t="s">
        <v>1247</v>
      </c>
      <c r="B158" s="40"/>
      <c r="C158" s="40"/>
      <c r="D158" s="40">
        <v>9</v>
      </c>
      <c r="E158" s="40">
        <v>9</v>
      </c>
      <c r="F158" s="40">
        <v>7</v>
      </c>
      <c r="G158" s="40">
        <v>7</v>
      </c>
      <c r="H158" s="40">
        <v>1</v>
      </c>
      <c r="I158" s="40"/>
      <c r="J158" s="40">
        <v>16</v>
      </c>
      <c r="K158" s="40">
        <v>1</v>
      </c>
      <c r="L158" s="40"/>
      <c r="M158" s="40">
        <v>50</v>
      </c>
      <c r="R158" s="36" t="str">
        <f t="shared" si="41"/>
        <v>HELI JET SAS</v>
      </c>
      <c r="S158" s="36">
        <f t="shared" si="29"/>
        <v>0</v>
      </c>
      <c r="T158" s="36">
        <f t="shared" si="30"/>
        <v>0</v>
      </c>
      <c r="U158" s="36">
        <f t="shared" si="31"/>
        <v>9</v>
      </c>
      <c r="V158" s="36">
        <f t="shared" si="32"/>
        <v>9</v>
      </c>
      <c r="W158" s="36">
        <f t="shared" si="33"/>
        <v>7</v>
      </c>
      <c r="X158" s="36">
        <f t="shared" si="34"/>
        <v>7</v>
      </c>
      <c r="Y158" s="36">
        <f t="shared" si="35"/>
        <v>1</v>
      </c>
      <c r="Z158" s="36">
        <f t="shared" si="36"/>
        <v>0</v>
      </c>
      <c r="AA158" s="36">
        <f t="shared" si="37"/>
        <v>16</v>
      </c>
      <c r="AB158" s="36">
        <f t="shared" si="38"/>
        <v>1</v>
      </c>
      <c r="AC158" s="36">
        <f t="shared" si="39"/>
        <v>0</v>
      </c>
      <c r="AD158" s="12">
        <f t="shared" si="42"/>
        <v>50</v>
      </c>
      <c r="AE158" s="15">
        <f t="shared" si="43"/>
        <v>1.5828795745219703E-3</v>
      </c>
    </row>
    <row r="159" spans="1:31">
      <c r="A159" s="10" t="s">
        <v>1149</v>
      </c>
      <c r="B159" s="40">
        <v>8</v>
      </c>
      <c r="C159" s="40"/>
      <c r="D159" s="40">
        <v>3</v>
      </c>
      <c r="E159" s="40">
        <v>3</v>
      </c>
      <c r="F159" s="40">
        <v>1</v>
      </c>
      <c r="G159" s="40"/>
      <c r="H159" s="40">
        <v>4</v>
      </c>
      <c r="I159" s="40">
        <v>1</v>
      </c>
      <c r="J159" s="40">
        <v>13</v>
      </c>
      <c r="K159" s="40">
        <v>12</v>
      </c>
      <c r="L159" s="40">
        <v>3</v>
      </c>
      <c r="M159" s="40">
        <v>48</v>
      </c>
      <c r="R159" s="36" t="str">
        <f t="shared" si="41"/>
        <v>Aviación Transportes Aéreos de Guatemala</v>
      </c>
      <c r="S159" s="36">
        <f t="shared" si="29"/>
        <v>8</v>
      </c>
      <c r="T159" s="36">
        <f t="shared" si="30"/>
        <v>0</v>
      </c>
      <c r="U159" s="36">
        <f t="shared" si="31"/>
        <v>3</v>
      </c>
      <c r="V159" s="36">
        <f t="shared" si="32"/>
        <v>3</v>
      </c>
      <c r="W159" s="36">
        <f t="shared" si="33"/>
        <v>1</v>
      </c>
      <c r="X159" s="36">
        <f t="shared" si="34"/>
        <v>0</v>
      </c>
      <c r="Y159" s="36">
        <f t="shared" si="35"/>
        <v>4</v>
      </c>
      <c r="Z159" s="36">
        <f t="shared" si="36"/>
        <v>1</v>
      </c>
      <c r="AA159" s="36">
        <f t="shared" si="37"/>
        <v>13</v>
      </c>
      <c r="AB159" s="36">
        <f t="shared" si="38"/>
        <v>12</v>
      </c>
      <c r="AC159" s="36">
        <f t="shared" si="39"/>
        <v>3</v>
      </c>
      <c r="AD159" s="12">
        <f t="shared" si="42"/>
        <v>48</v>
      </c>
      <c r="AE159" s="15">
        <f t="shared" si="43"/>
        <v>1.5195643915410916E-3</v>
      </c>
    </row>
    <row r="160" spans="1:31">
      <c r="A160" s="10" t="s">
        <v>1365</v>
      </c>
      <c r="B160" s="40"/>
      <c r="C160" s="40"/>
      <c r="D160" s="40"/>
      <c r="E160" s="40"/>
      <c r="F160" s="40"/>
      <c r="G160" s="40"/>
      <c r="H160" s="40">
        <v>16</v>
      </c>
      <c r="I160" s="40">
        <v>8</v>
      </c>
      <c r="J160" s="40">
        <v>12</v>
      </c>
      <c r="K160" s="40">
        <v>10</v>
      </c>
      <c r="L160" s="40"/>
      <c r="M160" s="40">
        <v>46</v>
      </c>
      <c r="R160" s="36" t="str">
        <f t="shared" si="41"/>
        <v>LATAM AIRLINES ECUADOR</v>
      </c>
      <c r="S160" s="36">
        <f t="shared" si="29"/>
        <v>0</v>
      </c>
      <c r="T160" s="36">
        <f t="shared" si="30"/>
        <v>0</v>
      </c>
      <c r="U160" s="36">
        <f t="shared" si="31"/>
        <v>0</v>
      </c>
      <c r="V160" s="36">
        <f t="shared" si="32"/>
        <v>0</v>
      </c>
      <c r="W160" s="36">
        <f t="shared" si="33"/>
        <v>0</v>
      </c>
      <c r="X160" s="36">
        <f t="shared" si="34"/>
        <v>0</v>
      </c>
      <c r="Y160" s="36">
        <f t="shared" si="35"/>
        <v>16</v>
      </c>
      <c r="Z160" s="36">
        <f t="shared" si="36"/>
        <v>8</v>
      </c>
      <c r="AA160" s="36">
        <f t="shared" si="37"/>
        <v>12</v>
      </c>
      <c r="AB160" s="36">
        <f t="shared" si="38"/>
        <v>10</v>
      </c>
      <c r="AC160" s="36">
        <f t="shared" si="39"/>
        <v>0</v>
      </c>
      <c r="AD160" s="12">
        <f t="shared" si="42"/>
        <v>46</v>
      </c>
      <c r="AE160" s="15">
        <f t="shared" si="43"/>
        <v>1.4562492085602127E-3</v>
      </c>
    </row>
    <row r="161" spans="1:31">
      <c r="A161" s="10" t="s">
        <v>1241</v>
      </c>
      <c r="B161" s="40"/>
      <c r="C161" s="40"/>
      <c r="D161" s="40">
        <v>18</v>
      </c>
      <c r="E161" s="40">
        <v>11</v>
      </c>
      <c r="F161" s="40"/>
      <c r="G161" s="40"/>
      <c r="H161" s="40"/>
      <c r="I161" s="40"/>
      <c r="J161" s="40"/>
      <c r="K161" s="40">
        <v>1</v>
      </c>
      <c r="L161" s="40">
        <v>14</v>
      </c>
      <c r="M161" s="40">
        <v>44</v>
      </c>
      <c r="R161" s="36" t="str">
        <f t="shared" si="41"/>
        <v>AIR TRANSAT</v>
      </c>
      <c r="S161" s="36">
        <f t="shared" si="29"/>
        <v>0</v>
      </c>
      <c r="T161" s="36">
        <f t="shared" si="30"/>
        <v>0</v>
      </c>
      <c r="U161" s="36">
        <f t="shared" si="31"/>
        <v>18</v>
      </c>
      <c r="V161" s="36">
        <f t="shared" si="32"/>
        <v>11</v>
      </c>
      <c r="W161" s="36">
        <f t="shared" si="33"/>
        <v>0</v>
      </c>
      <c r="X161" s="36">
        <f t="shared" si="34"/>
        <v>0</v>
      </c>
      <c r="Y161" s="36">
        <f t="shared" si="35"/>
        <v>0</v>
      </c>
      <c r="Z161" s="36">
        <f t="shared" si="36"/>
        <v>0</v>
      </c>
      <c r="AA161" s="36">
        <f t="shared" si="37"/>
        <v>0</v>
      </c>
      <c r="AB161" s="36">
        <f t="shared" si="38"/>
        <v>1</v>
      </c>
      <c r="AC161" s="36">
        <f t="shared" si="39"/>
        <v>14</v>
      </c>
      <c r="AD161" s="12">
        <f t="shared" si="42"/>
        <v>44</v>
      </c>
      <c r="AE161" s="15">
        <f t="shared" si="43"/>
        <v>1.392934025579334E-3</v>
      </c>
    </row>
    <row r="162" spans="1:31">
      <c r="A162" s="10" t="s">
        <v>1174</v>
      </c>
      <c r="B162" s="40"/>
      <c r="C162" s="40">
        <v>6</v>
      </c>
      <c r="D162" s="40"/>
      <c r="E162" s="40">
        <v>5</v>
      </c>
      <c r="F162" s="40">
        <v>5</v>
      </c>
      <c r="G162" s="40"/>
      <c r="H162" s="40">
        <v>4</v>
      </c>
      <c r="I162" s="40"/>
      <c r="J162" s="40">
        <v>14</v>
      </c>
      <c r="K162" s="40">
        <v>9</v>
      </c>
      <c r="L162" s="40"/>
      <c r="M162" s="40">
        <v>43</v>
      </c>
      <c r="R162" s="36" t="str">
        <f t="shared" si="41"/>
        <v>AEROCCIDENTE</v>
      </c>
      <c r="S162" s="36">
        <f t="shared" si="29"/>
        <v>0</v>
      </c>
      <c r="T162" s="36">
        <f t="shared" si="30"/>
        <v>6</v>
      </c>
      <c r="U162" s="36">
        <f t="shared" si="31"/>
        <v>0</v>
      </c>
      <c r="V162" s="36">
        <f t="shared" si="32"/>
        <v>5</v>
      </c>
      <c r="W162" s="36">
        <f t="shared" si="33"/>
        <v>5</v>
      </c>
      <c r="X162" s="36">
        <f t="shared" si="34"/>
        <v>0</v>
      </c>
      <c r="Y162" s="36">
        <f t="shared" si="35"/>
        <v>4</v>
      </c>
      <c r="Z162" s="36">
        <f t="shared" si="36"/>
        <v>0</v>
      </c>
      <c r="AA162" s="36">
        <f t="shared" si="37"/>
        <v>14</v>
      </c>
      <c r="AB162" s="36">
        <f t="shared" si="38"/>
        <v>9</v>
      </c>
      <c r="AC162" s="36">
        <f t="shared" si="39"/>
        <v>0</v>
      </c>
      <c r="AD162" s="12">
        <f t="shared" si="42"/>
        <v>43</v>
      </c>
      <c r="AE162" s="15">
        <f t="shared" si="43"/>
        <v>1.3612764340888944E-3</v>
      </c>
    </row>
    <row r="163" spans="1:31">
      <c r="A163" s="10" t="s">
        <v>1217</v>
      </c>
      <c r="B163" s="40">
        <v>1</v>
      </c>
      <c r="C163" s="40">
        <v>1</v>
      </c>
      <c r="D163" s="40">
        <v>1</v>
      </c>
      <c r="E163" s="40">
        <v>9</v>
      </c>
      <c r="F163" s="40">
        <v>6</v>
      </c>
      <c r="G163" s="40">
        <v>2</v>
      </c>
      <c r="H163" s="40">
        <v>10</v>
      </c>
      <c r="I163" s="40">
        <v>2</v>
      </c>
      <c r="J163" s="40">
        <v>3</v>
      </c>
      <c r="K163" s="40">
        <v>5</v>
      </c>
      <c r="L163" s="40">
        <v>2</v>
      </c>
      <c r="M163" s="40">
        <v>42</v>
      </c>
      <c r="R163" s="36" t="str">
        <f t="shared" si="41"/>
        <v>SAVIARE LTDA</v>
      </c>
      <c r="S163" s="36">
        <f t="shared" si="29"/>
        <v>1</v>
      </c>
      <c r="T163" s="36">
        <f t="shared" si="30"/>
        <v>1</v>
      </c>
      <c r="U163" s="36">
        <f t="shared" si="31"/>
        <v>1</v>
      </c>
      <c r="V163" s="36">
        <f t="shared" si="32"/>
        <v>9</v>
      </c>
      <c r="W163" s="36">
        <f t="shared" si="33"/>
        <v>6</v>
      </c>
      <c r="X163" s="36">
        <f t="shared" si="34"/>
        <v>2</v>
      </c>
      <c r="Y163" s="36">
        <f t="shared" si="35"/>
        <v>10</v>
      </c>
      <c r="Z163" s="36">
        <f t="shared" si="36"/>
        <v>2</v>
      </c>
      <c r="AA163" s="36">
        <f t="shared" si="37"/>
        <v>3</v>
      </c>
      <c r="AB163" s="36">
        <f t="shared" si="38"/>
        <v>5</v>
      </c>
      <c r="AC163" s="36">
        <f t="shared" si="39"/>
        <v>2</v>
      </c>
      <c r="AD163" s="12">
        <f t="shared" si="42"/>
        <v>42</v>
      </c>
      <c r="AE163" s="15">
        <f t="shared" si="43"/>
        <v>1.3296188425984551E-3</v>
      </c>
    </row>
    <row r="164" spans="1:31">
      <c r="A164" s="10" t="s">
        <v>1181</v>
      </c>
      <c r="B164" s="40">
        <v>22</v>
      </c>
      <c r="C164" s="40">
        <v>8</v>
      </c>
      <c r="D164" s="40">
        <v>1</v>
      </c>
      <c r="E164" s="40">
        <v>1</v>
      </c>
      <c r="F164" s="40"/>
      <c r="G164" s="40"/>
      <c r="H164" s="40">
        <v>3</v>
      </c>
      <c r="I164" s="40"/>
      <c r="J164" s="40"/>
      <c r="K164" s="40">
        <v>4</v>
      </c>
      <c r="L164" s="40">
        <v>3</v>
      </c>
      <c r="M164" s="40">
        <v>42</v>
      </c>
      <c r="R164" s="36" t="str">
        <f t="shared" si="41"/>
        <v>POLICIA NACIONAL DE COLOMBIA</v>
      </c>
      <c r="S164" s="36">
        <f t="shared" si="29"/>
        <v>22</v>
      </c>
      <c r="T164" s="36">
        <f t="shared" si="30"/>
        <v>8</v>
      </c>
      <c r="U164" s="36">
        <f t="shared" si="31"/>
        <v>1</v>
      </c>
      <c r="V164" s="36">
        <f t="shared" si="32"/>
        <v>1</v>
      </c>
      <c r="W164" s="36">
        <f t="shared" si="33"/>
        <v>0</v>
      </c>
      <c r="X164" s="36">
        <f t="shared" si="34"/>
        <v>0</v>
      </c>
      <c r="Y164" s="36">
        <f t="shared" si="35"/>
        <v>3</v>
      </c>
      <c r="Z164" s="36">
        <f t="shared" si="36"/>
        <v>0</v>
      </c>
      <c r="AA164" s="36">
        <f t="shared" si="37"/>
        <v>0</v>
      </c>
      <c r="AB164" s="36">
        <f t="shared" si="38"/>
        <v>4</v>
      </c>
      <c r="AC164" s="36">
        <f t="shared" si="39"/>
        <v>3</v>
      </c>
      <c r="AD164" s="12">
        <f t="shared" si="42"/>
        <v>42</v>
      </c>
      <c r="AE164" s="15">
        <f t="shared" si="43"/>
        <v>1.3296188425984551E-3</v>
      </c>
    </row>
    <row r="165" spans="1:31">
      <c r="A165" s="10" t="s">
        <v>465</v>
      </c>
      <c r="B165" s="40"/>
      <c r="C165" s="40">
        <v>1</v>
      </c>
      <c r="D165" s="40"/>
      <c r="E165" s="40">
        <v>4</v>
      </c>
      <c r="F165" s="40"/>
      <c r="G165" s="40">
        <v>4</v>
      </c>
      <c r="H165" s="40">
        <v>15</v>
      </c>
      <c r="I165" s="40">
        <v>2</v>
      </c>
      <c r="J165" s="40"/>
      <c r="K165" s="40"/>
      <c r="L165" s="40">
        <v>16</v>
      </c>
      <c r="M165" s="40">
        <v>42</v>
      </c>
      <c r="R165" s="36" t="str">
        <f t="shared" si="41"/>
        <v>MOON FLIGHT SERVICES S.A.S.</v>
      </c>
      <c r="S165" s="36">
        <f t="shared" si="29"/>
        <v>0</v>
      </c>
      <c r="T165" s="36">
        <f t="shared" si="30"/>
        <v>1</v>
      </c>
      <c r="U165" s="36">
        <f t="shared" si="31"/>
        <v>0</v>
      </c>
      <c r="V165" s="36">
        <f t="shared" si="32"/>
        <v>4</v>
      </c>
      <c r="W165" s="36">
        <f t="shared" si="33"/>
        <v>0</v>
      </c>
      <c r="X165" s="36">
        <f t="shared" si="34"/>
        <v>4</v>
      </c>
      <c r="Y165" s="36">
        <f t="shared" si="35"/>
        <v>15</v>
      </c>
      <c r="Z165" s="36">
        <f t="shared" si="36"/>
        <v>2</v>
      </c>
      <c r="AA165" s="36">
        <f t="shared" si="37"/>
        <v>0</v>
      </c>
      <c r="AB165" s="36">
        <f t="shared" si="38"/>
        <v>0</v>
      </c>
      <c r="AC165" s="36">
        <f t="shared" si="39"/>
        <v>16</v>
      </c>
      <c r="AD165" s="12">
        <f t="shared" si="42"/>
        <v>42</v>
      </c>
      <c r="AE165" s="15">
        <f t="shared" si="43"/>
        <v>1.3296188425984551E-3</v>
      </c>
    </row>
    <row r="166" spans="1:31">
      <c r="A166" s="10" t="s">
        <v>1227</v>
      </c>
      <c r="B166" s="40">
        <v>2</v>
      </c>
      <c r="C166" s="40">
        <v>1</v>
      </c>
      <c r="D166" s="40"/>
      <c r="E166" s="40">
        <v>1</v>
      </c>
      <c r="F166" s="40"/>
      <c r="G166" s="40">
        <v>16</v>
      </c>
      <c r="H166" s="40"/>
      <c r="I166" s="40">
        <v>3</v>
      </c>
      <c r="J166" s="40">
        <v>1</v>
      </c>
      <c r="K166" s="40">
        <v>9</v>
      </c>
      <c r="L166" s="40">
        <v>9</v>
      </c>
      <c r="M166" s="40">
        <v>42</v>
      </c>
      <c r="R166" s="36" t="str">
        <f t="shared" si="41"/>
        <v>SAER</v>
      </c>
      <c r="S166" s="36">
        <f t="shared" si="29"/>
        <v>2</v>
      </c>
      <c r="T166" s="36">
        <f t="shared" si="30"/>
        <v>1</v>
      </c>
      <c r="U166" s="36">
        <f t="shared" si="31"/>
        <v>0</v>
      </c>
      <c r="V166" s="36">
        <f t="shared" si="32"/>
        <v>1</v>
      </c>
      <c r="W166" s="36">
        <f t="shared" si="33"/>
        <v>0</v>
      </c>
      <c r="X166" s="36">
        <f t="shared" si="34"/>
        <v>16</v>
      </c>
      <c r="Y166" s="36">
        <f t="shared" si="35"/>
        <v>0</v>
      </c>
      <c r="Z166" s="36">
        <f t="shared" si="36"/>
        <v>3</v>
      </c>
      <c r="AA166" s="36">
        <f t="shared" si="37"/>
        <v>1</v>
      </c>
      <c r="AB166" s="36">
        <f t="shared" si="38"/>
        <v>9</v>
      </c>
      <c r="AC166" s="36">
        <f t="shared" si="39"/>
        <v>9</v>
      </c>
      <c r="AD166" s="12">
        <f t="shared" si="42"/>
        <v>42</v>
      </c>
      <c r="AE166" s="15">
        <f t="shared" si="43"/>
        <v>1.3296188425984551E-3</v>
      </c>
    </row>
    <row r="167" spans="1:31">
      <c r="A167" s="10" t="s">
        <v>364</v>
      </c>
      <c r="B167" s="40">
        <v>2</v>
      </c>
      <c r="C167" s="40">
        <v>7</v>
      </c>
      <c r="D167" s="40">
        <v>2</v>
      </c>
      <c r="E167" s="40">
        <v>9</v>
      </c>
      <c r="F167" s="40">
        <v>3</v>
      </c>
      <c r="G167" s="40">
        <v>4</v>
      </c>
      <c r="H167" s="40">
        <v>2</v>
      </c>
      <c r="I167" s="40">
        <v>6</v>
      </c>
      <c r="J167" s="40">
        <v>3</v>
      </c>
      <c r="K167" s="40"/>
      <c r="L167" s="40">
        <v>2</v>
      </c>
      <c r="M167" s="40">
        <v>40</v>
      </c>
      <c r="R167" s="36" t="str">
        <f t="shared" si="41"/>
        <v>SIALAS</v>
      </c>
      <c r="S167" s="36">
        <f t="shared" si="29"/>
        <v>2</v>
      </c>
      <c r="T167" s="36">
        <f t="shared" si="30"/>
        <v>7</v>
      </c>
      <c r="U167" s="36">
        <f t="shared" si="31"/>
        <v>2</v>
      </c>
      <c r="V167" s="36">
        <f t="shared" si="32"/>
        <v>9</v>
      </c>
      <c r="W167" s="36">
        <f t="shared" si="33"/>
        <v>3</v>
      </c>
      <c r="X167" s="36">
        <f t="shared" si="34"/>
        <v>4</v>
      </c>
      <c r="Y167" s="36">
        <f t="shared" si="35"/>
        <v>2</v>
      </c>
      <c r="Z167" s="36">
        <f t="shared" si="36"/>
        <v>6</v>
      </c>
      <c r="AA167" s="36">
        <f t="shared" si="37"/>
        <v>3</v>
      </c>
      <c r="AB167" s="36">
        <f t="shared" si="38"/>
        <v>0</v>
      </c>
      <c r="AC167" s="36">
        <f t="shared" si="39"/>
        <v>2</v>
      </c>
      <c r="AD167" s="12">
        <f t="shared" si="42"/>
        <v>40</v>
      </c>
      <c r="AE167" s="15">
        <f t="shared" si="43"/>
        <v>1.2663036596175764E-3</v>
      </c>
    </row>
    <row r="168" spans="1:31">
      <c r="A168" s="10" t="s">
        <v>2079</v>
      </c>
      <c r="B168" s="40">
        <v>6</v>
      </c>
      <c r="C168" s="40">
        <v>6</v>
      </c>
      <c r="D168" s="40">
        <v>3</v>
      </c>
      <c r="E168" s="40"/>
      <c r="F168" s="40">
        <v>6</v>
      </c>
      <c r="G168" s="40"/>
      <c r="H168" s="40">
        <v>2</v>
      </c>
      <c r="I168" s="40">
        <v>3</v>
      </c>
      <c r="J168" s="40">
        <v>4</v>
      </c>
      <c r="K168" s="40">
        <v>6</v>
      </c>
      <c r="L168" s="40"/>
      <c r="M168" s="40">
        <v>36</v>
      </c>
      <c r="R168" s="36" t="str">
        <f t="shared" si="41"/>
        <v>GNK SAS</v>
      </c>
      <c r="S168" s="36">
        <f t="shared" ref="S168:S231" si="44">+B168</f>
        <v>6</v>
      </c>
      <c r="T168" s="36">
        <f t="shared" ref="T168:T231" si="45">+C168</f>
        <v>6</v>
      </c>
      <c r="U168" s="36">
        <f t="shared" ref="U168:U231" si="46">+D168</f>
        <v>3</v>
      </c>
      <c r="V168" s="36">
        <f t="shared" ref="V168:V231" si="47">+E168</f>
        <v>0</v>
      </c>
      <c r="W168" s="36">
        <f t="shared" ref="W168:W231" si="48">+F168</f>
        <v>6</v>
      </c>
      <c r="X168" s="36">
        <f t="shared" ref="X168:X231" si="49">+G168</f>
        <v>0</v>
      </c>
      <c r="Y168" s="36">
        <f t="shared" ref="Y168:Y231" si="50">+H168</f>
        <v>2</v>
      </c>
      <c r="Z168" s="36">
        <f t="shared" ref="Z168:Z231" si="51">+I168</f>
        <v>3</v>
      </c>
      <c r="AA168" s="36">
        <f t="shared" ref="AA168:AA231" si="52">+J168</f>
        <v>4</v>
      </c>
      <c r="AB168" s="36">
        <f t="shared" ref="AB168:AB231" si="53">+K168</f>
        <v>6</v>
      </c>
      <c r="AC168" s="36">
        <f t="shared" ref="AC168:AC231" si="54">+L168</f>
        <v>0</v>
      </c>
      <c r="AD168" s="12">
        <f t="shared" si="42"/>
        <v>36</v>
      </c>
      <c r="AE168" s="15">
        <f t="shared" ref="AE168:AE199" si="55">+AD168/$AD$328</f>
        <v>1.1396732936558187E-3</v>
      </c>
    </row>
    <row r="169" spans="1:31">
      <c r="A169" s="10" t="s">
        <v>1213</v>
      </c>
      <c r="B169" s="40">
        <v>1</v>
      </c>
      <c r="C169" s="40">
        <v>1</v>
      </c>
      <c r="D169" s="40"/>
      <c r="E169" s="40">
        <v>5</v>
      </c>
      <c r="F169" s="40">
        <v>10</v>
      </c>
      <c r="G169" s="40">
        <v>9</v>
      </c>
      <c r="H169" s="40">
        <v>5</v>
      </c>
      <c r="I169" s="40"/>
      <c r="J169" s="40"/>
      <c r="K169" s="40">
        <v>2</v>
      </c>
      <c r="L169" s="40">
        <v>2</v>
      </c>
      <c r="M169" s="40">
        <v>35</v>
      </c>
      <c r="R169" s="36" t="str">
        <f t="shared" ref="R169:R232" si="56">+A169</f>
        <v>AMERICA´S AIR SAS</v>
      </c>
      <c r="S169" s="36">
        <f t="shared" si="44"/>
        <v>1</v>
      </c>
      <c r="T169" s="36">
        <f t="shared" si="45"/>
        <v>1</v>
      </c>
      <c r="U169" s="36">
        <f t="shared" si="46"/>
        <v>0</v>
      </c>
      <c r="V169" s="36">
        <f t="shared" si="47"/>
        <v>5</v>
      </c>
      <c r="W169" s="36">
        <f t="shared" si="48"/>
        <v>10</v>
      </c>
      <c r="X169" s="36">
        <f t="shared" si="49"/>
        <v>9</v>
      </c>
      <c r="Y169" s="36">
        <f t="shared" si="50"/>
        <v>5</v>
      </c>
      <c r="Z169" s="36">
        <f t="shared" si="51"/>
        <v>0</v>
      </c>
      <c r="AA169" s="36">
        <f t="shared" si="52"/>
        <v>0</v>
      </c>
      <c r="AB169" s="36">
        <f t="shared" si="53"/>
        <v>2</v>
      </c>
      <c r="AC169" s="36">
        <f t="shared" si="54"/>
        <v>2</v>
      </c>
      <c r="AD169" s="12">
        <f t="shared" ref="AD169:AD232" si="57">SUM(S169:AC169)</f>
        <v>35</v>
      </c>
      <c r="AE169" s="15">
        <f t="shared" si="55"/>
        <v>1.1080157021653792E-3</v>
      </c>
    </row>
    <row r="170" spans="1:31">
      <c r="A170" s="10" t="s">
        <v>2075</v>
      </c>
      <c r="B170" s="40">
        <v>5</v>
      </c>
      <c r="C170" s="40">
        <v>1</v>
      </c>
      <c r="D170" s="40"/>
      <c r="E170" s="40"/>
      <c r="F170" s="40"/>
      <c r="G170" s="40">
        <v>2</v>
      </c>
      <c r="H170" s="40">
        <v>1</v>
      </c>
      <c r="I170" s="40"/>
      <c r="J170" s="40">
        <v>14</v>
      </c>
      <c r="K170" s="40">
        <v>6</v>
      </c>
      <c r="L170" s="40">
        <v>5</v>
      </c>
      <c r="M170" s="40">
        <v>34</v>
      </c>
      <c r="R170" s="36" t="str">
        <f t="shared" si="56"/>
        <v>EFA LTDA</v>
      </c>
      <c r="S170" s="36">
        <f t="shared" si="44"/>
        <v>5</v>
      </c>
      <c r="T170" s="36">
        <f t="shared" si="45"/>
        <v>1</v>
      </c>
      <c r="U170" s="36">
        <f t="shared" si="46"/>
        <v>0</v>
      </c>
      <c r="V170" s="36">
        <f t="shared" si="47"/>
        <v>0</v>
      </c>
      <c r="W170" s="36">
        <f t="shared" si="48"/>
        <v>0</v>
      </c>
      <c r="X170" s="36">
        <f t="shared" si="49"/>
        <v>2</v>
      </c>
      <c r="Y170" s="36">
        <f t="shared" si="50"/>
        <v>1</v>
      </c>
      <c r="Z170" s="36">
        <f t="shared" si="51"/>
        <v>0</v>
      </c>
      <c r="AA170" s="36">
        <f t="shared" si="52"/>
        <v>14</v>
      </c>
      <c r="AB170" s="36">
        <f t="shared" si="53"/>
        <v>6</v>
      </c>
      <c r="AC170" s="36">
        <f t="shared" si="54"/>
        <v>5</v>
      </c>
      <c r="AD170" s="12">
        <f t="shared" si="57"/>
        <v>34</v>
      </c>
      <c r="AE170" s="15">
        <f t="shared" si="55"/>
        <v>1.0763581106749398E-3</v>
      </c>
    </row>
    <row r="171" spans="1:31">
      <c r="A171" s="10" t="s">
        <v>292</v>
      </c>
      <c r="B171" s="40">
        <v>1</v>
      </c>
      <c r="C171" s="40"/>
      <c r="D171" s="40"/>
      <c r="E171" s="40">
        <v>17</v>
      </c>
      <c r="F171" s="40">
        <v>5</v>
      </c>
      <c r="G171" s="40">
        <v>2</v>
      </c>
      <c r="H171" s="40"/>
      <c r="I171" s="40">
        <v>1</v>
      </c>
      <c r="J171" s="40"/>
      <c r="K171" s="40">
        <v>5</v>
      </c>
      <c r="L171" s="40">
        <v>3</v>
      </c>
      <c r="M171" s="40">
        <v>34</v>
      </c>
      <c r="R171" s="36" t="str">
        <f t="shared" si="56"/>
        <v>ALPES S.A.S</v>
      </c>
      <c r="S171" s="36">
        <f t="shared" si="44"/>
        <v>1</v>
      </c>
      <c r="T171" s="36">
        <f t="shared" si="45"/>
        <v>0</v>
      </c>
      <c r="U171" s="36">
        <f t="shared" si="46"/>
        <v>0</v>
      </c>
      <c r="V171" s="36">
        <f t="shared" si="47"/>
        <v>17</v>
      </c>
      <c r="W171" s="36">
        <f t="shared" si="48"/>
        <v>5</v>
      </c>
      <c r="X171" s="36">
        <f t="shared" si="49"/>
        <v>2</v>
      </c>
      <c r="Y171" s="36">
        <f t="shared" si="50"/>
        <v>0</v>
      </c>
      <c r="Z171" s="36">
        <f t="shared" si="51"/>
        <v>1</v>
      </c>
      <c r="AA171" s="36">
        <f t="shared" si="52"/>
        <v>0</v>
      </c>
      <c r="AB171" s="36">
        <f t="shared" si="53"/>
        <v>5</v>
      </c>
      <c r="AC171" s="36">
        <f t="shared" si="54"/>
        <v>3</v>
      </c>
      <c r="AD171" s="12">
        <f t="shared" si="57"/>
        <v>34</v>
      </c>
      <c r="AE171" s="15">
        <f t="shared" si="55"/>
        <v>1.0763581106749398E-3</v>
      </c>
    </row>
    <row r="172" spans="1:31">
      <c r="A172" s="10" t="s">
        <v>1236</v>
      </c>
      <c r="B172" s="40"/>
      <c r="C172" s="40">
        <v>4</v>
      </c>
      <c r="D172" s="40">
        <v>3</v>
      </c>
      <c r="E172" s="40">
        <v>3</v>
      </c>
      <c r="F172" s="40">
        <v>1</v>
      </c>
      <c r="G172" s="40"/>
      <c r="H172" s="40">
        <v>10</v>
      </c>
      <c r="I172" s="40">
        <v>2</v>
      </c>
      <c r="J172" s="40">
        <v>2</v>
      </c>
      <c r="K172" s="40">
        <v>2</v>
      </c>
      <c r="L172" s="40">
        <v>6</v>
      </c>
      <c r="M172" s="40">
        <v>33</v>
      </c>
      <c r="R172" s="36" t="str">
        <f t="shared" si="56"/>
        <v>SOLAIR S.A.S</v>
      </c>
      <c r="S172" s="36">
        <f t="shared" si="44"/>
        <v>0</v>
      </c>
      <c r="T172" s="36">
        <f t="shared" si="45"/>
        <v>4</v>
      </c>
      <c r="U172" s="36">
        <f t="shared" si="46"/>
        <v>3</v>
      </c>
      <c r="V172" s="36">
        <f t="shared" si="47"/>
        <v>3</v>
      </c>
      <c r="W172" s="36">
        <f t="shared" si="48"/>
        <v>1</v>
      </c>
      <c r="X172" s="36">
        <f t="shared" si="49"/>
        <v>0</v>
      </c>
      <c r="Y172" s="36">
        <f t="shared" si="50"/>
        <v>10</v>
      </c>
      <c r="Z172" s="36">
        <f t="shared" si="51"/>
        <v>2</v>
      </c>
      <c r="AA172" s="36">
        <f t="shared" si="52"/>
        <v>2</v>
      </c>
      <c r="AB172" s="36">
        <f t="shared" si="53"/>
        <v>2</v>
      </c>
      <c r="AC172" s="36">
        <f t="shared" si="54"/>
        <v>6</v>
      </c>
      <c r="AD172" s="12">
        <f t="shared" si="57"/>
        <v>33</v>
      </c>
      <c r="AE172" s="15">
        <f t="shared" si="55"/>
        <v>1.0447005191845005E-3</v>
      </c>
    </row>
    <row r="173" spans="1:31">
      <c r="A173" s="10" t="s">
        <v>1232</v>
      </c>
      <c r="B173" s="40"/>
      <c r="C173" s="40">
        <v>8</v>
      </c>
      <c r="D173" s="40">
        <v>1</v>
      </c>
      <c r="E173" s="40"/>
      <c r="F173" s="40"/>
      <c r="G173" s="40"/>
      <c r="H173" s="40">
        <v>2</v>
      </c>
      <c r="I173" s="40">
        <v>2</v>
      </c>
      <c r="J173" s="40">
        <v>1</v>
      </c>
      <c r="K173" s="40">
        <v>13</v>
      </c>
      <c r="L173" s="40">
        <v>5</v>
      </c>
      <c r="M173" s="40">
        <v>32</v>
      </c>
      <c r="R173" s="36" t="str">
        <f t="shared" si="56"/>
        <v>XMPC</v>
      </c>
      <c r="S173" s="36">
        <f t="shared" si="44"/>
        <v>0</v>
      </c>
      <c r="T173" s="36">
        <f t="shared" si="45"/>
        <v>8</v>
      </c>
      <c r="U173" s="36">
        <f t="shared" si="46"/>
        <v>1</v>
      </c>
      <c r="V173" s="36">
        <f t="shared" si="47"/>
        <v>0</v>
      </c>
      <c r="W173" s="36">
        <f t="shared" si="48"/>
        <v>0</v>
      </c>
      <c r="X173" s="36">
        <f t="shared" si="49"/>
        <v>0</v>
      </c>
      <c r="Y173" s="36">
        <f t="shared" si="50"/>
        <v>2</v>
      </c>
      <c r="Z173" s="36">
        <f t="shared" si="51"/>
        <v>2</v>
      </c>
      <c r="AA173" s="36">
        <f t="shared" si="52"/>
        <v>1</v>
      </c>
      <c r="AB173" s="36">
        <f t="shared" si="53"/>
        <v>13</v>
      </c>
      <c r="AC173" s="36">
        <f t="shared" si="54"/>
        <v>5</v>
      </c>
      <c r="AD173" s="12">
        <f t="shared" si="57"/>
        <v>32</v>
      </c>
      <c r="AE173" s="15">
        <f t="shared" si="55"/>
        <v>1.0130429276940611E-3</v>
      </c>
    </row>
    <row r="174" spans="1:31">
      <c r="A174" s="10" t="s">
        <v>1253</v>
      </c>
      <c r="B174" s="40"/>
      <c r="C174" s="40"/>
      <c r="D174" s="40"/>
      <c r="E174" s="40">
        <v>2</v>
      </c>
      <c r="F174" s="40">
        <v>1</v>
      </c>
      <c r="G174" s="40">
        <v>5</v>
      </c>
      <c r="H174" s="40">
        <v>2</v>
      </c>
      <c r="I174" s="40">
        <v>1</v>
      </c>
      <c r="J174" s="40">
        <v>7</v>
      </c>
      <c r="K174" s="40">
        <v>5</v>
      </c>
      <c r="L174" s="40">
        <v>9</v>
      </c>
      <c r="M174" s="40">
        <v>32</v>
      </c>
      <c r="R174" s="36" t="str">
        <f t="shared" si="56"/>
        <v>MG MEDICAL GROUP SAS</v>
      </c>
      <c r="S174" s="36">
        <f t="shared" si="44"/>
        <v>0</v>
      </c>
      <c r="T174" s="36">
        <f t="shared" si="45"/>
        <v>0</v>
      </c>
      <c r="U174" s="36">
        <f t="shared" si="46"/>
        <v>0</v>
      </c>
      <c r="V174" s="36">
        <f t="shared" si="47"/>
        <v>2</v>
      </c>
      <c r="W174" s="36">
        <f t="shared" si="48"/>
        <v>1</v>
      </c>
      <c r="X174" s="36">
        <f t="shared" si="49"/>
        <v>5</v>
      </c>
      <c r="Y174" s="36">
        <f t="shared" si="50"/>
        <v>2</v>
      </c>
      <c r="Z174" s="36">
        <f t="shared" si="51"/>
        <v>1</v>
      </c>
      <c r="AA174" s="36">
        <f t="shared" si="52"/>
        <v>7</v>
      </c>
      <c r="AB174" s="36">
        <f t="shared" si="53"/>
        <v>5</v>
      </c>
      <c r="AC174" s="36">
        <f t="shared" si="54"/>
        <v>9</v>
      </c>
      <c r="AD174" s="12">
        <f t="shared" si="57"/>
        <v>32</v>
      </c>
      <c r="AE174" s="15">
        <f t="shared" si="55"/>
        <v>1.0130429276940611E-3</v>
      </c>
    </row>
    <row r="175" spans="1:31">
      <c r="A175" s="10" t="s">
        <v>1163</v>
      </c>
      <c r="B175" s="40">
        <v>3</v>
      </c>
      <c r="C175" s="40">
        <v>3</v>
      </c>
      <c r="D175" s="40"/>
      <c r="E175" s="40">
        <v>2</v>
      </c>
      <c r="F175" s="40">
        <v>1</v>
      </c>
      <c r="G175" s="40">
        <v>2</v>
      </c>
      <c r="H175" s="40">
        <v>6</v>
      </c>
      <c r="I175" s="40">
        <v>4</v>
      </c>
      <c r="J175" s="40">
        <v>3</v>
      </c>
      <c r="K175" s="40">
        <v>5</v>
      </c>
      <c r="L175" s="40">
        <v>2</v>
      </c>
      <c r="M175" s="40">
        <v>31</v>
      </c>
      <c r="R175" s="36" t="str">
        <f t="shared" si="56"/>
        <v>MEDICALFLIYGHT</v>
      </c>
      <c r="S175" s="36">
        <f t="shared" si="44"/>
        <v>3</v>
      </c>
      <c r="T175" s="36">
        <f t="shared" si="45"/>
        <v>3</v>
      </c>
      <c r="U175" s="36">
        <f t="shared" si="46"/>
        <v>0</v>
      </c>
      <c r="V175" s="36">
        <f t="shared" si="47"/>
        <v>2</v>
      </c>
      <c r="W175" s="36">
        <f t="shared" si="48"/>
        <v>1</v>
      </c>
      <c r="X175" s="36">
        <f t="shared" si="49"/>
        <v>2</v>
      </c>
      <c r="Y175" s="36">
        <f t="shared" si="50"/>
        <v>6</v>
      </c>
      <c r="Z175" s="36">
        <f t="shared" si="51"/>
        <v>4</v>
      </c>
      <c r="AA175" s="36">
        <f t="shared" si="52"/>
        <v>3</v>
      </c>
      <c r="AB175" s="36">
        <f t="shared" si="53"/>
        <v>5</v>
      </c>
      <c r="AC175" s="36">
        <f t="shared" si="54"/>
        <v>2</v>
      </c>
      <c r="AD175" s="12">
        <f t="shared" si="57"/>
        <v>31</v>
      </c>
      <c r="AE175" s="15">
        <f t="shared" si="55"/>
        <v>9.8138533620362157E-4</v>
      </c>
    </row>
    <row r="176" spans="1:31">
      <c r="A176" s="10" t="s">
        <v>1179</v>
      </c>
      <c r="B176" s="40">
        <v>3</v>
      </c>
      <c r="C176" s="40">
        <v>3</v>
      </c>
      <c r="D176" s="40">
        <v>3</v>
      </c>
      <c r="E176" s="40">
        <v>3</v>
      </c>
      <c r="F176" s="40"/>
      <c r="G176" s="40">
        <v>3</v>
      </c>
      <c r="H176" s="40">
        <v>3</v>
      </c>
      <c r="I176" s="40">
        <v>3</v>
      </c>
      <c r="J176" s="40">
        <v>2</v>
      </c>
      <c r="K176" s="40">
        <v>4</v>
      </c>
      <c r="L176" s="40">
        <v>4</v>
      </c>
      <c r="M176" s="40">
        <v>31</v>
      </c>
      <c r="R176" s="36" t="str">
        <f t="shared" si="56"/>
        <v>AERO OCCIDENTE</v>
      </c>
      <c r="S176" s="36">
        <f t="shared" si="44"/>
        <v>3</v>
      </c>
      <c r="T176" s="36">
        <f t="shared" si="45"/>
        <v>3</v>
      </c>
      <c r="U176" s="36">
        <f t="shared" si="46"/>
        <v>3</v>
      </c>
      <c r="V176" s="36">
        <f t="shared" si="47"/>
        <v>3</v>
      </c>
      <c r="W176" s="36">
        <f t="shared" si="48"/>
        <v>0</v>
      </c>
      <c r="X176" s="36">
        <f t="shared" si="49"/>
        <v>3</v>
      </c>
      <c r="Y176" s="36">
        <f t="shared" si="50"/>
        <v>3</v>
      </c>
      <c r="Z176" s="36">
        <f t="shared" si="51"/>
        <v>3</v>
      </c>
      <c r="AA176" s="36">
        <f t="shared" si="52"/>
        <v>2</v>
      </c>
      <c r="AB176" s="36">
        <f t="shared" si="53"/>
        <v>4</v>
      </c>
      <c r="AC176" s="36">
        <f t="shared" si="54"/>
        <v>4</v>
      </c>
      <c r="AD176" s="12">
        <f t="shared" si="57"/>
        <v>31</v>
      </c>
      <c r="AE176" s="15">
        <f t="shared" si="55"/>
        <v>9.8138533620362157E-4</v>
      </c>
    </row>
    <row r="177" spans="1:31">
      <c r="A177" s="10" t="s">
        <v>1155</v>
      </c>
      <c r="B177" s="40"/>
      <c r="C177" s="40"/>
      <c r="D177" s="40"/>
      <c r="E177" s="40">
        <v>1</v>
      </c>
      <c r="F177" s="40"/>
      <c r="G177" s="40"/>
      <c r="H177" s="40"/>
      <c r="I177" s="40"/>
      <c r="J177" s="40"/>
      <c r="K177" s="40">
        <v>1</v>
      </c>
      <c r="L177" s="40">
        <v>27</v>
      </c>
      <c r="M177" s="40">
        <v>29</v>
      </c>
      <c r="R177" s="36" t="str">
        <f t="shared" si="56"/>
        <v>HELISERVICE</v>
      </c>
      <c r="S177" s="36">
        <f t="shared" si="44"/>
        <v>0</v>
      </c>
      <c r="T177" s="36">
        <f t="shared" si="45"/>
        <v>0</v>
      </c>
      <c r="U177" s="36">
        <f t="shared" si="46"/>
        <v>0</v>
      </c>
      <c r="V177" s="36">
        <f t="shared" si="47"/>
        <v>1</v>
      </c>
      <c r="W177" s="36">
        <f t="shared" si="48"/>
        <v>0</v>
      </c>
      <c r="X177" s="36">
        <f t="shared" si="49"/>
        <v>0</v>
      </c>
      <c r="Y177" s="36">
        <f t="shared" si="50"/>
        <v>0</v>
      </c>
      <c r="Z177" s="36">
        <f t="shared" si="51"/>
        <v>0</v>
      </c>
      <c r="AA177" s="36">
        <f t="shared" si="52"/>
        <v>0</v>
      </c>
      <c r="AB177" s="36">
        <f t="shared" si="53"/>
        <v>1</v>
      </c>
      <c r="AC177" s="36">
        <f t="shared" si="54"/>
        <v>27</v>
      </c>
      <c r="AD177" s="12">
        <f t="shared" si="57"/>
        <v>29</v>
      </c>
      <c r="AE177" s="15">
        <f t="shared" si="55"/>
        <v>9.1807015322274287E-4</v>
      </c>
    </row>
    <row r="178" spans="1:31">
      <c r="A178" s="10" t="s">
        <v>1168</v>
      </c>
      <c r="B178" s="40"/>
      <c r="C178" s="40"/>
      <c r="D178" s="40"/>
      <c r="E178" s="40">
        <v>2</v>
      </c>
      <c r="F178" s="40"/>
      <c r="G178" s="40">
        <v>1</v>
      </c>
      <c r="H178" s="40"/>
      <c r="I178" s="40"/>
      <c r="J178" s="40">
        <v>26</v>
      </c>
      <c r="K178" s="40"/>
      <c r="L178" s="40"/>
      <c r="M178" s="40">
        <v>29</v>
      </c>
      <c r="R178" s="36" t="str">
        <f t="shared" si="56"/>
        <v>SIAC</v>
      </c>
      <c r="S178" s="36">
        <f t="shared" si="44"/>
        <v>0</v>
      </c>
      <c r="T178" s="36">
        <f t="shared" si="45"/>
        <v>0</v>
      </c>
      <c r="U178" s="36">
        <f t="shared" si="46"/>
        <v>0</v>
      </c>
      <c r="V178" s="36">
        <f t="shared" si="47"/>
        <v>2</v>
      </c>
      <c r="W178" s="36">
        <f t="shared" si="48"/>
        <v>0</v>
      </c>
      <c r="X178" s="36">
        <f t="shared" si="49"/>
        <v>1</v>
      </c>
      <c r="Y178" s="36">
        <f t="shared" si="50"/>
        <v>0</v>
      </c>
      <c r="Z178" s="36">
        <f t="shared" si="51"/>
        <v>0</v>
      </c>
      <c r="AA178" s="36">
        <f t="shared" si="52"/>
        <v>26</v>
      </c>
      <c r="AB178" s="36">
        <f t="shared" si="53"/>
        <v>0</v>
      </c>
      <c r="AC178" s="36">
        <f t="shared" si="54"/>
        <v>0</v>
      </c>
      <c r="AD178" s="12">
        <f t="shared" si="57"/>
        <v>29</v>
      </c>
      <c r="AE178" s="15">
        <f t="shared" si="55"/>
        <v>9.1807015322274287E-4</v>
      </c>
    </row>
    <row r="179" spans="1:31">
      <c r="A179" s="10" t="s">
        <v>1830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>
        <v>11</v>
      </c>
      <c r="L179" s="40">
        <v>17</v>
      </c>
      <c r="M179" s="40">
        <v>28</v>
      </c>
      <c r="R179" s="36" t="str">
        <f t="shared" si="56"/>
        <v>LUFTHANSA</v>
      </c>
      <c r="S179" s="36">
        <f t="shared" si="44"/>
        <v>0</v>
      </c>
      <c r="T179" s="36">
        <f t="shared" si="45"/>
        <v>0</v>
      </c>
      <c r="U179" s="36">
        <f t="shared" si="46"/>
        <v>0</v>
      </c>
      <c r="V179" s="36">
        <f t="shared" si="47"/>
        <v>0</v>
      </c>
      <c r="W179" s="36">
        <f t="shared" si="48"/>
        <v>0</v>
      </c>
      <c r="X179" s="36">
        <f t="shared" si="49"/>
        <v>0</v>
      </c>
      <c r="Y179" s="36">
        <f t="shared" si="50"/>
        <v>0</v>
      </c>
      <c r="Z179" s="36">
        <f t="shared" si="51"/>
        <v>0</v>
      </c>
      <c r="AA179" s="36">
        <f t="shared" si="52"/>
        <v>0</v>
      </c>
      <c r="AB179" s="36">
        <f t="shared" si="53"/>
        <v>11</v>
      </c>
      <c r="AC179" s="36">
        <f t="shared" si="54"/>
        <v>17</v>
      </c>
      <c r="AD179" s="12">
        <f t="shared" si="57"/>
        <v>28</v>
      </c>
      <c r="AE179" s="15">
        <f t="shared" si="55"/>
        <v>8.8641256173230341E-4</v>
      </c>
    </row>
    <row r="180" spans="1:31">
      <c r="A180" s="10" t="s">
        <v>2084</v>
      </c>
      <c r="B180" s="40"/>
      <c r="C180" s="40"/>
      <c r="D180" s="40"/>
      <c r="E180" s="40">
        <v>4</v>
      </c>
      <c r="F180" s="40">
        <v>6</v>
      </c>
      <c r="G180" s="40"/>
      <c r="H180" s="40">
        <v>5</v>
      </c>
      <c r="I180" s="40">
        <v>2</v>
      </c>
      <c r="J180" s="40">
        <v>3</v>
      </c>
      <c r="K180" s="40">
        <v>7</v>
      </c>
      <c r="L180" s="40"/>
      <c r="M180" s="40">
        <v>27</v>
      </c>
      <c r="R180" s="36" t="str">
        <f t="shared" si="56"/>
        <v>ARMY AIR CORPS</v>
      </c>
      <c r="S180" s="36">
        <f t="shared" si="44"/>
        <v>0</v>
      </c>
      <c r="T180" s="36">
        <f t="shared" si="45"/>
        <v>0</v>
      </c>
      <c r="U180" s="36">
        <f t="shared" si="46"/>
        <v>0</v>
      </c>
      <c r="V180" s="36">
        <f t="shared" si="47"/>
        <v>4</v>
      </c>
      <c r="W180" s="36">
        <f t="shared" si="48"/>
        <v>6</v>
      </c>
      <c r="X180" s="36">
        <f t="shared" si="49"/>
        <v>0</v>
      </c>
      <c r="Y180" s="36">
        <f t="shared" si="50"/>
        <v>5</v>
      </c>
      <c r="Z180" s="36">
        <f t="shared" si="51"/>
        <v>2</v>
      </c>
      <c r="AA180" s="36">
        <f t="shared" si="52"/>
        <v>3</v>
      </c>
      <c r="AB180" s="36">
        <f t="shared" si="53"/>
        <v>7</v>
      </c>
      <c r="AC180" s="36">
        <f t="shared" si="54"/>
        <v>0</v>
      </c>
      <c r="AD180" s="12">
        <f t="shared" si="57"/>
        <v>27</v>
      </c>
      <c r="AE180" s="15">
        <f t="shared" si="55"/>
        <v>8.5475497024186395E-4</v>
      </c>
    </row>
    <row r="181" spans="1:31">
      <c r="A181" s="10" t="s">
        <v>1209</v>
      </c>
      <c r="B181" s="40">
        <v>1</v>
      </c>
      <c r="C181" s="40">
        <v>1</v>
      </c>
      <c r="D181" s="40"/>
      <c r="E181" s="40">
        <v>1</v>
      </c>
      <c r="F181" s="40"/>
      <c r="G181" s="40"/>
      <c r="H181" s="40"/>
      <c r="I181" s="40">
        <v>18</v>
      </c>
      <c r="J181" s="40"/>
      <c r="K181" s="40">
        <v>1</v>
      </c>
      <c r="L181" s="40">
        <v>3</v>
      </c>
      <c r="M181" s="40">
        <v>25</v>
      </c>
      <c r="R181" s="36" t="str">
        <f t="shared" si="56"/>
        <v>FUMIVILLA</v>
      </c>
      <c r="S181" s="36">
        <f t="shared" si="44"/>
        <v>1</v>
      </c>
      <c r="T181" s="36">
        <f t="shared" si="45"/>
        <v>1</v>
      </c>
      <c r="U181" s="36">
        <f t="shared" si="46"/>
        <v>0</v>
      </c>
      <c r="V181" s="36">
        <f t="shared" si="47"/>
        <v>1</v>
      </c>
      <c r="W181" s="36">
        <f t="shared" si="48"/>
        <v>0</v>
      </c>
      <c r="X181" s="36">
        <f t="shared" si="49"/>
        <v>0</v>
      </c>
      <c r="Y181" s="36">
        <f t="shared" si="50"/>
        <v>0</v>
      </c>
      <c r="Z181" s="36">
        <f t="shared" si="51"/>
        <v>18</v>
      </c>
      <c r="AA181" s="36">
        <f t="shared" si="52"/>
        <v>0</v>
      </c>
      <c r="AB181" s="36">
        <f t="shared" si="53"/>
        <v>1</v>
      </c>
      <c r="AC181" s="36">
        <f t="shared" si="54"/>
        <v>3</v>
      </c>
      <c r="AD181" s="12">
        <f t="shared" si="57"/>
        <v>25</v>
      </c>
      <c r="AE181" s="15">
        <f t="shared" si="55"/>
        <v>7.9143978726098514E-4</v>
      </c>
    </row>
    <row r="182" spans="1:31">
      <c r="A182" s="10" t="s">
        <v>1197</v>
      </c>
      <c r="B182" s="40">
        <v>2</v>
      </c>
      <c r="C182" s="40">
        <v>2</v>
      </c>
      <c r="D182" s="40"/>
      <c r="E182" s="40"/>
      <c r="F182" s="40"/>
      <c r="G182" s="40"/>
      <c r="H182" s="40">
        <v>4</v>
      </c>
      <c r="I182" s="40">
        <v>6</v>
      </c>
      <c r="J182" s="40">
        <v>3</v>
      </c>
      <c r="K182" s="40">
        <v>5</v>
      </c>
      <c r="L182" s="40">
        <v>3</v>
      </c>
      <c r="M182" s="40">
        <v>25</v>
      </c>
      <c r="R182" s="36" t="str">
        <f t="shared" si="56"/>
        <v>HELICOL</v>
      </c>
      <c r="S182" s="36">
        <f t="shared" si="44"/>
        <v>2</v>
      </c>
      <c r="T182" s="36">
        <f t="shared" si="45"/>
        <v>2</v>
      </c>
      <c r="U182" s="36">
        <f t="shared" si="46"/>
        <v>0</v>
      </c>
      <c r="V182" s="36">
        <f t="shared" si="47"/>
        <v>0</v>
      </c>
      <c r="W182" s="36">
        <f t="shared" si="48"/>
        <v>0</v>
      </c>
      <c r="X182" s="36">
        <f t="shared" si="49"/>
        <v>0</v>
      </c>
      <c r="Y182" s="36">
        <f t="shared" si="50"/>
        <v>4</v>
      </c>
      <c r="Z182" s="36">
        <f t="shared" si="51"/>
        <v>6</v>
      </c>
      <c r="AA182" s="36">
        <f t="shared" si="52"/>
        <v>3</v>
      </c>
      <c r="AB182" s="36">
        <f t="shared" si="53"/>
        <v>5</v>
      </c>
      <c r="AC182" s="36">
        <f t="shared" si="54"/>
        <v>3</v>
      </c>
      <c r="AD182" s="12">
        <f t="shared" si="57"/>
        <v>25</v>
      </c>
      <c r="AE182" s="15">
        <f t="shared" si="55"/>
        <v>7.9143978726098514E-4</v>
      </c>
    </row>
    <row r="183" spans="1:31">
      <c r="A183" s="10" t="s">
        <v>1178</v>
      </c>
      <c r="B183" s="40"/>
      <c r="C183" s="40"/>
      <c r="D183" s="40"/>
      <c r="E183" s="40"/>
      <c r="F183" s="40">
        <v>3</v>
      </c>
      <c r="G183" s="40"/>
      <c r="H183" s="40">
        <v>17</v>
      </c>
      <c r="I183" s="40"/>
      <c r="J183" s="40">
        <v>5</v>
      </c>
      <c r="K183" s="40"/>
      <c r="L183" s="40"/>
      <c r="M183" s="40">
        <v>25</v>
      </c>
      <c r="R183" s="36" t="str">
        <f t="shared" si="56"/>
        <v>FETA</v>
      </c>
      <c r="S183" s="36">
        <f t="shared" si="44"/>
        <v>0</v>
      </c>
      <c r="T183" s="36">
        <f t="shared" si="45"/>
        <v>0</v>
      </c>
      <c r="U183" s="36">
        <f t="shared" si="46"/>
        <v>0</v>
      </c>
      <c r="V183" s="36">
        <f t="shared" si="47"/>
        <v>0</v>
      </c>
      <c r="W183" s="36">
        <f t="shared" si="48"/>
        <v>3</v>
      </c>
      <c r="X183" s="36">
        <f t="shared" si="49"/>
        <v>0</v>
      </c>
      <c r="Y183" s="36">
        <f t="shared" si="50"/>
        <v>17</v>
      </c>
      <c r="Z183" s="36">
        <f t="shared" si="51"/>
        <v>0</v>
      </c>
      <c r="AA183" s="36">
        <f t="shared" si="52"/>
        <v>5</v>
      </c>
      <c r="AB183" s="36">
        <f t="shared" si="53"/>
        <v>0</v>
      </c>
      <c r="AC183" s="36">
        <f t="shared" si="54"/>
        <v>0</v>
      </c>
      <c r="AD183" s="12">
        <f t="shared" si="57"/>
        <v>25</v>
      </c>
      <c r="AE183" s="15">
        <f t="shared" si="55"/>
        <v>7.9143978726098514E-4</v>
      </c>
    </row>
    <row r="184" spans="1:31">
      <c r="A184" s="10" t="s">
        <v>1211</v>
      </c>
      <c r="B184" s="40">
        <v>4</v>
      </c>
      <c r="C184" s="40"/>
      <c r="D184" s="40">
        <v>2</v>
      </c>
      <c r="E184" s="40">
        <v>3</v>
      </c>
      <c r="F184" s="40">
        <v>2</v>
      </c>
      <c r="G184" s="40">
        <v>2</v>
      </c>
      <c r="H184" s="40">
        <v>3</v>
      </c>
      <c r="I184" s="40">
        <v>6</v>
      </c>
      <c r="J184" s="40">
        <v>2</v>
      </c>
      <c r="K184" s="40"/>
      <c r="L184" s="40">
        <v>1</v>
      </c>
      <c r="M184" s="40">
        <v>25</v>
      </c>
      <c r="R184" s="36" t="str">
        <f t="shared" si="56"/>
        <v>SKY AMBULANCE SAS</v>
      </c>
      <c r="S184" s="36">
        <f t="shared" si="44"/>
        <v>4</v>
      </c>
      <c r="T184" s="36">
        <f t="shared" si="45"/>
        <v>0</v>
      </c>
      <c r="U184" s="36">
        <f t="shared" si="46"/>
        <v>2</v>
      </c>
      <c r="V184" s="36">
        <f t="shared" si="47"/>
        <v>3</v>
      </c>
      <c r="W184" s="36">
        <f t="shared" si="48"/>
        <v>2</v>
      </c>
      <c r="X184" s="36">
        <f t="shared" si="49"/>
        <v>2</v>
      </c>
      <c r="Y184" s="36">
        <f t="shared" si="50"/>
        <v>3</v>
      </c>
      <c r="Z184" s="36">
        <f t="shared" si="51"/>
        <v>6</v>
      </c>
      <c r="AA184" s="36">
        <f t="shared" si="52"/>
        <v>2</v>
      </c>
      <c r="AB184" s="36">
        <f t="shared" si="53"/>
        <v>0</v>
      </c>
      <c r="AC184" s="36">
        <f t="shared" si="54"/>
        <v>1</v>
      </c>
      <c r="AD184" s="12">
        <f t="shared" si="57"/>
        <v>25</v>
      </c>
      <c r="AE184" s="15">
        <f t="shared" si="55"/>
        <v>7.9143978726098514E-4</v>
      </c>
    </row>
    <row r="185" spans="1:31">
      <c r="A185" s="10" t="s">
        <v>1210</v>
      </c>
      <c r="B185" s="40">
        <v>1</v>
      </c>
      <c r="C185" s="40">
        <v>4</v>
      </c>
      <c r="D185" s="40">
        <v>3</v>
      </c>
      <c r="E185" s="40">
        <v>1</v>
      </c>
      <c r="F185" s="40">
        <v>1</v>
      </c>
      <c r="G185" s="40"/>
      <c r="H185" s="40">
        <v>1</v>
      </c>
      <c r="I185" s="40">
        <v>3</v>
      </c>
      <c r="J185" s="40">
        <v>5</v>
      </c>
      <c r="K185" s="40">
        <v>3</v>
      </c>
      <c r="L185" s="40">
        <v>2</v>
      </c>
      <c r="M185" s="40">
        <v>24</v>
      </c>
      <c r="R185" s="36" t="str">
        <f t="shared" si="56"/>
        <v>FUMIGARAY</v>
      </c>
      <c r="S185" s="36">
        <f t="shared" si="44"/>
        <v>1</v>
      </c>
      <c r="T185" s="36">
        <f t="shared" si="45"/>
        <v>4</v>
      </c>
      <c r="U185" s="36">
        <f t="shared" si="46"/>
        <v>3</v>
      </c>
      <c r="V185" s="36">
        <f t="shared" si="47"/>
        <v>1</v>
      </c>
      <c r="W185" s="36">
        <f t="shared" si="48"/>
        <v>1</v>
      </c>
      <c r="X185" s="36">
        <f t="shared" si="49"/>
        <v>0</v>
      </c>
      <c r="Y185" s="36">
        <f t="shared" si="50"/>
        <v>1</v>
      </c>
      <c r="Z185" s="36">
        <f t="shared" si="51"/>
        <v>3</v>
      </c>
      <c r="AA185" s="36">
        <f t="shared" si="52"/>
        <v>5</v>
      </c>
      <c r="AB185" s="36">
        <f t="shared" si="53"/>
        <v>3</v>
      </c>
      <c r="AC185" s="36">
        <f t="shared" si="54"/>
        <v>2</v>
      </c>
      <c r="AD185" s="12">
        <f t="shared" si="57"/>
        <v>24</v>
      </c>
      <c r="AE185" s="15">
        <f t="shared" si="55"/>
        <v>7.597821957705458E-4</v>
      </c>
    </row>
    <row r="186" spans="1:31">
      <c r="A186" s="10" t="s">
        <v>1224</v>
      </c>
      <c r="B186" s="40">
        <v>4</v>
      </c>
      <c r="C186" s="40">
        <v>1</v>
      </c>
      <c r="D186" s="40">
        <v>9</v>
      </c>
      <c r="E186" s="40"/>
      <c r="F186" s="40"/>
      <c r="G186" s="40"/>
      <c r="H186" s="40">
        <v>5</v>
      </c>
      <c r="I186" s="40"/>
      <c r="J186" s="40"/>
      <c r="K186" s="40"/>
      <c r="L186" s="40">
        <v>4</v>
      </c>
      <c r="M186" s="40">
        <v>23</v>
      </c>
      <c r="R186" s="36" t="str">
        <f t="shared" si="56"/>
        <v>LANS S.A.S</v>
      </c>
      <c r="S186" s="36">
        <f t="shared" si="44"/>
        <v>4</v>
      </c>
      <c r="T186" s="36">
        <f t="shared" si="45"/>
        <v>1</v>
      </c>
      <c r="U186" s="36">
        <f t="shared" si="46"/>
        <v>9</v>
      </c>
      <c r="V186" s="36">
        <f t="shared" si="47"/>
        <v>0</v>
      </c>
      <c r="W186" s="36">
        <f t="shared" si="48"/>
        <v>0</v>
      </c>
      <c r="X186" s="36">
        <f t="shared" si="49"/>
        <v>0</v>
      </c>
      <c r="Y186" s="36">
        <f t="shared" si="50"/>
        <v>5</v>
      </c>
      <c r="Z186" s="36">
        <f t="shared" si="51"/>
        <v>0</v>
      </c>
      <c r="AA186" s="36">
        <f t="shared" si="52"/>
        <v>0</v>
      </c>
      <c r="AB186" s="36">
        <f t="shared" si="53"/>
        <v>0</v>
      </c>
      <c r="AC186" s="36">
        <f t="shared" si="54"/>
        <v>4</v>
      </c>
      <c r="AD186" s="12">
        <f t="shared" si="57"/>
        <v>23</v>
      </c>
      <c r="AE186" s="15">
        <f t="shared" si="55"/>
        <v>7.2812460428010634E-4</v>
      </c>
    </row>
    <row r="187" spans="1:31">
      <c r="A187" s="10" t="s">
        <v>1173</v>
      </c>
      <c r="B187" s="40"/>
      <c r="C187" s="40">
        <v>3</v>
      </c>
      <c r="D187" s="40"/>
      <c r="E187" s="40"/>
      <c r="F187" s="40"/>
      <c r="G187" s="40">
        <v>5</v>
      </c>
      <c r="H187" s="40">
        <v>4</v>
      </c>
      <c r="I187" s="40">
        <v>1</v>
      </c>
      <c r="J187" s="40">
        <v>4</v>
      </c>
      <c r="K187" s="40">
        <v>4</v>
      </c>
      <c r="L187" s="40">
        <v>2</v>
      </c>
      <c r="M187" s="40">
        <v>23</v>
      </c>
      <c r="R187" s="36" t="str">
        <f t="shared" si="56"/>
        <v>MANTENIMIENTO AEROINTEGRAL</v>
      </c>
      <c r="S187" s="36">
        <f t="shared" si="44"/>
        <v>0</v>
      </c>
      <c r="T187" s="36">
        <f t="shared" si="45"/>
        <v>3</v>
      </c>
      <c r="U187" s="36">
        <f t="shared" si="46"/>
        <v>0</v>
      </c>
      <c r="V187" s="36">
        <f t="shared" si="47"/>
        <v>0</v>
      </c>
      <c r="W187" s="36">
        <f t="shared" si="48"/>
        <v>0</v>
      </c>
      <c r="X187" s="36">
        <f t="shared" si="49"/>
        <v>5</v>
      </c>
      <c r="Y187" s="36">
        <f t="shared" si="50"/>
        <v>4</v>
      </c>
      <c r="Z187" s="36">
        <f t="shared" si="51"/>
        <v>1</v>
      </c>
      <c r="AA187" s="36">
        <f t="shared" si="52"/>
        <v>4</v>
      </c>
      <c r="AB187" s="36">
        <f t="shared" si="53"/>
        <v>4</v>
      </c>
      <c r="AC187" s="36">
        <f t="shared" si="54"/>
        <v>2</v>
      </c>
      <c r="AD187" s="12">
        <f t="shared" si="57"/>
        <v>23</v>
      </c>
      <c r="AE187" s="15">
        <f t="shared" si="55"/>
        <v>7.2812460428010634E-4</v>
      </c>
    </row>
    <row r="188" spans="1:31">
      <c r="A188" s="10" t="s">
        <v>2074</v>
      </c>
      <c r="B188" s="40">
        <v>2</v>
      </c>
      <c r="C188" s="40">
        <v>11</v>
      </c>
      <c r="D188" s="40"/>
      <c r="E188" s="40"/>
      <c r="F188" s="40"/>
      <c r="G188" s="40"/>
      <c r="H188" s="40"/>
      <c r="I188" s="40"/>
      <c r="J188" s="40">
        <v>4</v>
      </c>
      <c r="K188" s="40">
        <v>2</v>
      </c>
      <c r="L188" s="40">
        <v>4</v>
      </c>
      <c r="M188" s="40">
        <v>23</v>
      </c>
      <c r="R188" s="36" t="str">
        <f t="shared" si="56"/>
        <v>AIR COLOMBIA</v>
      </c>
      <c r="S188" s="36">
        <f t="shared" si="44"/>
        <v>2</v>
      </c>
      <c r="T188" s="36">
        <f t="shared" si="45"/>
        <v>11</v>
      </c>
      <c r="U188" s="36">
        <f t="shared" si="46"/>
        <v>0</v>
      </c>
      <c r="V188" s="36">
        <f t="shared" si="47"/>
        <v>0</v>
      </c>
      <c r="W188" s="36">
        <f t="shared" si="48"/>
        <v>0</v>
      </c>
      <c r="X188" s="36">
        <f t="shared" si="49"/>
        <v>0</v>
      </c>
      <c r="Y188" s="36">
        <f t="shared" si="50"/>
        <v>0</v>
      </c>
      <c r="Z188" s="36">
        <f t="shared" si="51"/>
        <v>0</v>
      </c>
      <c r="AA188" s="36">
        <f t="shared" si="52"/>
        <v>4</v>
      </c>
      <c r="AB188" s="36">
        <f t="shared" si="53"/>
        <v>2</v>
      </c>
      <c r="AC188" s="36">
        <f t="shared" si="54"/>
        <v>4</v>
      </c>
      <c r="AD188" s="12">
        <f t="shared" si="57"/>
        <v>23</v>
      </c>
      <c r="AE188" s="15">
        <f t="shared" si="55"/>
        <v>7.2812460428010634E-4</v>
      </c>
    </row>
    <row r="189" spans="1:31">
      <c r="A189" s="10" t="s">
        <v>1219</v>
      </c>
      <c r="B189" s="40">
        <v>1</v>
      </c>
      <c r="C189" s="40"/>
      <c r="D189" s="40"/>
      <c r="E189" s="40">
        <v>5</v>
      </c>
      <c r="F189" s="40">
        <v>2</v>
      </c>
      <c r="G189" s="40">
        <v>6</v>
      </c>
      <c r="H189" s="40">
        <v>3</v>
      </c>
      <c r="I189" s="40">
        <v>1</v>
      </c>
      <c r="J189" s="40">
        <v>2</v>
      </c>
      <c r="K189" s="40">
        <v>2</v>
      </c>
      <c r="L189" s="40">
        <v>1</v>
      </c>
      <c r="M189" s="40">
        <v>23</v>
      </c>
      <c r="R189" s="36" t="str">
        <f t="shared" si="56"/>
        <v>AERO AMBULANCIAS</v>
      </c>
      <c r="S189" s="36">
        <f t="shared" si="44"/>
        <v>1</v>
      </c>
      <c r="T189" s="36">
        <f t="shared" si="45"/>
        <v>0</v>
      </c>
      <c r="U189" s="36">
        <f t="shared" si="46"/>
        <v>0</v>
      </c>
      <c r="V189" s="36">
        <f t="shared" si="47"/>
        <v>5</v>
      </c>
      <c r="W189" s="36">
        <f t="shared" si="48"/>
        <v>2</v>
      </c>
      <c r="X189" s="36">
        <f t="shared" si="49"/>
        <v>6</v>
      </c>
      <c r="Y189" s="36">
        <f t="shared" si="50"/>
        <v>3</v>
      </c>
      <c r="Z189" s="36">
        <f t="shared" si="51"/>
        <v>1</v>
      </c>
      <c r="AA189" s="36">
        <f t="shared" si="52"/>
        <v>2</v>
      </c>
      <c r="AB189" s="36">
        <f t="shared" si="53"/>
        <v>2</v>
      </c>
      <c r="AC189" s="36">
        <f t="shared" si="54"/>
        <v>1</v>
      </c>
      <c r="AD189" s="12">
        <f t="shared" si="57"/>
        <v>23</v>
      </c>
      <c r="AE189" s="15">
        <f t="shared" si="55"/>
        <v>7.2812460428010634E-4</v>
      </c>
    </row>
    <row r="190" spans="1:31">
      <c r="A190" s="10" t="s">
        <v>1195</v>
      </c>
      <c r="B190" s="40">
        <v>3</v>
      </c>
      <c r="C190" s="40"/>
      <c r="D190" s="40"/>
      <c r="E190" s="40"/>
      <c r="F190" s="40">
        <v>1</v>
      </c>
      <c r="G190" s="40"/>
      <c r="H190" s="40">
        <v>1</v>
      </c>
      <c r="I190" s="40">
        <v>2</v>
      </c>
      <c r="J190" s="40">
        <v>3</v>
      </c>
      <c r="K190" s="40">
        <v>3</v>
      </c>
      <c r="L190" s="40">
        <v>8</v>
      </c>
      <c r="M190" s="40">
        <v>21</v>
      </c>
      <c r="R190" s="36" t="str">
        <f t="shared" si="56"/>
        <v>AEROMENEGUA</v>
      </c>
      <c r="S190" s="36">
        <f t="shared" si="44"/>
        <v>3</v>
      </c>
      <c r="T190" s="36">
        <f t="shared" si="45"/>
        <v>0</v>
      </c>
      <c r="U190" s="36">
        <f t="shared" si="46"/>
        <v>0</v>
      </c>
      <c r="V190" s="36">
        <f t="shared" si="47"/>
        <v>0</v>
      </c>
      <c r="W190" s="36">
        <f t="shared" si="48"/>
        <v>1</v>
      </c>
      <c r="X190" s="36">
        <f t="shared" si="49"/>
        <v>0</v>
      </c>
      <c r="Y190" s="36">
        <f t="shared" si="50"/>
        <v>1</v>
      </c>
      <c r="Z190" s="36">
        <f t="shared" si="51"/>
        <v>2</v>
      </c>
      <c r="AA190" s="36">
        <f t="shared" si="52"/>
        <v>3</v>
      </c>
      <c r="AB190" s="36">
        <f t="shared" si="53"/>
        <v>3</v>
      </c>
      <c r="AC190" s="36">
        <f t="shared" si="54"/>
        <v>8</v>
      </c>
      <c r="AD190" s="12">
        <f t="shared" si="57"/>
        <v>21</v>
      </c>
      <c r="AE190" s="15">
        <f t="shared" si="55"/>
        <v>6.6480942129922753E-4</v>
      </c>
    </row>
    <row r="191" spans="1:31">
      <c r="A191" s="10" t="s">
        <v>1214</v>
      </c>
      <c r="B191" s="40">
        <v>5</v>
      </c>
      <c r="C191" s="40"/>
      <c r="D191" s="40">
        <v>5</v>
      </c>
      <c r="E191" s="40"/>
      <c r="F191" s="40">
        <v>4</v>
      </c>
      <c r="G191" s="40">
        <v>4</v>
      </c>
      <c r="H191" s="40">
        <v>2</v>
      </c>
      <c r="I191" s="40"/>
      <c r="J191" s="40"/>
      <c r="K191" s="40"/>
      <c r="L191" s="40"/>
      <c r="M191" s="40">
        <v>20</v>
      </c>
      <c r="R191" s="36" t="str">
        <f t="shared" si="56"/>
        <v>AIR MEDICAL SERVICE</v>
      </c>
      <c r="S191" s="36">
        <f t="shared" si="44"/>
        <v>5</v>
      </c>
      <c r="T191" s="36">
        <f t="shared" si="45"/>
        <v>0</v>
      </c>
      <c r="U191" s="36">
        <f t="shared" si="46"/>
        <v>5</v>
      </c>
      <c r="V191" s="36">
        <f t="shared" si="47"/>
        <v>0</v>
      </c>
      <c r="W191" s="36">
        <f t="shared" si="48"/>
        <v>4</v>
      </c>
      <c r="X191" s="36">
        <f t="shared" si="49"/>
        <v>4</v>
      </c>
      <c r="Y191" s="36">
        <f t="shared" si="50"/>
        <v>2</v>
      </c>
      <c r="Z191" s="36">
        <f t="shared" si="51"/>
        <v>0</v>
      </c>
      <c r="AA191" s="36">
        <f t="shared" si="52"/>
        <v>0</v>
      </c>
      <c r="AB191" s="36">
        <f t="shared" si="53"/>
        <v>0</v>
      </c>
      <c r="AC191" s="36">
        <f t="shared" si="54"/>
        <v>0</v>
      </c>
      <c r="AD191" s="12">
        <f t="shared" si="57"/>
        <v>20</v>
      </c>
      <c r="AE191" s="15">
        <f t="shared" si="55"/>
        <v>6.3315182980878818E-4</v>
      </c>
    </row>
    <row r="192" spans="1:31">
      <c r="A192" s="10" t="s">
        <v>1162</v>
      </c>
      <c r="B192" s="40"/>
      <c r="C192" s="40">
        <v>1</v>
      </c>
      <c r="D192" s="40"/>
      <c r="E192" s="40">
        <v>2</v>
      </c>
      <c r="F192" s="40"/>
      <c r="G192" s="40"/>
      <c r="H192" s="40">
        <v>2</v>
      </c>
      <c r="I192" s="40"/>
      <c r="J192" s="40">
        <v>5</v>
      </c>
      <c r="K192" s="40">
        <v>7</v>
      </c>
      <c r="L192" s="40">
        <v>3</v>
      </c>
      <c r="M192" s="40">
        <v>20</v>
      </c>
      <c r="R192" s="36" t="str">
        <f t="shared" si="56"/>
        <v>DELTA HELICOPTEROS</v>
      </c>
      <c r="S192" s="36">
        <f t="shared" si="44"/>
        <v>0</v>
      </c>
      <c r="T192" s="36">
        <f t="shared" si="45"/>
        <v>1</v>
      </c>
      <c r="U192" s="36">
        <f t="shared" si="46"/>
        <v>0</v>
      </c>
      <c r="V192" s="36">
        <f t="shared" si="47"/>
        <v>2</v>
      </c>
      <c r="W192" s="36">
        <f t="shared" si="48"/>
        <v>0</v>
      </c>
      <c r="X192" s="36">
        <f t="shared" si="49"/>
        <v>0</v>
      </c>
      <c r="Y192" s="36">
        <f t="shared" si="50"/>
        <v>2</v>
      </c>
      <c r="Z192" s="36">
        <f t="shared" si="51"/>
        <v>0</v>
      </c>
      <c r="AA192" s="36">
        <f t="shared" si="52"/>
        <v>5</v>
      </c>
      <c r="AB192" s="36">
        <f t="shared" si="53"/>
        <v>7</v>
      </c>
      <c r="AC192" s="36">
        <f t="shared" si="54"/>
        <v>3</v>
      </c>
      <c r="AD192" s="12">
        <f t="shared" si="57"/>
        <v>20</v>
      </c>
      <c r="AE192" s="15">
        <f t="shared" si="55"/>
        <v>6.3315182980878818E-4</v>
      </c>
    </row>
    <row r="193" spans="1:31">
      <c r="A193" s="10" t="s">
        <v>1191</v>
      </c>
      <c r="B193" s="40">
        <v>2</v>
      </c>
      <c r="C193" s="40"/>
      <c r="D193" s="40">
        <v>1</v>
      </c>
      <c r="E193" s="40">
        <v>1</v>
      </c>
      <c r="F193" s="40"/>
      <c r="G193" s="40"/>
      <c r="H193" s="40"/>
      <c r="I193" s="40"/>
      <c r="J193" s="40">
        <v>13</v>
      </c>
      <c r="K193" s="40">
        <v>2</v>
      </c>
      <c r="L193" s="40">
        <v>1</v>
      </c>
      <c r="M193" s="40">
        <v>20</v>
      </c>
      <c r="R193" s="36" t="str">
        <f t="shared" si="56"/>
        <v>ALLAS S.A.S</v>
      </c>
      <c r="S193" s="36">
        <f t="shared" si="44"/>
        <v>2</v>
      </c>
      <c r="T193" s="36">
        <f t="shared" si="45"/>
        <v>0</v>
      </c>
      <c r="U193" s="36">
        <f t="shared" si="46"/>
        <v>1</v>
      </c>
      <c r="V193" s="36">
        <f t="shared" si="47"/>
        <v>1</v>
      </c>
      <c r="W193" s="36">
        <f t="shared" si="48"/>
        <v>0</v>
      </c>
      <c r="X193" s="36">
        <f t="shared" si="49"/>
        <v>0</v>
      </c>
      <c r="Y193" s="36">
        <f t="shared" si="50"/>
        <v>0</v>
      </c>
      <c r="Z193" s="36">
        <f t="shared" si="51"/>
        <v>0</v>
      </c>
      <c r="AA193" s="36">
        <f t="shared" si="52"/>
        <v>13</v>
      </c>
      <c r="AB193" s="36">
        <f t="shared" si="53"/>
        <v>2</v>
      </c>
      <c r="AC193" s="36">
        <f t="shared" si="54"/>
        <v>1</v>
      </c>
      <c r="AD193" s="12">
        <f t="shared" si="57"/>
        <v>20</v>
      </c>
      <c r="AE193" s="15">
        <f t="shared" si="55"/>
        <v>6.3315182980878818E-4</v>
      </c>
    </row>
    <row r="194" spans="1:31">
      <c r="A194" s="10" t="s">
        <v>1336</v>
      </c>
      <c r="B194" s="40"/>
      <c r="C194" s="40">
        <v>8</v>
      </c>
      <c r="D194" s="40">
        <v>1</v>
      </c>
      <c r="E194" s="40">
        <v>4</v>
      </c>
      <c r="F194" s="40">
        <v>4</v>
      </c>
      <c r="G194" s="40"/>
      <c r="H194" s="40"/>
      <c r="I194" s="40"/>
      <c r="J194" s="40">
        <v>1</v>
      </c>
      <c r="K194" s="40">
        <v>2</v>
      </c>
      <c r="L194" s="40"/>
      <c r="M194" s="40">
        <v>20</v>
      </c>
      <c r="R194" s="36" t="str">
        <f t="shared" si="56"/>
        <v>AEROENLACE SAS</v>
      </c>
      <c r="S194" s="36">
        <f t="shared" si="44"/>
        <v>0</v>
      </c>
      <c r="T194" s="36">
        <f t="shared" si="45"/>
        <v>8</v>
      </c>
      <c r="U194" s="36">
        <f t="shared" si="46"/>
        <v>1</v>
      </c>
      <c r="V194" s="36">
        <f t="shared" si="47"/>
        <v>4</v>
      </c>
      <c r="W194" s="36">
        <f t="shared" si="48"/>
        <v>4</v>
      </c>
      <c r="X194" s="36">
        <f t="shared" si="49"/>
        <v>0</v>
      </c>
      <c r="Y194" s="36">
        <f t="shared" si="50"/>
        <v>0</v>
      </c>
      <c r="Z194" s="36">
        <f t="shared" si="51"/>
        <v>0</v>
      </c>
      <c r="AA194" s="36">
        <f t="shared" si="52"/>
        <v>1</v>
      </c>
      <c r="AB194" s="36">
        <f t="shared" si="53"/>
        <v>2</v>
      </c>
      <c r="AC194" s="36">
        <f t="shared" si="54"/>
        <v>0</v>
      </c>
      <c r="AD194" s="12">
        <f t="shared" si="57"/>
        <v>20</v>
      </c>
      <c r="AE194" s="15">
        <f t="shared" si="55"/>
        <v>6.3315182980878818E-4</v>
      </c>
    </row>
    <row r="195" spans="1:31">
      <c r="A195" s="10" t="s">
        <v>1378</v>
      </c>
      <c r="B195" s="40"/>
      <c r="C195" s="40"/>
      <c r="D195" s="40"/>
      <c r="E195" s="40"/>
      <c r="F195" s="40"/>
      <c r="G195" s="40"/>
      <c r="H195" s="40">
        <v>8</v>
      </c>
      <c r="I195" s="40">
        <v>5</v>
      </c>
      <c r="J195" s="40">
        <v>2</v>
      </c>
      <c r="K195" s="40">
        <v>1</v>
      </c>
      <c r="L195" s="40">
        <v>3</v>
      </c>
      <c r="M195" s="40">
        <v>19</v>
      </c>
      <c r="R195" s="36" t="str">
        <f t="shared" si="56"/>
        <v>SERIVICIO AERONAUTICO ESPECIALIZADO S.A.S.</v>
      </c>
      <c r="S195" s="36">
        <f t="shared" si="44"/>
        <v>0</v>
      </c>
      <c r="T195" s="36">
        <f t="shared" si="45"/>
        <v>0</v>
      </c>
      <c r="U195" s="36">
        <f t="shared" si="46"/>
        <v>0</v>
      </c>
      <c r="V195" s="36">
        <f t="shared" si="47"/>
        <v>0</v>
      </c>
      <c r="W195" s="36">
        <f t="shared" si="48"/>
        <v>0</v>
      </c>
      <c r="X195" s="36">
        <f t="shared" si="49"/>
        <v>0</v>
      </c>
      <c r="Y195" s="36">
        <f t="shared" si="50"/>
        <v>8</v>
      </c>
      <c r="Z195" s="36">
        <f t="shared" si="51"/>
        <v>5</v>
      </c>
      <c r="AA195" s="36">
        <f t="shared" si="52"/>
        <v>2</v>
      </c>
      <c r="AB195" s="36">
        <f t="shared" si="53"/>
        <v>1</v>
      </c>
      <c r="AC195" s="36">
        <f t="shared" si="54"/>
        <v>3</v>
      </c>
      <c r="AD195" s="12">
        <f t="shared" si="57"/>
        <v>19</v>
      </c>
      <c r="AE195" s="15">
        <f t="shared" si="55"/>
        <v>6.0149423831834872E-4</v>
      </c>
    </row>
    <row r="196" spans="1:31">
      <c r="A196" s="10" t="s">
        <v>1315</v>
      </c>
      <c r="B196" s="40"/>
      <c r="C196" s="40"/>
      <c r="D196" s="40"/>
      <c r="E196" s="40"/>
      <c r="F196" s="40"/>
      <c r="G196" s="40"/>
      <c r="H196" s="40">
        <v>2</v>
      </c>
      <c r="I196" s="40"/>
      <c r="J196" s="40">
        <v>17</v>
      </c>
      <c r="K196" s="40"/>
      <c r="L196" s="40"/>
      <c r="M196" s="40">
        <v>19</v>
      </c>
      <c r="R196" s="36" t="str">
        <f t="shared" si="56"/>
        <v>TAMOCOL S.A.S</v>
      </c>
      <c r="S196" s="36">
        <f t="shared" si="44"/>
        <v>0</v>
      </c>
      <c r="T196" s="36">
        <f t="shared" si="45"/>
        <v>0</v>
      </c>
      <c r="U196" s="36">
        <f t="shared" si="46"/>
        <v>0</v>
      </c>
      <c r="V196" s="36">
        <f t="shared" si="47"/>
        <v>0</v>
      </c>
      <c r="W196" s="36">
        <f t="shared" si="48"/>
        <v>0</v>
      </c>
      <c r="X196" s="36">
        <f t="shared" si="49"/>
        <v>0</v>
      </c>
      <c r="Y196" s="36">
        <f t="shared" si="50"/>
        <v>2</v>
      </c>
      <c r="Z196" s="36">
        <f t="shared" si="51"/>
        <v>0</v>
      </c>
      <c r="AA196" s="36">
        <f t="shared" si="52"/>
        <v>17</v>
      </c>
      <c r="AB196" s="36">
        <f t="shared" si="53"/>
        <v>0</v>
      </c>
      <c r="AC196" s="36">
        <f t="shared" si="54"/>
        <v>0</v>
      </c>
      <c r="AD196" s="12">
        <f t="shared" si="57"/>
        <v>19</v>
      </c>
      <c r="AE196" s="15">
        <f t="shared" si="55"/>
        <v>6.0149423831834872E-4</v>
      </c>
    </row>
    <row r="197" spans="1:31">
      <c r="A197" s="10" t="s">
        <v>1730</v>
      </c>
      <c r="B197" s="40"/>
      <c r="C197" s="40"/>
      <c r="D197" s="40"/>
      <c r="E197" s="40"/>
      <c r="F197" s="40"/>
      <c r="G197" s="40"/>
      <c r="H197" s="40"/>
      <c r="I197" s="40"/>
      <c r="J197" s="40"/>
      <c r="K197" s="40">
        <v>13</v>
      </c>
      <c r="L197" s="40">
        <v>6</v>
      </c>
      <c r="M197" s="40">
        <v>19</v>
      </c>
      <c r="R197" s="36" t="str">
        <f t="shared" si="56"/>
        <v>MARTINAIR</v>
      </c>
      <c r="S197" s="36">
        <f t="shared" si="44"/>
        <v>0</v>
      </c>
      <c r="T197" s="36">
        <f t="shared" si="45"/>
        <v>0</v>
      </c>
      <c r="U197" s="36">
        <f t="shared" si="46"/>
        <v>0</v>
      </c>
      <c r="V197" s="36">
        <f t="shared" si="47"/>
        <v>0</v>
      </c>
      <c r="W197" s="36">
        <f t="shared" si="48"/>
        <v>0</v>
      </c>
      <c r="X197" s="36">
        <f t="shared" si="49"/>
        <v>0</v>
      </c>
      <c r="Y197" s="36">
        <f t="shared" si="50"/>
        <v>0</v>
      </c>
      <c r="Z197" s="36">
        <f t="shared" si="51"/>
        <v>0</v>
      </c>
      <c r="AA197" s="36">
        <f t="shared" si="52"/>
        <v>0</v>
      </c>
      <c r="AB197" s="36">
        <f t="shared" si="53"/>
        <v>13</v>
      </c>
      <c r="AC197" s="36">
        <f t="shared" si="54"/>
        <v>6</v>
      </c>
      <c r="AD197" s="12">
        <f t="shared" si="57"/>
        <v>19</v>
      </c>
      <c r="AE197" s="15">
        <f t="shared" si="55"/>
        <v>6.0149423831834872E-4</v>
      </c>
    </row>
    <row r="198" spans="1:31">
      <c r="A198" s="10" t="s">
        <v>1222</v>
      </c>
      <c r="B198" s="40">
        <v>1</v>
      </c>
      <c r="C198" s="40">
        <v>1</v>
      </c>
      <c r="D198" s="40">
        <v>1</v>
      </c>
      <c r="E198" s="40">
        <v>1</v>
      </c>
      <c r="F198" s="40">
        <v>4</v>
      </c>
      <c r="G198" s="40">
        <v>2</v>
      </c>
      <c r="H198" s="40"/>
      <c r="I198" s="40">
        <v>1</v>
      </c>
      <c r="J198" s="40">
        <v>2</v>
      </c>
      <c r="K198" s="40">
        <v>5</v>
      </c>
      <c r="L198" s="40">
        <v>1</v>
      </c>
      <c r="M198" s="40">
        <v>19</v>
      </c>
      <c r="R198" s="36" t="str">
        <f t="shared" si="56"/>
        <v>AERO TAXI GUAYMARAL ATG S.A.S</v>
      </c>
      <c r="S198" s="36">
        <f t="shared" si="44"/>
        <v>1</v>
      </c>
      <c r="T198" s="36">
        <f t="shared" si="45"/>
        <v>1</v>
      </c>
      <c r="U198" s="36">
        <f t="shared" si="46"/>
        <v>1</v>
      </c>
      <c r="V198" s="36">
        <f t="shared" si="47"/>
        <v>1</v>
      </c>
      <c r="W198" s="36">
        <f t="shared" si="48"/>
        <v>4</v>
      </c>
      <c r="X198" s="36">
        <f t="shared" si="49"/>
        <v>2</v>
      </c>
      <c r="Y198" s="36">
        <f t="shared" si="50"/>
        <v>0</v>
      </c>
      <c r="Z198" s="36">
        <f t="shared" si="51"/>
        <v>1</v>
      </c>
      <c r="AA198" s="36">
        <f t="shared" si="52"/>
        <v>2</v>
      </c>
      <c r="AB198" s="36">
        <f t="shared" si="53"/>
        <v>5</v>
      </c>
      <c r="AC198" s="36">
        <f t="shared" si="54"/>
        <v>1</v>
      </c>
      <c r="AD198" s="12">
        <f t="shared" si="57"/>
        <v>19</v>
      </c>
      <c r="AE198" s="15">
        <f t="shared" si="55"/>
        <v>6.0149423831834872E-4</v>
      </c>
    </row>
    <row r="199" spans="1:31">
      <c r="A199" s="10" t="s">
        <v>1177</v>
      </c>
      <c r="B199" s="40">
        <v>1</v>
      </c>
      <c r="C199" s="40"/>
      <c r="D199" s="40"/>
      <c r="E199" s="40"/>
      <c r="F199" s="40"/>
      <c r="G199" s="40"/>
      <c r="H199" s="40">
        <v>4</v>
      </c>
      <c r="I199" s="40"/>
      <c r="J199" s="40">
        <v>6</v>
      </c>
      <c r="K199" s="40">
        <v>3</v>
      </c>
      <c r="L199" s="40">
        <v>4</v>
      </c>
      <c r="M199" s="40">
        <v>18</v>
      </c>
      <c r="R199" s="36" t="str">
        <f t="shared" si="56"/>
        <v>CENTRO DE ENTRENAMIENTO AERONAUTICO CEAL</v>
      </c>
      <c r="S199" s="36">
        <f t="shared" si="44"/>
        <v>1</v>
      </c>
      <c r="T199" s="36">
        <f t="shared" si="45"/>
        <v>0</v>
      </c>
      <c r="U199" s="36">
        <f t="shared" si="46"/>
        <v>0</v>
      </c>
      <c r="V199" s="36">
        <f t="shared" si="47"/>
        <v>0</v>
      </c>
      <c r="W199" s="36">
        <f t="shared" si="48"/>
        <v>0</v>
      </c>
      <c r="X199" s="36">
        <f t="shared" si="49"/>
        <v>0</v>
      </c>
      <c r="Y199" s="36">
        <f t="shared" si="50"/>
        <v>4</v>
      </c>
      <c r="Z199" s="36">
        <f t="shared" si="51"/>
        <v>0</v>
      </c>
      <c r="AA199" s="36">
        <f t="shared" si="52"/>
        <v>6</v>
      </c>
      <c r="AB199" s="36">
        <f t="shared" si="53"/>
        <v>3</v>
      </c>
      <c r="AC199" s="36">
        <f t="shared" si="54"/>
        <v>4</v>
      </c>
      <c r="AD199" s="12">
        <f t="shared" si="57"/>
        <v>18</v>
      </c>
      <c r="AE199" s="15">
        <f t="shared" si="55"/>
        <v>5.6983664682790937E-4</v>
      </c>
    </row>
    <row r="200" spans="1:31">
      <c r="A200" s="10" t="s">
        <v>798</v>
      </c>
      <c r="B200" s="40">
        <v>2</v>
      </c>
      <c r="C200" s="40"/>
      <c r="D200" s="40"/>
      <c r="E200" s="40"/>
      <c r="F200" s="40"/>
      <c r="G200" s="40"/>
      <c r="H200" s="40">
        <v>6</v>
      </c>
      <c r="I200" s="40">
        <v>9</v>
      </c>
      <c r="J200" s="40">
        <v>1</v>
      </c>
      <c r="K200" s="40"/>
      <c r="L200" s="40"/>
      <c r="M200" s="40">
        <v>18</v>
      </c>
      <c r="R200" s="36" t="str">
        <f t="shared" si="56"/>
        <v>AEROCLUB DEL ATLANTICO S.A.S</v>
      </c>
      <c r="S200" s="36">
        <f t="shared" si="44"/>
        <v>2</v>
      </c>
      <c r="T200" s="36">
        <f t="shared" si="45"/>
        <v>0</v>
      </c>
      <c r="U200" s="36">
        <f t="shared" si="46"/>
        <v>0</v>
      </c>
      <c r="V200" s="36">
        <f t="shared" si="47"/>
        <v>0</v>
      </c>
      <c r="W200" s="36">
        <f t="shared" si="48"/>
        <v>0</v>
      </c>
      <c r="X200" s="36">
        <f t="shared" si="49"/>
        <v>0</v>
      </c>
      <c r="Y200" s="36">
        <f t="shared" si="50"/>
        <v>6</v>
      </c>
      <c r="Z200" s="36">
        <f t="shared" si="51"/>
        <v>9</v>
      </c>
      <c r="AA200" s="36">
        <f t="shared" si="52"/>
        <v>1</v>
      </c>
      <c r="AB200" s="36">
        <f t="shared" si="53"/>
        <v>0</v>
      </c>
      <c r="AC200" s="36">
        <f t="shared" si="54"/>
        <v>0</v>
      </c>
      <c r="AD200" s="12">
        <f t="shared" si="57"/>
        <v>18</v>
      </c>
      <c r="AE200" s="15">
        <f t="shared" ref="AE200:AE231" si="58">+AD200/$AD$328</f>
        <v>5.6983664682790937E-4</v>
      </c>
    </row>
    <row r="201" spans="1:31">
      <c r="A201" s="10" t="s">
        <v>1196</v>
      </c>
      <c r="B201" s="40">
        <v>3</v>
      </c>
      <c r="C201" s="40">
        <v>3</v>
      </c>
      <c r="D201" s="40"/>
      <c r="E201" s="40"/>
      <c r="F201" s="40"/>
      <c r="G201" s="40"/>
      <c r="H201" s="40">
        <v>3</v>
      </c>
      <c r="I201" s="40">
        <v>2</v>
      </c>
      <c r="J201" s="40">
        <v>2</v>
      </c>
      <c r="K201" s="40">
        <v>2</v>
      </c>
      <c r="L201" s="40">
        <v>3</v>
      </c>
      <c r="M201" s="40">
        <v>18</v>
      </c>
      <c r="R201" s="36" t="str">
        <f t="shared" si="56"/>
        <v>CHARTER DEL CARIBE S.A.</v>
      </c>
      <c r="S201" s="36">
        <f t="shared" si="44"/>
        <v>3</v>
      </c>
      <c r="T201" s="36">
        <f t="shared" si="45"/>
        <v>3</v>
      </c>
      <c r="U201" s="36">
        <f t="shared" si="46"/>
        <v>0</v>
      </c>
      <c r="V201" s="36">
        <f t="shared" si="47"/>
        <v>0</v>
      </c>
      <c r="W201" s="36">
        <f t="shared" si="48"/>
        <v>0</v>
      </c>
      <c r="X201" s="36">
        <f t="shared" si="49"/>
        <v>0</v>
      </c>
      <c r="Y201" s="36">
        <f t="shared" si="50"/>
        <v>3</v>
      </c>
      <c r="Z201" s="36">
        <f t="shared" si="51"/>
        <v>2</v>
      </c>
      <c r="AA201" s="36">
        <f t="shared" si="52"/>
        <v>2</v>
      </c>
      <c r="AB201" s="36">
        <f t="shared" si="53"/>
        <v>2</v>
      </c>
      <c r="AC201" s="36">
        <f t="shared" si="54"/>
        <v>3</v>
      </c>
      <c r="AD201" s="12">
        <f t="shared" si="57"/>
        <v>18</v>
      </c>
      <c r="AE201" s="15">
        <f t="shared" si="58"/>
        <v>5.6983664682790937E-4</v>
      </c>
    </row>
    <row r="202" spans="1:31">
      <c r="A202" s="10" t="s">
        <v>1333</v>
      </c>
      <c r="B202" s="40"/>
      <c r="C202" s="40"/>
      <c r="D202" s="40"/>
      <c r="E202" s="40"/>
      <c r="F202" s="40"/>
      <c r="G202" s="40"/>
      <c r="H202" s="40">
        <v>3</v>
      </c>
      <c r="I202" s="40">
        <v>5</v>
      </c>
      <c r="J202" s="40">
        <v>7</v>
      </c>
      <c r="K202" s="40"/>
      <c r="L202" s="40">
        <v>2</v>
      </c>
      <c r="M202" s="40">
        <v>17</v>
      </c>
      <c r="R202" s="36" t="str">
        <f t="shared" si="56"/>
        <v>ELECTROAVIACIÓN</v>
      </c>
      <c r="S202" s="36">
        <f t="shared" si="44"/>
        <v>0</v>
      </c>
      <c r="T202" s="36">
        <f t="shared" si="45"/>
        <v>0</v>
      </c>
      <c r="U202" s="36">
        <f t="shared" si="46"/>
        <v>0</v>
      </c>
      <c r="V202" s="36">
        <f t="shared" si="47"/>
        <v>0</v>
      </c>
      <c r="W202" s="36">
        <f t="shared" si="48"/>
        <v>0</v>
      </c>
      <c r="X202" s="36">
        <f t="shared" si="49"/>
        <v>0</v>
      </c>
      <c r="Y202" s="36">
        <f t="shared" si="50"/>
        <v>3</v>
      </c>
      <c r="Z202" s="36">
        <f t="shared" si="51"/>
        <v>5</v>
      </c>
      <c r="AA202" s="36">
        <f t="shared" si="52"/>
        <v>7</v>
      </c>
      <c r="AB202" s="36">
        <f t="shared" si="53"/>
        <v>0</v>
      </c>
      <c r="AC202" s="36">
        <f t="shared" si="54"/>
        <v>2</v>
      </c>
      <c r="AD202" s="12">
        <f t="shared" si="57"/>
        <v>17</v>
      </c>
      <c r="AE202" s="15">
        <f t="shared" si="58"/>
        <v>5.3817905533746992E-4</v>
      </c>
    </row>
    <row r="203" spans="1:31">
      <c r="A203" s="10" t="s">
        <v>1240</v>
      </c>
      <c r="B203" s="40"/>
      <c r="C203" s="40">
        <v>1</v>
      </c>
      <c r="D203" s="40"/>
      <c r="E203" s="40"/>
      <c r="F203" s="40">
        <v>3</v>
      </c>
      <c r="G203" s="40">
        <v>3</v>
      </c>
      <c r="H203" s="40"/>
      <c r="I203" s="40"/>
      <c r="J203" s="40">
        <v>4</v>
      </c>
      <c r="K203" s="40">
        <v>5</v>
      </c>
      <c r="L203" s="40">
        <v>1</v>
      </c>
      <c r="M203" s="40">
        <v>17</v>
      </c>
      <c r="R203" s="36" t="str">
        <f t="shared" si="56"/>
        <v>PACIFICA DE AVIACION S.A.S</v>
      </c>
      <c r="S203" s="36">
        <f t="shared" si="44"/>
        <v>0</v>
      </c>
      <c r="T203" s="36">
        <f t="shared" si="45"/>
        <v>1</v>
      </c>
      <c r="U203" s="36">
        <f t="shared" si="46"/>
        <v>0</v>
      </c>
      <c r="V203" s="36">
        <f t="shared" si="47"/>
        <v>0</v>
      </c>
      <c r="W203" s="36">
        <f t="shared" si="48"/>
        <v>3</v>
      </c>
      <c r="X203" s="36">
        <f t="shared" si="49"/>
        <v>3</v>
      </c>
      <c r="Y203" s="36">
        <f t="shared" si="50"/>
        <v>0</v>
      </c>
      <c r="Z203" s="36">
        <f t="shared" si="51"/>
        <v>0</v>
      </c>
      <c r="AA203" s="36">
        <f t="shared" si="52"/>
        <v>4</v>
      </c>
      <c r="AB203" s="36">
        <f t="shared" si="53"/>
        <v>5</v>
      </c>
      <c r="AC203" s="36">
        <f t="shared" si="54"/>
        <v>1</v>
      </c>
      <c r="AD203" s="12">
        <f t="shared" si="57"/>
        <v>17</v>
      </c>
      <c r="AE203" s="15">
        <f t="shared" si="58"/>
        <v>5.3817905533746992E-4</v>
      </c>
    </row>
    <row r="204" spans="1:31">
      <c r="A204" s="10" t="s">
        <v>344</v>
      </c>
      <c r="B204" s="40">
        <v>1</v>
      </c>
      <c r="C204" s="40"/>
      <c r="D204" s="40">
        <v>3</v>
      </c>
      <c r="E204" s="40">
        <v>2</v>
      </c>
      <c r="F204" s="40">
        <v>4</v>
      </c>
      <c r="G204" s="40">
        <v>1</v>
      </c>
      <c r="H204" s="40"/>
      <c r="I204" s="40">
        <v>1</v>
      </c>
      <c r="J204" s="40">
        <v>1</v>
      </c>
      <c r="K204" s="40">
        <v>2</v>
      </c>
      <c r="L204" s="40">
        <v>1</v>
      </c>
      <c r="M204" s="40">
        <v>16</v>
      </c>
      <c r="R204" s="36" t="str">
        <f t="shared" si="56"/>
        <v>TAMPA CARGO S.A.S</v>
      </c>
      <c r="S204" s="36">
        <f t="shared" si="44"/>
        <v>1</v>
      </c>
      <c r="T204" s="36">
        <f t="shared" si="45"/>
        <v>0</v>
      </c>
      <c r="U204" s="36">
        <f t="shared" si="46"/>
        <v>3</v>
      </c>
      <c r="V204" s="36">
        <f t="shared" si="47"/>
        <v>2</v>
      </c>
      <c r="W204" s="36">
        <f t="shared" si="48"/>
        <v>4</v>
      </c>
      <c r="X204" s="36">
        <f t="shared" si="49"/>
        <v>1</v>
      </c>
      <c r="Y204" s="36">
        <f t="shared" si="50"/>
        <v>0</v>
      </c>
      <c r="Z204" s="36">
        <f t="shared" si="51"/>
        <v>1</v>
      </c>
      <c r="AA204" s="36">
        <f t="shared" si="52"/>
        <v>1</v>
      </c>
      <c r="AB204" s="36">
        <f t="shared" si="53"/>
        <v>2</v>
      </c>
      <c r="AC204" s="36">
        <f t="shared" si="54"/>
        <v>1</v>
      </c>
      <c r="AD204" s="12">
        <f t="shared" si="57"/>
        <v>16</v>
      </c>
      <c r="AE204" s="15">
        <f t="shared" si="58"/>
        <v>5.0652146384703057E-4</v>
      </c>
    </row>
    <row r="205" spans="1:31">
      <c r="A205" s="10" t="s">
        <v>1225</v>
      </c>
      <c r="B205" s="40">
        <v>1</v>
      </c>
      <c r="C205" s="40">
        <v>4</v>
      </c>
      <c r="D205" s="40">
        <v>1</v>
      </c>
      <c r="E205" s="40">
        <v>2</v>
      </c>
      <c r="F205" s="40"/>
      <c r="G205" s="40"/>
      <c r="H205" s="40">
        <v>1</v>
      </c>
      <c r="I205" s="40"/>
      <c r="J205" s="40"/>
      <c r="K205" s="40">
        <v>7</v>
      </c>
      <c r="L205" s="40"/>
      <c r="M205" s="40">
        <v>16</v>
      </c>
      <c r="R205" s="36" t="str">
        <f t="shared" si="56"/>
        <v>AEROESTAR LTDA</v>
      </c>
      <c r="S205" s="36">
        <f t="shared" si="44"/>
        <v>1</v>
      </c>
      <c r="T205" s="36">
        <f t="shared" si="45"/>
        <v>4</v>
      </c>
      <c r="U205" s="36">
        <f t="shared" si="46"/>
        <v>1</v>
      </c>
      <c r="V205" s="36">
        <f t="shared" si="47"/>
        <v>2</v>
      </c>
      <c r="W205" s="36">
        <f t="shared" si="48"/>
        <v>0</v>
      </c>
      <c r="X205" s="36">
        <f t="shared" si="49"/>
        <v>0</v>
      </c>
      <c r="Y205" s="36">
        <f t="shared" si="50"/>
        <v>1</v>
      </c>
      <c r="Z205" s="36">
        <f t="shared" si="51"/>
        <v>0</v>
      </c>
      <c r="AA205" s="36">
        <f t="shared" si="52"/>
        <v>0</v>
      </c>
      <c r="AB205" s="36">
        <f t="shared" si="53"/>
        <v>7</v>
      </c>
      <c r="AC205" s="36">
        <f t="shared" si="54"/>
        <v>0</v>
      </c>
      <c r="AD205" s="12">
        <f t="shared" si="57"/>
        <v>16</v>
      </c>
      <c r="AE205" s="15">
        <f t="shared" si="58"/>
        <v>5.0652146384703057E-4</v>
      </c>
    </row>
    <row r="206" spans="1:31">
      <c r="A206" s="10" t="s">
        <v>1589</v>
      </c>
      <c r="B206" s="40"/>
      <c r="C206" s="40"/>
      <c r="D206" s="40"/>
      <c r="E206" s="40"/>
      <c r="F206" s="40"/>
      <c r="G206" s="40"/>
      <c r="H206" s="40"/>
      <c r="I206" s="40">
        <v>1</v>
      </c>
      <c r="J206" s="40">
        <v>10</v>
      </c>
      <c r="K206" s="40">
        <v>2</v>
      </c>
      <c r="L206" s="40">
        <v>3</v>
      </c>
      <c r="M206" s="40">
        <v>16</v>
      </c>
      <c r="R206" s="36" t="str">
        <f t="shared" si="56"/>
        <v>AGILL</v>
      </c>
      <c r="S206" s="36">
        <f t="shared" si="44"/>
        <v>0</v>
      </c>
      <c r="T206" s="36">
        <f t="shared" si="45"/>
        <v>0</v>
      </c>
      <c r="U206" s="36">
        <f t="shared" si="46"/>
        <v>0</v>
      </c>
      <c r="V206" s="36">
        <f t="shared" si="47"/>
        <v>0</v>
      </c>
      <c r="W206" s="36">
        <f t="shared" si="48"/>
        <v>0</v>
      </c>
      <c r="X206" s="36">
        <f t="shared" si="49"/>
        <v>0</v>
      </c>
      <c r="Y206" s="36">
        <f t="shared" si="50"/>
        <v>0</v>
      </c>
      <c r="Z206" s="36">
        <f t="shared" si="51"/>
        <v>1</v>
      </c>
      <c r="AA206" s="36">
        <f t="shared" si="52"/>
        <v>10</v>
      </c>
      <c r="AB206" s="36">
        <f t="shared" si="53"/>
        <v>2</v>
      </c>
      <c r="AC206" s="36">
        <f t="shared" si="54"/>
        <v>3</v>
      </c>
      <c r="AD206" s="12">
        <f t="shared" si="57"/>
        <v>16</v>
      </c>
      <c r="AE206" s="15">
        <f t="shared" si="58"/>
        <v>5.0652146384703057E-4</v>
      </c>
    </row>
    <row r="207" spans="1:31">
      <c r="A207" s="10" t="s">
        <v>1725</v>
      </c>
      <c r="B207" s="40"/>
      <c r="C207" s="40"/>
      <c r="D207" s="40"/>
      <c r="E207" s="40"/>
      <c r="F207" s="40"/>
      <c r="G207" s="40"/>
      <c r="H207" s="40"/>
      <c r="I207" s="40"/>
      <c r="J207" s="40"/>
      <c r="K207" s="40">
        <v>7</v>
      </c>
      <c r="L207" s="40">
        <v>9</v>
      </c>
      <c r="M207" s="40">
        <v>16</v>
      </c>
      <c r="R207" s="36" t="str">
        <f t="shared" si="56"/>
        <v>QATAR AIRWAYS CARGO</v>
      </c>
      <c r="S207" s="36">
        <f t="shared" si="44"/>
        <v>0</v>
      </c>
      <c r="T207" s="36">
        <f t="shared" si="45"/>
        <v>0</v>
      </c>
      <c r="U207" s="36">
        <f t="shared" si="46"/>
        <v>0</v>
      </c>
      <c r="V207" s="36">
        <f t="shared" si="47"/>
        <v>0</v>
      </c>
      <c r="W207" s="36">
        <f t="shared" si="48"/>
        <v>0</v>
      </c>
      <c r="X207" s="36">
        <f t="shared" si="49"/>
        <v>0</v>
      </c>
      <c r="Y207" s="36">
        <f t="shared" si="50"/>
        <v>0</v>
      </c>
      <c r="Z207" s="36">
        <f t="shared" si="51"/>
        <v>0</v>
      </c>
      <c r="AA207" s="36">
        <f t="shared" si="52"/>
        <v>0</v>
      </c>
      <c r="AB207" s="36">
        <f t="shared" si="53"/>
        <v>7</v>
      </c>
      <c r="AC207" s="36">
        <f t="shared" si="54"/>
        <v>9</v>
      </c>
      <c r="AD207" s="12">
        <f t="shared" si="57"/>
        <v>16</v>
      </c>
      <c r="AE207" s="15">
        <f t="shared" si="58"/>
        <v>5.0652146384703057E-4</v>
      </c>
    </row>
    <row r="208" spans="1:31">
      <c r="A208" s="10" t="s">
        <v>1773</v>
      </c>
      <c r="B208" s="40"/>
      <c r="C208" s="40"/>
      <c r="D208" s="40"/>
      <c r="E208" s="40"/>
      <c r="F208" s="40"/>
      <c r="G208" s="40"/>
      <c r="H208" s="40"/>
      <c r="I208" s="40"/>
      <c r="J208" s="40"/>
      <c r="K208" s="40">
        <v>8</v>
      </c>
      <c r="L208" s="40">
        <v>8</v>
      </c>
      <c r="M208" s="40">
        <v>16</v>
      </c>
      <c r="R208" s="36" t="str">
        <f t="shared" si="56"/>
        <v>SABER AIRLINES</v>
      </c>
      <c r="S208" s="36">
        <f t="shared" si="44"/>
        <v>0</v>
      </c>
      <c r="T208" s="36">
        <f t="shared" si="45"/>
        <v>0</v>
      </c>
      <c r="U208" s="36">
        <f t="shared" si="46"/>
        <v>0</v>
      </c>
      <c r="V208" s="36">
        <f t="shared" si="47"/>
        <v>0</v>
      </c>
      <c r="W208" s="36">
        <f t="shared" si="48"/>
        <v>0</v>
      </c>
      <c r="X208" s="36">
        <f t="shared" si="49"/>
        <v>0</v>
      </c>
      <c r="Y208" s="36">
        <f t="shared" si="50"/>
        <v>0</v>
      </c>
      <c r="Z208" s="36">
        <f t="shared" si="51"/>
        <v>0</v>
      </c>
      <c r="AA208" s="36">
        <f t="shared" si="52"/>
        <v>0</v>
      </c>
      <c r="AB208" s="36">
        <f t="shared" si="53"/>
        <v>8</v>
      </c>
      <c r="AC208" s="36">
        <f t="shared" si="54"/>
        <v>8</v>
      </c>
      <c r="AD208" s="12">
        <f t="shared" si="57"/>
        <v>16</v>
      </c>
      <c r="AE208" s="15">
        <f t="shared" si="58"/>
        <v>5.0652146384703057E-4</v>
      </c>
    </row>
    <row r="209" spans="1:31">
      <c r="A209" s="10" t="s">
        <v>2080</v>
      </c>
      <c r="B209" s="40"/>
      <c r="C209" s="40"/>
      <c r="D209" s="40"/>
      <c r="E209" s="40"/>
      <c r="F209" s="40">
        <v>12</v>
      </c>
      <c r="G209" s="40"/>
      <c r="H209" s="40">
        <v>1</v>
      </c>
      <c r="I209" s="40">
        <v>3</v>
      </c>
      <c r="J209" s="40"/>
      <c r="K209" s="40"/>
      <c r="L209" s="40"/>
      <c r="M209" s="40">
        <v>16</v>
      </c>
      <c r="R209" s="36" t="str">
        <f t="shared" si="56"/>
        <v>CHARTER AVIATION SERVICES</v>
      </c>
      <c r="S209" s="36">
        <f t="shared" si="44"/>
        <v>0</v>
      </c>
      <c r="T209" s="36">
        <f t="shared" si="45"/>
        <v>0</v>
      </c>
      <c r="U209" s="36">
        <f t="shared" si="46"/>
        <v>0</v>
      </c>
      <c r="V209" s="36">
        <f t="shared" si="47"/>
        <v>0</v>
      </c>
      <c r="W209" s="36">
        <f t="shared" si="48"/>
        <v>12</v>
      </c>
      <c r="X209" s="36">
        <f t="shared" si="49"/>
        <v>0</v>
      </c>
      <c r="Y209" s="36">
        <f t="shared" si="50"/>
        <v>1</v>
      </c>
      <c r="Z209" s="36">
        <f t="shared" si="51"/>
        <v>3</v>
      </c>
      <c r="AA209" s="36">
        <f t="shared" si="52"/>
        <v>0</v>
      </c>
      <c r="AB209" s="36">
        <f t="shared" si="53"/>
        <v>0</v>
      </c>
      <c r="AC209" s="36">
        <f t="shared" si="54"/>
        <v>0</v>
      </c>
      <c r="AD209" s="12">
        <f t="shared" si="57"/>
        <v>16</v>
      </c>
      <c r="AE209" s="15">
        <f t="shared" si="58"/>
        <v>5.0652146384703057E-4</v>
      </c>
    </row>
    <row r="210" spans="1:31">
      <c r="A210" s="10" t="s">
        <v>1231</v>
      </c>
      <c r="B210" s="40"/>
      <c r="C210" s="40">
        <v>6</v>
      </c>
      <c r="D210" s="40"/>
      <c r="E210" s="40">
        <v>5</v>
      </c>
      <c r="F210" s="40"/>
      <c r="G210" s="40"/>
      <c r="H210" s="40">
        <v>4</v>
      </c>
      <c r="I210" s="40"/>
      <c r="J210" s="40"/>
      <c r="K210" s="40"/>
      <c r="L210" s="40"/>
      <c r="M210" s="40">
        <v>15</v>
      </c>
      <c r="R210" s="36" t="str">
        <f t="shared" si="56"/>
        <v>TAC</v>
      </c>
      <c r="S210" s="36">
        <f t="shared" si="44"/>
        <v>0</v>
      </c>
      <c r="T210" s="36">
        <f t="shared" si="45"/>
        <v>6</v>
      </c>
      <c r="U210" s="36">
        <f t="shared" si="46"/>
        <v>0</v>
      </c>
      <c r="V210" s="36">
        <f t="shared" si="47"/>
        <v>5</v>
      </c>
      <c r="W210" s="36">
        <f t="shared" si="48"/>
        <v>0</v>
      </c>
      <c r="X210" s="36">
        <f t="shared" si="49"/>
        <v>0</v>
      </c>
      <c r="Y210" s="36">
        <f t="shared" si="50"/>
        <v>4</v>
      </c>
      <c r="Z210" s="36">
        <f t="shared" si="51"/>
        <v>0</v>
      </c>
      <c r="AA210" s="36">
        <f t="shared" si="52"/>
        <v>0</v>
      </c>
      <c r="AB210" s="36">
        <f t="shared" si="53"/>
        <v>0</v>
      </c>
      <c r="AC210" s="36">
        <f t="shared" si="54"/>
        <v>0</v>
      </c>
      <c r="AD210" s="12">
        <f t="shared" si="57"/>
        <v>15</v>
      </c>
      <c r="AE210" s="15">
        <f t="shared" si="58"/>
        <v>4.7486387235659111E-4</v>
      </c>
    </row>
    <row r="211" spans="1:31">
      <c r="A211" s="10" t="s">
        <v>1557</v>
      </c>
      <c r="B211" s="40"/>
      <c r="C211" s="40"/>
      <c r="D211" s="40"/>
      <c r="E211" s="40"/>
      <c r="F211" s="40"/>
      <c r="G211" s="40"/>
      <c r="H211" s="40"/>
      <c r="I211" s="40">
        <v>1</v>
      </c>
      <c r="J211" s="40">
        <v>10</v>
      </c>
      <c r="K211" s="40">
        <v>4</v>
      </c>
      <c r="L211" s="40"/>
      <c r="M211" s="40">
        <v>15</v>
      </c>
      <c r="R211" s="36" t="str">
        <f t="shared" si="56"/>
        <v>VOLVO, AB</v>
      </c>
      <c r="S211" s="36">
        <f t="shared" si="44"/>
        <v>0</v>
      </c>
      <c r="T211" s="36">
        <f t="shared" si="45"/>
        <v>0</v>
      </c>
      <c r="U211" s="36">
        <f t="shared" si="46"/>
        <v>0</v>
      </c>
      <c r="V211" s="36">
        <f t="shared" si="47"/>
        <v>0</v>
      </c>
      <c r="W211" s="36">
        <f t="shared" si="48"/>
        <v>0</v>
      </c>
      <c r="X211" s="36">
        <f t="shared" si="49"/>
        <v>0</v>
      </c>
      <c r="Y211" s="36">
        <f t="shared" si="50"/>
        <v>0</v>
      </c>
      <c r="Z211" s="36">
        <f t="shared" si="51"/>
        <v>1</v>
      </c>
      <c r="AA211" s="36">
        <f t="shared" si="52"/>
        <v>10</v>
      </c>
      <c r="AB211" s="36">
        <f t="shared" si="53"/>
        <v>4</v>
      </c>
      <c r="AC211" s="36">
        <f t="shared" si="54"/>
        <v>0</v>
      </c>
      <c r="AD211" s="12">
        <f t="shared" si="57"/>
        <v>15</v>
      </c>
      <c r="AE211" s="15">
        <f t="shared" si="58"/>
        <v>4.7486387235659111E-4</v>
      </c>
    </row>
    <row r="212" spans="1:31">
      <c r="A212" s="10" t="s">
        <v>1226</v>
      </c>
      <c r="B212" s="40">
        <v>2</v>
      </c>
      <c r="C212" s="40">
        <v>1</v>
      </c>
      <c r="D212" s="40">
        <v>1</v>
      </c>
      <c r="E212" s="40"/>
      <c r="F212" s="40"/>
      <c r="G212" s="40"/>
      <c r="H212" s="40">
        <v>1</v>
      </c>
      <c r="I212" s="40"/>
      <c r="J212" s="40">
        <v>6</v>
      </c>
      <c r="K212" s="40"/>
      <c r="L212" s="40">
        <v>3</v>
      </c>
      <c r="M212" s="40">
        <v>14</v>
      </c>
      <c r="R212" s="36" t="str">
        <f t="shared" si="56"/>
        <v>COMPAÑIA DE ASPERSIONES AEREAS CONTROL B SAS ZOMAC</v>
      </c>
      <c r="S212" s="36">
        <f t="shared" si="44"/>
        <v>2</v>
      </c>
      <c r="T212" s="36">
        <f t="shared" si="45"/>
        <v>1</v>
      </c>
      <c r="U212" s="36">
        <f t="shared" si="46"/>
        <v>1</v>
      </c>
      <c r="V212" s="36">
        <f t="shared" si="47"/>
        <v>0</v>
      </c>
      <c r="W212" s="36">
        <f t="shared" si="48"/>
        <v>0</v>
      </c>
      <c r="X212" s="36">
        <f t="shared" si="49"/>
        <v>0</v>
      </c>
      <c r="Y212" s="36">
        <f t="shared" si="50"/>
        <v>1</v>
      </c>
      <c r="Z212" s="36">
        <f t="shared" si="51"/>
        <v>0</v>
      </c>
      <c r="AA212" s="36">
        <f t="shared" si="52"/>
        <v>6</v>
      </c>
      <c r="AB212" s="36">
        <f t="shared" si="53"/>
        <v>0</v>
      </c>
      <c r="AC212" s="36">
        <f t="shared" si="54"/>
        <v>3</v>
      </c>
      <c r="AD212" s="12">
        <f t="shared" si="57"/>
        <v>14</v>
      </c>
      <c r="AE212" s="15">
        <f t="shared" si="58"/>
        <v>4.432062808661517E-4</v>
      </c>
    </row>
    <row r="213" spans="1:31">
      <c r="A213" s="10" t="s">
        <v>1157</v>
      </c>
      <c r="B213" s="40"/>
      <c r="C213" s="40"/>
      <c r="D213" s="40"/>
      <c r="E213" s="40"/>
      <c r="F213" s="40"/>
      <c r="G213" s="40">
        <v>1</v>
      </c>
      <c r="H213" s="40"/>
      <c r="I213" s="40"/>
      <c r="J213" s="40"/>
      <c r="K213" s="40"/>
      <c r="L213" s="40">
        <v>12</v>
      </c>
      <c r="M213" s="40">
        <v>13</v>
      </c>
      <c r="R213" s="36" t="str">
        <f t="shared" si="56"/>
        <v>SICHER HELICOPTEROS</v>
      </c>
      <c r="S213" s="36">
        <f t="shared" si="44"/>
        <v>0</v>
      </c>
      <c r="T213" s="36">
        <f t="shared" si="45"/>
        <v>0</v>
      </c>
      <c r="U213" s="36">
        <f t="shared" si="46"/>
        <v>0</v>
      </c>
      <c r="V213" s="36">
        <f t="shared" si="47"/>
        <v>0</v>
      </c>
      <c r="W213" s="36">
        <f t="shared" si="48"/>
        <v>0</v>
      </c>
      <c r="X213" s="36">
        <f t="shared" si="49"/>
        <v>1</v>
      </c>
      <c r="Y213" s="36">
        <f t="shared" si="50"/>
        <v>0</v>
      </c>
      <c r="Z213" s="36">
        <f t="shared" si="51"/>
        <v>0</v>
      </c>
      <c r="AA213" s="36">
        <f t="shared" si="52"/>
        <v>0</v>
      </c>
      <c r="AB213" s="36">
        <f t="shared" si="53"/>
        <v>0</v>
      </c>
      <c r="AC213" s="36">
        <f t="shared" si="54"/>
        <v>12</v>
      </c>
      <c r="AD213" s="12">
        <f t="shared" si="57"/>
        <v>13</v>
      </c>
      <c r="AE213" s="15">
        <f t="shared" si="58"/>
        <v>4.115486893757123E-4</v>
      </c>
    </row>
    <row r="214" spans="1:31">
      <c r="A214" s="10" t="s">
        <v>1221</v>
      </c>
      <c r="B214" s="40">
        <v>2</v>
      </c>
      <c r="C214" s="40">
        <v>2</v>
      </c>
      <c r="D214" s="40"/>
      <c r="E214" s="40">
        <v>1</v>
      </c>
      <c r="F214" s="40">
        <v>1</v>
      </c>
      <c r="G214" s="40">
        <v>1</v>
      </c>
      <c r="H214" s="40"/>
      <c r="I214" s="40"/>
      <c r="J214" s="40">
        <v>2</v>
      </c>
      <c r="K214" s="40">
        <v>3</v>
      </c>
      <c r="L214" s="40"/>
      <c r="M214" s="40">
        <v>12</v>
      </c>
      <c r="R214" s="36" t="str">
        <f t="shared" si="56"/>
        <v>AEROPENORT</v>
      </c>
      <c r="S214" s="36">
        <f t="shared" si="44"/>
        <v>2</v>
      </c>
      <c r="T214" s="36">
        <f t="shared" si="45"/>
        <v>2</v>
      </c>
      <c r="U214" s="36">
        <f t="shared" si="46"/>
        <v>0</v>
      </c>
      <c r="V214" s="36">
        <f t="shared" si="47"/>
        <v>1</v>
      </c>
      <c r="W214" s="36">
        <f t="shared" si="48"/>
        <v>1</v>
      </c>
      <c r="X214" s="36">
        <f t="shared" si="49"/>
        <v>1</v>
      </c>
      <c r="Y214" s="36">
        <f t="shared" si="50"/>
        <v>0</v>
      </c>
      <c r="Z214" s="36">
        <f t="shared" si="51"/>
        <v>0</v>
      </c>
      <c r="AA214" s="36">
        <f t="shared" si="52"/>
        <v>2</v>
      </c>
      <c r="AB214" s="36">
        <f t="shared" si="53"/>
        <v>3</v>
      </c>
      <c r="AC214" s="36">
        <f t="shared" si="54"/>
        <v>0</v>
      </c>
      <c r="AD214" s="12">
        <f t="shared" si="57"/>
        <v>12</v>
      </c>
      <c r="AE214" s="15">
        <f t="shared" si="58"/>
        <v>3.798910978852729E-4</v>
      </c>
    </row>
    <row r="215" spans="1:31">
      <c r="A215" s="10" t="s">
        <v>1175</v>
      </c>
      <c r="B215" s="40">
        <v>1</v>
      </c>
      <c r="C215" s="40"/>
      <c r="D215" s="40"/>
      <c r="E215" s="40">
        <v>2</v>
      </c>
      <c r="F215" s="40"/>
      <c r="G215" s="40"/>
      <c r="H215" s="40">
        <v>6</v>
      </c>
      <c r="I215" s="40"/>
      <c r="J215" s="40">
        <v>2</v>
      </c>
      <c r="K215" s="40">
        <v>1</v>
      </c>
      <c r="L215" s="40"/>
      <c r="M215" s="40">
        <v>12</v>
      </c>
      <c r="R215" s="36" t="str">
        <f t="shared" si="56"/>
        <v>CENTAUROS ESCUELA DE AIACIÓN</v>
      </c>
      <c r="S215" s="36">
        <f t="shared" si="44"/>
        <v>1</v>
      </c>
      <c r="T215" s="36">
        <f t="shared" si="45"/>
        <v>0</v>
      </c>
      <c r="U215" s="36">
        <f t="shared" si="46"/>
        <v>0</v>
      </c>
      <c r="V215" s="36">
        <f t="shared" si="47"/>
        <v>2</v>
      </c>
      <c r="W215" s="36">
        <f t="shared" si="48"/>
        <v>0</v>
      </c>
      <c r="X215" s="36">
        <f t="shared" si="49"/>
        <v>0</v>
      </c>
      <c r="Y215" s="36">
        <f t="shared" si="50"/>
        <v>6</v>
      </c>
      <c r="Z215" s="36">
        <f t="shared" si="51"/>
        <v>0</v>
      </c>
      <c r="AA215" s="36">
        <f t="shared" si="52"/>
        <v>2</v>
      </c>
      <c r="AB215" s="36">
        <f t="shared" si="53"/>
        <v>1</v>
      </c>
      <c r="AC215" s="36">
        <f t="shared" si="54"/>
        <v>0</v>
      </c>
      <c r="AD215" s="12">
        <f t="shared" si="57"/>
        <v>12</v>
      </c>
      <c r="AE215" s="15">
        <f t="shared" si="58"/>
        <v>3.798910978852729E-4</v>
      </c>
    </row>
    <row r="216" spans="1:31">
      <c r="A216" s="10" t="s">
        <v>1201</v>
      </c>
      <c r="B216" s="40">
        <v>3</v>
      </c>
      <c r="C216" s="40">
        <v>3</v>
      </c>
      <c r="D216" s="40">
        <v>1</v>
      </c>
      <c r="E216" s="40"/>
      <c r="F216" s="40">
        <v>2</v>
      </c>
      <c r="G216" s="40"/>
      <c r="H216" s="40"/>
      <c r="I216" s="40"/>
      <c r="J216" s="40"/>
      <c r="K216" s="40">
        <v>3</v>
      </c>
      <c r="L216" s="40"/>
      <c r="M216" s="40">
        <v>12</v>
      </c>
      <c r="R216" s="36" t="str">
        <f t="shared" si="56"/>
        <v>SANIDAD VEGETAL</v>
      </c>
      <c r="S216" s="36">
        <f t="shared" si="44"/>
        <v>3</v>
      </c>
      <c r="T216" s="36">
        <f t="shared" si="45"/>
        <v>3</v>
      </c>
      <c r="U216" s="36">
        <f t="shared" si="46"/>
        <v>1</v>
      </c>
      <c r="V216" s="36">
        <f t="shared" si="47"/>
        <v>0</v>
      </c>
      <c r="W216" s="36">
        <f t="shared" si="48"/>
        <v>2</v>
      </c>
      <c r="X216" s="36">
        <f t="shared" si="49"/>
        <v>0</v>
      </c>
      <c r="Y216" s="36">
        <f t="shared" si="50"/>
        <v>0</v>
      </c>
      <c r="Z216" s="36">
        <f t="shared" si="51"/>
        <v>0</v>
      </c>
      <c r="AA216" s="36">
        <f t="shared" si="52"/>
        <v>0</v>
      </c>
      <c r="AB216" s="36">
        <f t="shared" si="53"/>
        <v>3</v>
      </c>
      <c r="AC216" s="36">
        <f t="shared" si="54"/>
        <v>0</v>
      </c>
      <c r="AD216" s="12">
        <f t="shared" si="57"/>
        <v>12</v>
      </c>
      <c r="AE216" s="15">
        <f t="shared" si="58"/>
        <v>3.798910978852729E-4</v>
      </c>
    </row>
    <row r="217" spans="1:31">
      <c r="A217" s="10" t="s">
        <v>1249</v>
      </c>
      <c r="B217" s="40"/>
      <c r="C217" s="40"/>
      <c r="D217" s="40"/>
      <c r="E217" s="40">
        <v>6</v>
      </c>
      <c r="F217" s="40"/>
      <c r="G217" s="40"/>
      <c r="H217" s="40">
        <v>2</v>
      </c>
      <c r="I217" s="40"/>
      <c r="J217" s="40"/>
      <c r="K217" s="40">
        <v>3</v>
      </c>
      <c r="L217" s="40">
        <v>1</v>
      </c>
      <c r="M217" s="40">
        <v>12</v>
      </c>
      <c r="R217" s="36" t="str">
        <f t="shared" si="56"/>
        <v>SAO</v>
      </c>
      <c r="S217" s="36">
        <f t="shared" si="44"/>
        <v>0</v>
      </c>
      <c r="T217" s="36">
        <f t="shared" si="45"/>
        <v>0</v>
      </c>
      <c r="U217" s="36">
        <f t="shared" si="46"/>
        <v>0</v>
      </c>
      <c r="V217" s="36">
        <f t="shared" si="47"/>
        <v>6</v>
      </c>
      <c r="W217" s="36">
        <f t="shared" si="48"/>
        <v>0</v>
      </c>
      <c r="X217" s="36">
        <f t="shared" si="49"/>
        <v>0</v>
      </c>
      <c r="Y217" s="36">
        <f t="shared" si="50"/>
        <v>2</v>
      </c>
      <c r="Z217" s="36">
        <f t="shared" si="51"/>
        <v>0</v>
      </c>
      <c r="AA217" s="36">
        <f t="shared" si="52"/>
        <v>0</v>
      </c>
      <c r="AB217" s="36">
        <f t="shared" si="53"/>
        <v>3</v>
      </c>
      <c r="AC217" s="36">
        <f t="shared" si="54"/>
        <v>1</v>
      </c>
      <c r="AD217" s="12">
        <f t="shared" si="57"/>
        <v>12</v>
      </c>
      <c r="AE217" s="15">
        <f t="shared" si="58"/>
        <v>3.798910978852729E-4</v>
      </c>
    </row>
    <row r="218" spans="1:31">
      <c r="A218" s="10" t="s">
        <v>1419</v>
      </c>
      <c r="B218" s="40"/>
      <c r="C218" s="40"/>
      <c r="D218" s="40"/>
      <c r="E218" s="40"/>
      <c r="F218" s="40"/>
      <c r="G218" s="40"/>
      <c r="H218" s="40">
        <v>8</v>
      </c>
      <c r="I218" s="40"/>
      <c r="J218" s="40">
        <v>2</v>
      </c>
      <c r="K218" s="40">
        <v>1</v>
      </c>
      <c r="L218" s="40"/>
      <c r="M218" s="40">
        <v>11</v>
      </c>
      <c r="R218" s="36" t="str">
        <f t="shared" si="56"/>
        <v>SADOS SAS</v>
      </c>
      <c r="S218" s="36">
        <f t="shared" si="44"/>
        <v>0</v>
      </c>
      <c r="T218" s="36">
        <f t="shared" si="45"/>
        <v>0</v>
      </c>
      <c r="U218" s="36">
        <f t="shared" si="46"/>
        <v>0</v>
      </c>
      <c r="V218" s="36">
        <f t="shared" si="47"/>
        <v>0</v>
      </c>
      <c r="W218" s="36">
        <f t="shared" si="48"/>
        <v>0</v>
      </c>
      <c r="X218" s="36">
        <f t="shared" si="49"/>
        <v>0</v>
      </c>
      <c r="Y218" s="36">
        <f t="shared" si="50"/>
        <v>8</v>
      </c>
      <c r="Z218" s="36">
        <f t="shared" si="51"/>
        <v>0</v>
      </c>
      <c r="AA218" s="36">
        <f t="shared" si="52"/>
        <v>2</v>
      </c>
      <c r="AB218" s="36">
        <f t="shared" si="53"/>
        <v>1</v>
      </c>
      <c r="AC218" s="36">
        <f t="shared" si="54"/>
        <v>0</v>
      </c>
      <c r="AD218" s="12">
        <f t="shared" si="57"/>
        <v>11</v>
      </c>
      <c r="AE218" s="15">
        <f t="shared" si="58"/>
        <v>3.4823350639483349E-4</v>
      </c>
    </row>
    <row r="219" spans="1:31">
      <c r="A219" s="10" t="s">
        <v>1230</v>
      </c>
      <c r="B219" s="40">
        <v>1</v>
      </c>
      <c r="C219" s="40"/>
      <c r="D219" s="40"/>
      <c r="E219" s="40">
        <v>1</v>
      </c>
      <c r="F219" s="40"/>
      <c r="G219" s="40">
        <v>2</v>
      </c>
      <c r="H219" s="40">
        <v>2</v>
      </c>
      <c r="I219" s="40"/>
      <c r="J219" s="40"/>
      <c r="K219" s="40">
        <v>2</v>
      </c>
      <c r="L219" s="40">
        <v>3</v>
      </c>
      <c r="M219" s="40">
        <v>11</v>
      </c>
      <c r="R219" s="36" t="str">
        <f t="shared" si="56"/>
        <v>AERO APOYO</v>
      </c>
      <c r="S219" s="36">
        <f t="shared" si="44"/>
        <v>1</v>
      </c>
      <c r="T219" s="36">
        <f t="shared" si="45"/>
        <v>0</v>
      </c>
      <c r="U219" s="36">
        <f t="shared" si="46"/>
        <v>0</v>
      </c>
      <c r="V219" s="36">
        <f t="shared" si="47"/>
        <v>1</v>
      </c>
      <c r="W219" s="36">
        <f t="shared" si="48"/>
        <v>0</v>
      </c>
      <c r="X219" s="36">
        <f t="shared" si="49"/>
        <v>2</v>
      </c>
      <c r="Y219" s="36">
        <f t="shared" si="50"/>
        <v>2</v>
      </c>
      <c r="Z219" s="36">
        <f t="shared" si="51"/>
        <v>0</v>
      </c>
      <c r="AA219" s="36">
        <f t="shared" si="52"/>
        <v>0</v>
      </c>
      <c r="AB219" s="36">
        <f t="shared" si="53"/>
        <v>2</v>
      </c>
      <c r="AC219" s="36">
        <f t="shared" si="54"/>
        <v>3</v>
      </c>
      <c r="AD219" s="12">
        <f t="shared" si="57"/>
        <v>11</v>
      </c>
      <c r="AE219" s="15">
        <f t="shared" si="58"/>
        <v>3.4823350639483349E-4</v>
      </c>
    </row>
    <row r="220" spans="1:31">
      <c r="A220" s="10" t="s">
        <v>435</v>
      </c>
      <c r="B220" s="40">
        <v>2</v>
      </c>
      <c r="C220" s="40"/>
      <c r="D220" s="40"/>
      <c r="E220" s="40">
        <v>5</v>
      </c>
      <c r="F220" s="40"/>
      <c r="G220" s="40"/>
      <c r="H220" s="40">
        <v>4</v>
      </c>
      <c r="I220" s="40"/>
      <c r="J220" s="40"/>
      <c r="K220" s="40"/>
      <c r="L220" s="40"/>
      <c r="M220" s="40">
        <v>11</v>
      </c>
      <c r="R220" s="36" t="str">
        <f t="shared" si="56"/>
        <v>INDUSTRIAL AERONAUTICA</v>
      </c>
      <c r="S220" s="36">
        <f t="shared" si="44"/>
        <v>2</v>
      </c>
      <c r="T220" s="36">
        <f t="shared" si="45"/>
        <v>0</v>
      </c>
      <c r="U220" s="36">
        <f t="shared" si="46"/>
        <v>0</v>
      </c>
      <c r="V220" s="36">
        <f t="shared" si="47"/>
        <v>5</v>
      </c>
      <c r="W220" s="36">
        <f t="shared" si="48"/>
        <v>0</v>
      </c>
      <c r="X220" s="36">
        <f t="shared" si="49"/>
        <v>0</v>
      </c>
      <c r="Y220" s="36">
        <f t="shared" si="50"/>
        <v>4</v>
      </c>
      <c r="Z220" s="36">
        <f t="shared" si="51"/>
        <v>0</v>
      </c>
      <c r="AA220" s="36">
        <f t="shared" si="52"/>
        <v>0</v>
      </c>
      <c r="AB220" s="36">
        <f t="shared" si="53"/>
        <v>0</v>
      </c>
      <c r="AC220" s="36">
        <f t="shared" si="54"/>
        <v>0</v>
      </c>
      <c r="AD220" s="12">
        <f t="shared" si="57"/>
        <v>11</v>
      </c>
      <c r="AE220" s="15">
        <f t="shared" si="58"/>
        <v>3.4823350639483349E-4</v>
      </c>
    </row>
    <row r="221" spans="1:31">
      <c r="A221" s="10" t="s">
        <v>1194</v>
      </c>
      <c r="B221" s="40">
        <v>5</v>
      </c>
      <c r="C221" s="40"/>
      <c r="D221" s="40"/>
      <c r="E221" s="40"/>
      <c r="F221" s="40">
        <v>1</v>
      </c>
      <c r="G221" s="40"/>
      <c r="H221" s="40"/>
      <c r="I221" s="40">
        <v>3</v>
      </c>
      <c r="J221" s="40"/>
      <c r="K221" s="40">
        <v>1</v>
      </c>
      <c r="L221" s="40"/>
      <c r="M221" s="40">
        <v>10</v>
      </c>
      <c r="R221" s="36" t="str">
        <f t="shared" si="56"/>
        <v>TAERCO</v>
      </c>
      <c r="S221" s="36">
        <f t="shared" si="44"/>
        <v>5</v>
      </c>
      <c r="T221" s="36">
        <f t="shared" si="45"/>
        <v>0</v>
      </c>
      <c r="U221" s="36">
        <f t="shared" si="46"/>
        <v>0</v>
      </c>
      <c r="V221" s="36">
        <f t="shared" si="47"/>
        <v>0</v>
      </c>
      <c r="W221" s="36">
        <f t="shared" si="48"/>
        <v>1</v>
      </c>
      <c r="X221" s="36">
        <f t="shared" si="49"/>
        <v>0</v>
      </c>
      <c r="Y221" s="36">
        <f t="shared" si="50"/>
        <v>0</v>
      </c>
      <c r="Z221" s="36">
        <f t="shared" si="51"/>
        <v>3</v>
      </c>
      <c r="AA221" s="36">
        <f t="shared" si="52"/>
        <v>0</v>
      </c>
      <c r="AB221" s="36">
        <f t="shared" si="53"/>
        <v>1</v>
      </c>
      <c r="AC221" s="36">
        <f t="shared" si="54"/>
        <v>0</v>
      </c>
      <c r="AD221" s="12">
        <f t="shared" si="57"/>
        <v>10</v>
      </c>
      <c r="AE221" s="15">
        <f t="shared" si="58"/>
        <v>3.1657591490439409E-4</v>
      </c>
    </row>
    <row r="222" spans="1:31">
      <c r="A222" s="10" t="s">
        <v>1161</v>
      </c>
      <c r="B222" s="40"/>
      <c r="C222" s="40">
        <v>5</v>
      </c>
      <c r="D222" s="40"/>
      <c r="E222" s="40"/>
      <c r="F222" s="40"/>
      <c r="G222" s="40"/>
      <c r="H222" s="40"/>
      <c r="I222" s="40"/>
      <c r="J222" s="40"/>
      <c r="K222" s="40">
        <v>1</v>
      </c>
      <c r="L222" s="40">
        <v>4</v>
      </c>
      <c r="M222" s="40">
        <v>10</v>
      </c>
      <c r="R222" s="36" t="str">
        <f t="shared" si="56"/>
        <v>AEROSERVICIOS ESPECIALIZADOS</v>
      </c>
      <c r="S222" s="36">
        <f t="shared" si="44"/>
        <v>0</v>
      </c>
      <c r="T222" s="36">
        <f t="shared" si="45"/>
        <v>5</v>
      </c>
      <c r="U222" s="36">
        <f t="shared" si="46"/>
        <v>0</v>
      </c>
      <c r="V222" s="36">
        <f t="shared" si="47"/>
        <v>0</v>
      </c>
      <c r="W222" s="36">
        <f t="shared" si="48"/>
        <v>0</v>
      </c>
      <c r="X222" s="36">
        <f t="shared" si="49"/>
        <v>0</v>
      </c>
      <c r="Y222" s="36">
        <f t="shared" si="50"/>
        <v>0</v>
      </c>
      <c r="Z222" s="36">
        <f t="shared" si="51"/>
        <v>0</v>
      </c>
      <c r="AA222" s="36">
        <f t="shared" si="52"/>
        <v>0</v>
      </c>
      <c r="AB222" s="36">
        <f t="shared" si="53"/>
        <v>1</v>
      </c>
      <c r="AC222" s="36">
        <f t="shared" si="54"/>
        <v>4</v>
      </c>
      <c r="AD222" s="12">
        <f t="shared" si="57"/>
        <v>10</v>
      </c>
      <c r="AE222" s="15">
        <f t="shared" si="58"/>
        <v>3.1657591490439409E-4</v>
      </c>
    </row>
    <row r="223" spans="1:31">
      <c r="A223" s="10" t="s">
        <v>1244</v>
      </c>
      <c r="B223" s="40"/>
      <c r="C223" s="40"/>
      <c r="D223" s="40">
        <v>8</v>
      </c>
      <c r="E223" s="40"/>
      <c r="F223" s="40"/>
      <c r="G223" s="40"/>
      <c r="H223" s="40"/>
      <c r="I223" s="40"/>
      <c r="J223" s="40">
        <v>1</v>
      </c>
      <c r="K223" s="40">
        <v>1</v>
      </c>
      <c r="L223" s="40"/>
      <c r="M223" s="40">
        <v>10</v>
      </c>
      <c r="R223" s="36" t="str">
        <f t="shared" si="56"/>
        <v>AVIOCOL</v>
      </c>
      <c r="S223" s="36">
        <f t="shared" si="44"/>
        <v>0</v>
      </c>
      <c r="T223" s="36">
        <f t="shared" si="45"/>
        <v>0</v>
      </c>
      <c r="U223" s="36">
        <f t="shared" si="46"/>
        <v>8</v>
      </c>
      <c r="V223" s="36">
        <f t="shared" si="47"/>
        <v>0</v>
      </c>
      <c r="W223" s="36">
        <f t="shared" si="48"/>
        <v>0</v>
      </c>
      <c r="X223" s="36">
        <f t="shared" si="49"/>
        <v>0</v>
      </c>
      <c r="Y223" s="36">
        <f t="shared" si="50"/>
        <v>0</v>
      </c>
      <c r="Z223" s="36">
        <f t="shared" si="51"/>
        <v>0</v>
      </c>
      <c r="AA223" s="36">
        <f t="shared" si="52"/>
        <v>1</v>
      </c>
      <c r="AB223" s="36">
        <f t="shared" si="53"/>
        <v>1</v>
      </c>
      <c r="AC223" s="36">
        <f t="shared" si="54"/>
        <v>0</v>
      </c>
      <c r="AD223" s="12">
        <f t="shared" si="57"/>
        <v>10</v>
      </c>
      <c r="AE223" s="15">
        <f t="shared" si="58"/>
        <v>3.1657591490439409E-4</v>
      </c>
    </row>
    <row r="224" spans="1:31">
      <c r="A224" s="10" t="s">
        <v>1166</v>
      </c>
      <c r="B224" s="40"/>
      <c r="C224" s="40">
        <v>1</v>
      </c>
      <c r="D224" s="40"/>
      <c r="E224" s="40"/>
      <c r="F224" s="40"/>
      <c r="G224" s="40">
        <v>2</v>
      </c>
      <c r="H224" s="40">
        <v>1</v>
      </c>
      <c r="I224" s="40">
        <v>3</v>
      </c>
      <c r="J224" s="40"/>
      <c r="K224" s="40">
        <v>2</v>
      </c>
      <c r="L224" s="40">
        <v>1</v>
      </c>
      <c r="M224" s="40">
        <v>10</v>
      </c>
      <c r="R224" s="36" t="str">
        <f t="shared" si="56"/>
        <v>AERO TALLERES DEL ORIENTE</v>
      </c>
      <c r="S224" s="36">
        <f t="shared" si="44"/>
        <v>0</v>
      </c>
      <c r="T224" s="36">
        <f t="shared" si="45"/>
        <v>1</v>
      </c>
      <c r="U224" s="36">
        <f t="shared" si="46"/>
        <v>0</v>
      </c>
      <c r="V224" s="36">
        <f t="shared" si="47"/>
        <v>0</v>
      </c>
      <c r="W224" s="36">
        <f t="shared" si="48"/>
        <v>0</v>
      </c>
      <c r="X224" s="36">
        <f t="shared" si="49"/>
        <v>2</v>
      </c>
      <c r="Y224" s="36">
        <f t="shared" si="50"/>
        <v>1</v>
      </c>
      <c r="Z224" s="36">
        <f t="shared" si="51"/>
        <v>3</v>
      </c>
      <c r="AA224" s="36">
        <f t="shared" si="52"/>
        <v>0</v>
      </c>
      <c r="AB224" s="36">
        <f t="shared" si="53"/>
        <v>2</v>
      </c>
      <c r="AC224" s="36">
        <f t="shared" si="54"/>
        <v>1</v>
      </c>
      <c r="AD224" s="12">
        <f t="shared" si="57"/>
        <v>10</v>
      </c>
      <c r="AE224" s="15">
        <f t="shared" si="58"/>
        <v>3.1657591490439409E-4</v>
      </c>
    </row>
    <row r="225" spans="1:31">
      <c r="A225" s="10" t="s">
        <v>2082</v>
      </c>
      <c r="B225" s="40">
        <v>2</v>
      </c>
      <c r="C225" s="40"/>
      <c r="D225" s="40"/>
      <c r="E225" s="40"/>
      <c r="F225" s="40"/>
      <c r="G225" s="40"/>
      <c r="H225" s="40"/>
      <c r="I225" s="40"/>
      <c r="J225" s="40">
        <v>4</v>
      </c>
      <c r="K225" s="40"/>
      <c r="L225" s="40">
        <v>3</v>
      </c>
      <c r="M225" s="40">
        <v>9</v>
      </c>
      <c r="R225" s="36" t="str">
        <f t="shared" si="56"/>
        <v>LATAM AVIATION ACADEMY</v>
      </c>
      <c r="S225" s="36">
        <f t="shared" si="44"/>
        <v>2</v>
      </c>
      <c r="T225" s="36">
        <f t="shared" si="45"/>
        <v>0</v>
      </c>
      <c r="U225" s="36">
        <f t="shared" si="46"/>
        <v>0</v>
      </c>
      <c r="V225" s="36">
        <f t="shared" si="47"/>
        <v>0</v>
      </c>
      <c r="W225" s="36">
        <f t="shared" si="48"/>
        <v>0</v>
      </c>
      <c r="X225" s="36">
        <f t="shared" si="49"/>
        <v>0</v>
      </c>
      <c r="Y225" s="36">
        <f t="shared" si="50"/>
        <v>0</v>
      </c>
      <c r="Z225" s="36">
        <f t="shared" si="51"/>
        <v>0</v>
      </c>
      <c r="AA225" s="36">
        <f t="shared" si="52"/>
        <v>4</v>
      </c>
      <c r="AB225" s="36">
        <f t="shared" si="53"/>
        <v>0</v>
      </c>
      <c r="AC225" s="36">
        <f t="shared" si="54"/>
        <v>3</v>
      </c>
      <c r="AD225" s="12">
        <f t="shared" si="57"/>
        <v>9</v>
      </c>
      <c r="AE225" s="15">
        <f t="shared" si="58"/>
        <v>2.8491832341395469E-4</v>
      </c>
    </row>
    <row r="226" spans="1:31">
      <c r="A226" s="10" t="s">
        <v>1207</v>
      </c>
      <c r="B226" s="40">
        <v>6</v>
      </c>
      <c r="C226" s="40"/>
      <c r="D226" s="40">
        <v>1</v>
      </c>
      <c r="E226" s="40">
        <v>1</v>
      </c>
      <c r="F226" s="40"/>
      <c r="G226" s="40"/>
      <c r="H226" s="40">
        <v>1</v>
      </c>
      <c r="I226" s="40"/>
      <c r="J226" s="40"/>
      <c r="K226" s="40"/>
      <c r="L226" s="40"/>
      <c r="M226" s="40">
        <v>9</v>
      </c>
      <c r="R226" s="36" t="str">
        <f t="shared" si="56"/>
        <v>LLANERA DE AVIACION</v>
      </c>
      <c r="S226" s="36">
        <f t="shared" si="44"/>
        <v>6</v>
      </c>
      <c r="T226" s="36">
        <f t="shared" si="45"/>
        <v>0</v>
      </c>
      <c r="U226" s="36">
        <f t="shared" si="46"/>
        <v>1</v>
      </c>
      <c r="V226" s="36">
        <f t="shared" si="47"/>
        <v>1</v>
      </c>
      <c r="W226" s="36">
        <f t="shared" si="48"/>
        <v>0</v>
      </c>
      <c r="X226" s="36">
        <f t="shared" si="49"/>
        <v>0</v>
      </c>
      <c r="Y226" s="36">
        <f t="shared" si="50"/>
        <v>1</v>
      </c>
      <c r="Z226" s="36">
        <f t="shared" si="51"/>
        <v>0</v>
      </c>
      <c r="AA226" s="36">
        <f t="shared" si="52"/>
        <v>0</v>
      </c>
      <c r="AB226" s="36">
        <f t="shared" si="53"/>
        <v>0</v>
      </c>
      <c r="AC226" s="36">
        <f t="shared" si="54"/>
        <v>0</v>
      </c>
      <c r="AD226" s="12">
        <f t="shared" si="57"/>
        <v>9</v>
      </c>
      <c r="AE226" s="15">
        <f t="shared" si="58"/>
        <v>2.8491832341395469E-4</v>
      </c>
    </row>
    <row r="227" spans="1:31">
      <c r="A227" s="10" t="s">
        <v>1237</v>
      </c>
      <c r="B227" s="40"/>
      <c r="C227" s="40">
        <v>1</v>
      </c>
      <c r="D227" s="40"/>
      <c r="E227" s="40">
        <v>1</v>
      </c>
      <c r="F227" s="40">
        <v>3</v>
      </c>
      <c r="G227" s="40">
        <v>1</v>
      </c>
      <c r="H227" s="40"/>
      <c r="I227" s="40"/>
      <c r="J227" s="40"/>
      <c r="K227" s="40">
        <v>3</v>
      </c>
      <c r="L227" s="40"/>
      <c r="M227" s="40">
        <v>9</v>
      </c>
      <c r="R227" s="36" t="str">
        <f t="shared" si="56"/>
        <v>SAU S.A.S.</v>
      </c>
      <c r="S227" s="36">
        <f t="shared" si="44"/>
        <v>0</v>
      </c>
      <c r="T227" s="36">
        <f t="shared" si="45"/>
        <v>1</v>
      </c>
      <c r="U227" s="36">
        <f t="shared" si="46"/>
        <v>0</v>
      </c>
      <c r="V227" s="36">
        <f t="shared" si="47"/>
        <v>1</v>
      </c>
      <c r="W227" s="36">
        <f t="shared" si="48"/>
        <v>3</v>
      </c>
      <c r="X227" s="36">
        <f t="shared" si="49"/>
        <v>1</v>
      </c>
      <c r="Y227" s="36">
        <f t="shared" si="50"/>
        <v>0</v>
      </c>
      <c r="Z227" s="36">
        <f t="shared" si="51"/>
        <v>0</v>
      </c>
      <c r="AA227" s="36">
        <f t="shared" si="52"/>
        <v>0</v>
      </c>
      <c r="AB227" s="36">
        <f t="shared" si="53"/>
        <v>3</v>
      </c>
      <c r="AC227" s="36">
        <f t="shared" si="54"/>
        <v>0</v>
      </c>
      <c r="AD227" s="12">
        <f t="shared" si="57"/>
        <v>9</v>
      </c>
      <c r="AE227" s="15">
        <f t="shared" si="58"/>
        <v>2.8491832341395469E-4</v>
      </c>
    </row>
    <row r="228" spans="1:31">
      <c r="A228" s="10" t="s">
        <v>1164</v>
      </c>
      <c r="B228" s="40">
        <v>2</v>
      </c>
      <c r="C228" s="40"/>
      <c r="D228" s="40"/>
      <c r="E228" s="40"/>
      <c r="F228" s="40"/>
      <c r="G228" s="40"/>
      <c r="H228" s="40"/>
      <c r="I228" s="40"/>
      <c r="J228" s="40">
        <v>2</v>
      </c>
      <c r="K228" s="40">
        <v>1</v>
      </c>
      <c r="L228" s="40">
        <v>4</v>
      </c>
      <c r="M228" s="40">
        <v>9</v>
      </c>
      <c r="R228" s="36" t="str">
        <f t="shared" si="56"/>
        <v>HELISUR</v>
      </c>
      <c r="S228" s="36">
        <f t="shared" si="44"/>
        <v>2</v>
      </c>
      <c r="T228" s="36">
        <f t="shared" si="45"/>
        <v>0</v>
      </c>
      <c r="U228" s="36">
        <f t="shared" si="46"/>
        <v>0</v>
      </c>
      <c r="V228" s="36">
        <f t="shared" si="47"/>
        <v>0</v>
      </c>
      <c r="W228" s="36">
        <f t="shared" si="48"/>
        <v>0</v>
      </c>
      <c r="X228" s="36">
        <f t="shared" si="49"/>
        <v>0</v>
      </c>
      <c r="Y228" s="36">
        <f t="shared" si="50"/>
        <v>0</v>
      </c>
      <c r="Z228" s="36">
        <f t="shared" si="51"/>
        <v>0</v>
      </c>
      <c r="AA228" s="36">
        <f t="shared" si="52"/>
        <v>2</v>
      </c>
      <c r="AB228" s="36">
        <f t="shared" si="53"/>
        <v>1</v>
      </c>
      <c r="AC228" s="36">
        <f t="shared" si="54"/>
        <v>4</v>
      </c>
      <c r="AD228" s="12">
        <f t="shared" si="57"/>
        <v>9</v>
      </c>
      <c r="AE228" s="15">
        <f t="shared" si="58"/>
        <v>2.8491832341395469E-4</v>
      </c>
    </row>
    <row r="229" spans="1:31">
      <c r="A229" s="10" t="s">
        <v>1220</v>
      </c>
      <c r="B229" s="40">
        <v>1</v>
      </c>
      <c r="C229" s="40">
        <v>1</v>
      </c>
      <c r="D229" s="40"/>
      <c r="E229" s="40"/>
      <c r="F229" s="40">
        <v>1</v>
      </c>
      <c r="G229" s="40">
        <v>1</v>
      </c>
      <c r="H229" s="40">
        <v>2</v>
      </c>
      <c r="I229" s="40">
        <v>1</v>
      </c>
      <c r="J229" s="40"/>
      <c r="K229" s="40">
        <v>1</v>
      </c>
      <c r="L229" s="40">
        <v>1</v>
      </c>
      <c r="M229" s="40">
        <v>9</v>
      </c>
      <c r="R229" s="36" t="str">
        <f t="shared" si="56"/>
        <v>AEROGAL</v>
      </c>
      <c r="S229" s="36">
        <f t="shared" si="44"/>
        <v>1</v>
      </c>
      <c r="T229" s="36">
        <f t="shared" si="45"/>
        <v>1</v>
      </c>
      <c r="U229" s="36">
        <f t="shared" si="46"/>
        <v>0</v>
      </c>
      <c r="V229" s="36">
        <f t="shared" si="47"/>
        <v>0</v>
      </c>
      <c r="W229" s="36">
        <f t="shared" si="48"/>
        <v>1</v>
      </c>
      <c r="X229" s="36">
        <f t="shared" si="49"/>
        <v>1</v>
      </c>
      <c r="Y229" s="36">
        <f t="shared" si="50"/>
        <v>2</v>
      </c>
      <c r="Z229" s="36">
        <f t="shared" si="51"/>
        <v>1</v>
      </c>
      <c r="AA229" s="36">
        <f t="shared" si="52"/>
        <v>0</v>
      </c>
      <c r="AB229" s="36">
        <f t="shared" si="53"/>
        <v>1</v>
      </c>
      <c r="AC229" s="36">
        <f t="shared" si="54"/>
        <v>1</v>
      </c>
      <c r="AD229" s="12">
        <f t="shared" si="57"/>
        <v>9</v>
      </c>
      <c r="AE229" s="15">
        <f t="shared" si="58"/>
        <v>2.8491832341395469E-4</v>
      </c>
    </row>
    <row r="230" spans="1:31">
      <c r="A230" s="10" t="s">
        <v>1562</v>
      </c>
      <c r="B230" s="40"/>
      <c r="C230" s="40"/>
      <c r="D230" s="40"/>
      <c r="E230" s="40"/>
      <c r="F230" s="40"/>
      <c r="G230" s="40"/>
      <c r="H230" s="40"/>
      <c r="I230" s="40">
        <v>4</v>
      </c>
      <c r="J230" s="40">
        <v>1</v>
      </c>
      <c r="K230" s="40">
        <v>3</v>
      </c>
      <c r="L230" s="40"/>
      <c r="M230" s="40">
        <v>8</v>
      </c>
      <c r="R230" s="36" t="str">
        <f t="shared" si="56"/>
        <v>AVIACIÓN CIVIL DEL ESTADO</v>
      </c>
      <c r="S230" s="36">
        <f t="shared" si="44"/>
        <v>0</v>
      </c>
      <c r="T230" s="36">
        <f t="shared" si="45"/>
        <v>0</v>
      </c>
      <c r="U230" s="36">
        <f t="shared" si="46"/>
        <v>0</v>
      </c>
      <c r="V230" s="36">
        <f t="shared" si="47"/>
        <v>0</v>
      </c>
      <c r="W230" s="36">
        <f t="shared" si="48"/>
        <v>0</v>
      </c>
      <c r="X230" s="36">
        <f t="shared" si="49"/>
        <v>0</v>
      </c>
      <c r="Y230" s="36">
        <f t="shared" si="50"/>
        <v>0</v>
      </c>
      <c r="Z230" s="36">
        <f t="shared" si="51"/>
        <v>4</v>
      </c>
      <c r="AA230" s="36">
        <f t="shared" si="52"/>
        <v>1</v>
      </c>
      <c r="AB230" s="36">
        <f t="shared" si="53"/>
        <v>3</v>
      </c>
      <c r="AC230" s="36">
        <f t="shared" si="54"/>
        <v>0</v>
      </c>
      <c r="AD230" s="12">
        <f t="shared" si="57"/>
        <v>8</v>
      </c>
      <c r="AE230" s="15">
        <f t="shared" si="58"/>
        <v>2.5326073192351528E-4</v>
      </c>
    </row>
    <row r="231" spans="1:31">
      <c r="A231" s="10" t="s">
        <v>1176</v>
      </c>
      <c r="B231" s="40">
        <v>2</v>
      </c>
      <c r="C231" s="40"/>
      <c r="D231" s="40"/>
      <c r="E231" s="40"/>
      <c r="F231" s="40"/>
      <c r="G231" s="40"/>
      <c r="H231" s="40">
        <v>1</v>
      </c>
      <c r="I231" s="40"/>
      <c r="J231" s="40">
        <v>5</v>
      </c>
      <c r="K231" s="40"/>
      <c r="L231" s="40"/>
      <c r="M231" s="40">
        <v>8</v>
      </c>
      <c r="R231" s="36" t="str">
        <f t="shared" si="56"/>
        <v>ESCUELA DE AVIACIÓN DEL PACIFICO</v>
      </c>
      <c r="S231" s="36">
        <f t="shared" si="44"/>
        <v>2</v>
      </c>
      <c r="T231" s="36">
        <f t="shared" si="45"/>
        <v>0</v>
      </c>
      <c r="U231" s="36">
        <f t="shared" si="46"/>
        <v>0</v>
      </c>
      <c r="V231" s="36">
        <f t="shared" si="47"/>
        <v>0</v>
      </c>
      <c r="W231" s="36">
        <f t="shared" si="48"/>
        <v>0</v>
      </c>
      <c r="X231" s="36">
        <f t="shared" si="49"/>
        <v>0</v>
      </c>
      <c r="Y231" s="36">
        <f t="shared" si="50"/>
        <v>1</v>
      </c>
      <c r="Z231" s="36">
        <f t="shared" si="51"/>
        <v>0</v>
      </c>
      <c r="AA231" s="36">
        <f t="shared" si="52"/>
        <v>5</v>
      </c>
      <c r="AB231" s="36">
        <f t="shared" si="53"/>
        <v>0</v>
      </c>
      <c r="AC231" s="36">
        <f t="shared" si="54"/>
        <v>0</v>
      </c>
      <c r="AD231" s="12">
        <f t="shared" si="57"/>
        <v>8</v>
      </c>
      <c r="AE231" s="15">
        <f t="shared" si="58"/>
        <v>2.5326073192351528E-4</v>
      </c>
    </row>
    <row r="232" spans="1:31">
      <c r="A232" s="10" t="s">
        <v>1711</v>
      </c>
      <c r="B232" s="40"/>
      <c r="C232" s="40">
        <v>1</v>
      </c>
      <c r="D232" s="40"/>
      <c r="E232" s="40"/>
      <c r="F232" s="40"/>
      <c r="G232" s="40"/>
      <c r="H232" s="40"/>
      <c r="I232" s="40"/>
      <c r="J232" s="40">
        <v>4</v>
      </c>
      <c r="K232" s="40">
        <v>1</v>
      </c>
      <c r="L232" s="40">
        <v>2</v>
      </c>
      <c r="M232" s="40">
        <v>8</v>
      </c>
      <c r="R232" s="36" t="str">
        <f t="shared" si="56"/>
        <v>VOLAR</v>
      </c>
      <c r="S232" s="36">
        <f t="shared" ref="S232:S295" si="59">+B232</f>
        <v>0</v>
      </c>
      <c r="T232" s="36">
        <f t="shared" ref="T232:T295" si="60">+C232</f>
        <v>1</v>
      </c>
      <c r="U232" s="36">
        <f t="shared" ref="U232:U295" si="61">+D232</f>
        <v>0</v>
      </c>
      <c r="V232" s="36">
        <f t="shared" ref="V232:V295" si="62">+E232</f>
        <v>0</v>
      </c>
      <c r="W232" s="36">
        <f t="shared" ref="W232:W295" si="63">+F232</f>
        <v>0</v>
      </c>
      <c r="X232" s="36">
        <f t="shared" ref="X232:X295" si="64">+G232</f>
        <v>0</v>
      </c>
      <c r="Y232" s="36">
        <f t="shared" ref="Y232:Y295" si="65">+H232</f>
        <v>0</v>
      </c>
      <c r="Z232" s="36">
        <f t="shared" ref="Z232:Z295" si="66">+I232</f>
        <v>0</v>
      </c>
      <c r="AA232" s="36">
        <f t="shared" ref="AA232:AA295" si="67">+J232</f>
        <v>4</v>
      </c>
      <c r="AB232" s="36">
        <f t="shared" ref="AB232:AB295" si="68">+K232</f>
        <v>1</v>
      </c>
      <c r="AC232" s="36">
        <f t="shared" ref="AC232:AC295" si="69">+L232</f>
        <v>2</v>
      </c>
      <c r="AD232" s="12">
        <f t="shared" si="57"/>
        <v>8</v>
      </c>
      <c r="AE232" s="15">
        <f t="shared" ref="AE232:AE263" si="70">+AD232/$AD$328</f>
        <v>2.5326073192351528E-4</v>
      </c>
    </row>
    <row r="233" spans="1:31">
      <c r="A233" s="10" t="s">
        <v>1212</v>
      </c>
      <c r="B233" s="40">
        <v>3</v>
      </c>
      <c r="C233" s="40">
        <v>4</v>
      </c>
      <c r="D233" s="40"/>
      <c r="E233" s="40"/>
      <c r="F233" s="40"/>
      <c r="G233" s="40"/>
      <c r="H233" s="40">
        <v>1</v>
      </c>
      <c r="I233" s="40"/>
      <c r="J233" s="40"/>
      <c r="K233" s="40"/>
      <c r="L233" s="40"/>
      <c r="M233" s="40">
        <v>8</v>
      </c>
      <c r="R233" s="36" t="str">
        <f t="shared" ref="R233:R296" si="71">+A233</f>
        <v>G&amp;G SAFA S.A.S</v>
      </c>
      <c r="S233" s="36">
        <f t="shared" si="59"/>
        <v>3</v>
      </c>
      <c r="T233" s="36">
        <f t="shared" si="60"/>
        <v>4</v>
      </c>
      <c r="U233" s="36">
        <f t="shared" si="61"/>
        <v>0</v>
      </c>
      <c r="V233" s="36">
        <f t="shared" si="62"/>
        <v>0</v>
      </c>
      <c r="W233" s="36">
        <f t="shared" si="63"/>
        <v>0</v>
      </c>
      <c r="X233" s="36">
        <f t="shared" si="64"/>
        <v>0</v>
      </c>
      <c r="Y233" s="36">
        <f t="shared" si="65"/>
        <v>1</v>
      </c>
      <c r="Z233" s="36">
        <f t="shared" si="66"/>
        <v>0</v>
      </c>
      <c r="AA233" s="36">
        <f t="shared" si="67"/>
        <v>0</v>
      </c>
      <c r="AB233" s="36">
        <f t="shared" si="68"/>
        <v>0</v>
      </c>
      <c r="AC233" s="36">
        <f t="shared" si="69"/>
        <v>0</v>
      </c>
      <c r="AD233" s="12">
        <f t="shared" ref="AD233:AD296" si="72">SUM(S233:AC233)</f>
        <v>8</v>
      </c>
      <c r="AE233" s="15">
        <f t="shared" si="70"/>
        <v>2.5326073192351528E-4</v>
      </c>
    </row>
    <row r="234" spans="1:31">
      <c r="A234" s="10" t="s">
        <v>1855</v>
      </c>
      <c r="B234" s="40"/>
      <c r="C234" s="40"/>
      <c r="D234" s="40"/>
      <c r="E234" s="40"/>
      <c r="F234" s="40"/>
      <c r="G234" s="40"/>
      <c r="H234" s="40"/>
      <c r="I234" s="40"/>
      <c r="J234" s="40"/>
      <c r="K234" s="40">
        <v>8</v>
      </c>
      <c r="L234" s="40"/>
      <c r="M234" s="40">
        <v>8</v>
      </c>
      <c r="R234" s="36" t="str">
        <f t="shared" si="71"/>
        <v>ATTA</v>
      </c>
      <c r="S234" s="36">
        <f t="shared" si="59"/>
        <v>0</v>
      </c>
      <c r="T234" s="36">
        <f t="shared" si="60"/>
        <v>0</v>
      </c>
      <c r="U234" s="36">
        <f t="shared" si="61"/>
        <v>0</v>
      </c>
      <c r="V234" s="36">
        <f t="shared" si="62"/>
        <v>0</v>
      </c>
      <c r="W234" s="36">
        <f t="shared" si="63"/>
        <v>0</v>
      </c>
      <c r="X234" s="36">
        <f t="shared" si="64"/>
        <v>0</v>
      </c>
      <c r="Y234" s="36">
        <f t="shared" si="65"/>
        <v>0</v>
      </c>
      <c r="Z234" s="36">
        <f t="shared" si="66"/>
        <v>0</v>
      </c>
      <c r="AA234" s="36">
        <f t="shared" si="67"/>
        <v>0</v>
      </c>
      <c r="AB234" s="36">
        <f t="shared" si="68"/>
        <v>8</v>
      </c>
      <c r="AC234" s="36">
        <f t="shared" si="69"/>
        <v>0</v>
      </c>
      <c r="AD234" s="12">
        <f t="shared" si="72"/>
        <v>8</v>
      </c>
      <c r="AE234" s="15">
        <f t="shared" si="70"/>
        <v>2.5326073192351528E-4</v>
      </c>
    </row>
    <row r="235" spans="1:31">
      <c r="A235" s="10" t="s">
        <v>1239</v>
      </c>
      <c r="B235" s="40"/>
      <c r="C235" s="40">
        <v>1</v>
      </c>
      <c r="D235" s="40"/>
      <c r="E235" s="40"/>
      <c r="F235" s="40">
        <v>3</v>
      </c>
      <c r="G235" s="40"/>
      <c r="H235" s="40"/>
      <c r="I235" s="40"/>
      <c r="J235" s="40"/>
      <c r="K235" s="40">
        <v>4</v>
      </c>
      <c r="L235" s="40"/>
      <c r="M235" s="40">
        <v>8</v>
      </c>
      <c r="R235" s="36" t="str">
        <f t="shared" si="71"/>
        <v>FIBA S.A.S.</v>
      </c>
      <c r="S235" s="36">
        <f t="shared" si="59"/>
        <v>0</v>
      </c>
      <c r="T235" s="36">
        <f t="shared" si="60"/>
        <v>1</v>
      </c>
      <c r="U235" s="36">
        <f t="shared" si="61"/>
        <v>0</v>
      </c>
      <c r="V235" s="36">
        <f t="shared" si="62"/>
        <v>0</v>
      </c>
      <c r="W235" s="36">
        <f t="shared" si="63"/>
        <v>3</v>
      </c>
      <c r="X235" s="36">
        <f t="shared" si="64"/>
        <v>0</v>
      </c>
      <c r="Y235" s="36">
        <f t="shared" si="65"/>
        <v>0</v>
      </c>
      <c r="Z235" s="36">
        <f t="shared" si="66"/>
        <v>0</v>
      </c>
      <c r="AA235" s="36">
        <f t="shared" si="67"/>
        <v>0</v>
      </c>
      <c r="AB235" s="36">
        <f t="shared" si="68"/>
        <v>4</v>
      </c>
      <c r="AC235" s="36">
        <f t="shared" si="69"/>
        <v>0</v>
      </c>
      <c r="AD235" s="12">
        <f t="shared" si="72"/>
        <v>8</v>
      </c>
      <c r="AE235" s="15">
        <f t="shared" si="70"/>
        <v>2.5326073192351528E-4</v>
      </c>
    </row>
    <row r="236" spans="1:31">
      <c r="A236" s="10" t="s">
        <v>1148</v>
      </c>
      <c r="B236" s="40">
        <v>2</v>
      </c>
      <c r="C236" s="40"/>
      <c r="D236" s="40"/>
      <c r="E236" s="40">
        <v>2</v>
      </c>
      <c r="F236" s="40"/>
      <c r="G236" s="40"/>
      <c r="H236" s="40"/>
      <c r="I236" s="40"/>
      <c r="J236" s="40"/>
      <c r="K236" s="40"/>
      <c r="L236" s="40">
        <v>4</v>
      </c>
      <c r="M236" s="40">
        <v>8</v>
      </c>
      <c r="R236" s="36" t="str">
        <f t="shared" si="71"/>
        <v>CUSTOM AVIATION SAS</v>
      </c>
      <c r="S236" s="36">
        <f t="shared" si="59"/>
        <v>2</v>
      </c>
      <c r="T236" s="36">
        <f t="shared" si="60"/>
        <v>0</v>
      </c>
      <c r="U236" s="36">
        <f t="shared" si="61"/>
        <v>0</v>
      </c>
      <c r="V236" s="36">
        <f t="shared" si="62"/>
        <v>2</v>
      </c>
      <c r="W236" s="36">
        <f t="shared" si="63"/>
        <v>0</v>
      </c>
      <c r="X236" s="36">
        <f t="shared" si="64"/>
        <v>0</v>
      </c>
      <c r="Y236" s="36">
        <f t="shared" si="65"/>
        <v>0</v>
      </c>
      <c r="Z236" s="36">
        <f t="shared" si="66"/>
        <v>0</v>
      </c>
      <c r="AA236" s="36">
        <f t="shared" si="67"/>
        <v>0</v>
      </c>
      <c r="AB236" s="36">
        <f t="shared" si="68"/>
        <v>0</v>
      </c>
      <c r="AC236" s="36">
        <f t="shared" si="69"/>
        <v>4</v>
      </c>
      <c r="AD236" s="12">
        <f t="shared" si="72"/>
        <v>8</v>
      </c>
      <c r="AE236" s="15">
        <f t="shared" si="70"/>
        <v>2.5326073192351528E-4</v>
      </c>
    </row>
    <row r="237" spans="1:31">
      <c r="A237" s="10" t="s">
        <v>2085</v>
      </c>
      <c r="B237" s="40">
        <v>2</v>
      </c>
      <c r="C237" s="40"/>
      <c r="D237" s="40"/>
      <c r="E237" s="40">
        <v>2</v>
      </c>
      <c r="F237" s="40">
        <v>1</v>
      </c>
      <c r="G237" s="40"/>
      <c r="H237" s="40">
        <v>1</v>
      </c>
      <c r="I237" s="40"/>
      <c r="J237" s="40">
        <v>1</v>
      </c>
      <c r="K237" s="40"/>
      <c r="L237" s="40"/>
      <c r="M237" s="40">
        <v>7</v>
      </c>
      <c r="R237" s="36" t="str">
        <f t="shared" si="71"/>
        <v>AIR ATLANTIQUE</v>
      </c>
      <c r="S237" s="36">
        <f t="shared" si="59"/>
        <v>2</v>
      </c>
      <c r="T237" s="36">
        <f t="shared" si="60"/>
        <v>0</v>
      </c>
      <c r="U237" s="36">
        <f t="shared" si="61"/>
        <v>0</v>
      </c>
      <c r="V237" s="36">
        <f t="shared" si="62"/>
        <v>2</v>
      </c>
      <c r="W237" s="36">
        <f t="shared" si="63"/>
        <v>1</v>
      </c>
      <c r="X237" s="36">
        <f t="shared" si="64"/>
        <v>0</v>
      </c>
      <c r="Y237" s="36">
        <f t="shared" si="65"/>
        <v>1</v>
      </c>
      <c r="Z237" s="36">
        <f t="shared" si="66"/>
        <v>0</v>
      </c>
      <c r="AA237" s="36">
        <f t="shared" si="67"/>
        <v>1</v>
      </c>
      <c r="AB237" s="36">
        <f t="shared" si="68"/>
        <v>0</v>
      </c>
      <c r="AC237" s="36">
        <f t="shared" si="69"/>
        <v>0</v>
      </c>
      <c r="AD237" s="12">
        <f t="shared" si="72"/>
        <v>7</v>
      </c>
      <c r="AE237" s="15">
        <f t="shared" si="70"/>
        <v>2.2160314043307585E-4</v>
      </c>
    </row>
    <row r="238" spans="1:31">
      <c r="A238" s="10" t="s">
        <v>1368</v>
      </c>
      <c r="B238" s="40"/>
      <c r="C238" s="40"/>
      <c r="D238" s="40"/>
      <c r="E238" s="40"/>
      <c r="F238" s="40"/>
      <c r="G238" s="40"/>
      <c r="H238" s="40">
        <v>6</v>
      </c>
      <c r="I238" s="40">
        <v>1</v>
      </c>
      <c r="J238" s="40"/>
      <c r="K238" s="40"/>
      <c r="L238" s="40"/>
      <c r="M238" s="40">
        <v>7</v>
      </c>
      <c r="R238" s="36" t="str">
        <f t="shared" si="71"/>
        <v>LAN PERU</v>
      </c>
      <c r="S238" s="36">
        <f t="shared" si="59"/>
        <v>0</v>
      </c>
      <c r="T238" s="36">
        <f t="shared" si="60"/>
        <v>0</v>
      </c>
      <c r="U238" s="36">
        <f t="shared" si="61"/>
        <v>0</v>
      </c>
      <c r="V238" s="36">
        <f t="shared" si="62"/>
        <v>0</v>
      </c>
      <c r="W238" s="36">
        <f t="shared" si="63"/>
        <v>0</v>
      </c>
      <c r="X238" s="36">
        <f t="shared" si="64"/>
        <v>0</v>
      </c>
      <c r="Y238" s="36">
        <f t="shared" si="65"/>
        <v>6</v>
      </c>
      <c r="Z238" s="36">
        <f t="shared" si="66"/>
        <v>1</v>
      </c>
      <c r="AA238" s="36">
        <f t="shared" si="67"/>
        <v>0</v>
      </c>
      <c r="AB238" s="36">
        <f t="shared" si="68"/>
        <v>0</v>
      </c>
      <c r="AC238" s="36">
        <f t="shared" si="69"/>
        <v>0</v>
      </c>
      <c r="AD238" s="12">
        <f t="shared" si="72"/>
        <v>7</v>
      </c>
      <c r="AE238" s="15">
        <f t="shared" si="70"/>
        <v>2.2160314043307585E-4</v>
      </c>
    </row>
    <row r="239" spans="1:31">
      <c r="A239" s="10" t="s">
        <v>1362</v>
      </c>
      <c r="B239" s="40"/>
      <c r="C239" s="40"/>
      <c r="D239" s="40"/>
      <c r="E239" s="40"/>
      <c r="F239" s="40"/>
      <c r="G239" s="40"/>
      <c r="H239" s="40">
        <v>2</v>
      </c>
      <c r="I239" s="40"/>
      <c r="J239" s="40">
        <v>4</v>
      </c>
      <c r="K239" s="40">
        <v>1</v>
      </c>
      <c r="L239" s="40"/>
      <c r="M239" s="40">
        <v>7</v>
      </c>
      <c r="R239" s="36" t="str">
        <f t="shared" si="71"/>
        <v>SAAC</v>
      </c>
      <c r="S239" s="36">
        <f t="shared" si="59"/>
        <v>0</v>
      </c>
      <c r="T239" s="36">
        <f t="shared" si="60"/>
        <v>0</v>
      </c>
      <c r="U239" s="36">
        <f t="shared" si="61"/>
        <v>0</v>
      </c>
      <c r="V239" s="36">
        <f t="shared" si="62"/>
        <v>0</v>
      </c>
      <c r="W239" s="36">
        <f t="shared" si="63"/>
        <v>0</v>
      </c>
      <c r="X239" s="36">
        <f t="shared" si="64"/>
        <v>0</v>
      </c>
      <c r="Y239" s="36">
        <f t="shared" si="65"/>
        <v>2</v>
      </c>
      <c r="Z239" s="36">
        <f t="shared" si="66"/>
        <v>0</v>
      </c>
      <c r="AA239" s="36">
        <f t="shared" si="67"/>
        <v>4</v>
      </c>
      <c r="AB239" s="36">
        <f t="shared" si="68"/>
        <v>1</v>
      </c>
      <c r="AC239" s="36">
        <f t="shared" si="69"/>
        <v>0</v>
      </c>
      <c r="AD239" s="12">
        <f t="shared" si="72"/>
        <v>7</v>
      </c>
      <c r="AE239" s="15">
        <f t="shared" si="70"/>
        <v>2.2160314043307585E-4</v>
      </c>
    </row>
    <row r="240" spans="1:31">
      <c r="A240" s="10" t="s">
        <v>2078</v>
      </c>
      <c r="B240" s="40"/>
      <c r="C240" s="40">
        <v>1</v>
      </c>
      <c r="D240" s="40"/>
      <c r="E240" s="40"/>
      <c r="F240" s="40"/>
      <c r="G240" s="40"/>
      <c r="H240" s="40"/>
      <c r="I240" s="40"/>
      <c r="J240" s="40">
        <v>6</v>
      </c>
      <c r="K240" s="40"/>
      <c r="L240" s="40"/>
      <c r="M240" s="40">
        <v>7</v>
      </c>
      <c r="R240" s="36" t="str">
        <f t="shared" si="71"/>
        <v>TALLER AEROREPARACIONES</v>
      </c>
      <c r="S240" s="36">
        <f t="shared" si="59"/>
        <v>0</v>
      </c>
      <c r="T240" s="36">
        <f t="shared" si="60"/>
        <v>1</v>
      </c>
      <c r="U240" s="36">
        <f t="shared" si="61"/>
        <v>0</v>
      </c>
      <c r="V240" s="36">
        <f t="shared" si="62"/>
        <v>0</v>
      </c>
      <c r="W240" s="36">
        <f t="shared" si="63"/>
        <v>0</v>
      </c>
      <c r="X240" s="36">
        <f t="shared" si="64"/>
        <v>0</v>
      </c>
      <c r="Y240" s="36">
        <f t="shared" si="65"/>
        <v>0</v>
      </c>
      <c r="Z240" s="36">
        <f t="shared" si="66"/>
        <v>0</v>
      </c>
      <c r="AA240" s="36">
        <f t="shared" si="67"/>
        <v>6</v>
      </c>
      <c r="AB240" s="36">
        <f t="shared" si="68"/>
        <v>0</v>
      </c>
      <c r="AC240" s="36">
        <f t="shared" si="69"/>
        <v>0</v>
      </c>
      <c r="AD240" s="12">
        <f t="shared" si="72"/>
        <v>7</v>
      </c>
      <c r="AE240" s="15">
        <f t="shared" ref="AE240:AE303" si="73">+AD240/$AD$328</f>
        <v>2.2160314043307585E-4</v>
      </c>
    </row>
    <row r="241" spans="1:31">
      <c r="A241" s="10" t="s">
        <v>1246</v>
      </c>
      <c r="B241" s="40"/>
      <c r="C241" s="40"/>
      <c r="D241" s="40">
        <v>1</v>
      </c>
      <c r="E241" s="40"/>
      <c r="F241" s="40"/>
      <c r="G241" s="40"/>
      <c r="H241" s="40">
        <v>1</v>
      </c>
      <c r="I241" s="40">
        <v>2</v>
      </c>
      <c r="J241" s="40">
        <v>2</v>
      </c>
      <c r="K241" s="40">
        <v>1</v>
      </c>
      <c r="L241" s="40"/>
      <c r="M241" s="40">
        <v>7</v>
      </c>
      <c r="R241" s="36" t="str">
        <f t="shared" si="71"/>
        <v>QUERGEO SAS</v>
      </c>
      <c r="S241" s="36">
        <f t="shared" si="59"/>
        <v>0</v>
      </c>
      <c r="T241" s="36">
        <f t="shared" si="60"/>
        <v>0</v>
      </c>
      <c r="U241" s="36">
        <f t="shared" si="61"/>
        <v>1</v>
      </c>
      <c r="V241" s="36">
        <f t="shared" si="62"/>
        <v>0</v>
      </c>
      <c r="W241" s="36">
        <f t="shared" si="63"/>
        <v>0</v>
      </c>
      <c r="X241" s="36">
        <f t="shared" si="64"/>
        <v>0</v>
      </c>
      <c r="Y241" s="36">
        <f t="shared" si="65"/>
        <v>1</v>
      </c>
      <c r="Z241" s="36">
        <f t="shared" si="66"/>
        <v>2</v>
      </c>
      <c r="AA241" s="36">
        <f t="shared" si="67"/>
        <v>2</v>
      </c>
      <c r="AB241" s="36">
        <f t="shared" si="68"/>
        <v>1</v>
      </c>
      <c r="AC241" s="36">
        <f t="shared" si="69"/>
        <v>0</v>
      </c>
      <c r="AD241" s="12">
        <f t="shared" si="72"/>
        <v>7</v>
      </c>
      <c r="AE241" s="15">
        <f t="shared" si="73"/>
        <v>2.2160314043307585E-4</v>
      </c>
    </row>
    <row r="242" spans="1:31">
      <c r="A242" s="10" t="s">
        <v>2077</v>
      </c>
      <c r="B242" s="40"/>
      <c r="C242" s="40"/>
      <c r="D242" s="40">
        <v>7</v>
      </c>
      <c r="E242" s="40"/>
      <c r="F242" s="40"/>
      <c r="G242" s="40"/>
      <c r="H242" s="40"/>
      <c r="I242" s="40"/>
      <c r="J242" s="40"/>
      <c r="K242" s="40"/>
      <c r="L242" s="40"/>
      <c r="M242" s="40">
        <v>7</v>
      </c>
      <c r="R242" s="36" t="str">
        <f t="shared" si="71"/>
        <v>AEROBAHIA</v>
      </c>
      <c r="S242" s="36">
        <f t="shared" si="59"/>
        <v>0</v>
      </c>
      <c r="T242" s="36">
        <f t="shared" si="60"/>
        <v>0</v>
      </c>
      <c r="U242" s="36">
        <f t="shared" si="61"/>
        <v>7</v>
      </c>
      <c r="V242" s="36">
        <f t="shared" si="62"/>
        <v>0</v>
      </c>
      <c r="W242" s="36">
        <f t="shared" si="63"/>
        <v>0</v>
      </c>
      <c r="X242" s="36">
        <f t="shared" si="64"/>
        <v>0</v>
      </c>
      <c r="Y242" s="36">
        <f t="shared" si="65"/>
        <v>0</v>
      </c>
      <c r="Z242" s="36">
        <f t="shared" si="66"/>
        <v>0</v>
      </c>
      <c r="AA242" s="36">
        <f t="shared" si="67"/>
        <v>0</v>
      </c>
      <c r="AB242" s="36">
        <f t="shared" si="68"/>
        <v>0</v>
      </c>
      <c r="AC242" s="36">
        <f t="shared" si="69"/>
        <v>0</v>
      </c>
      <c r="AD242" s="12">
        <f t="shared" si="72"/>
        <v>7</v>
      </c>
      <c r="AE242" s="15">
        <f t="shared" si="73"/>
        <v>2.2160314043307585E-4</v>
      </c>
    </row>
    <row r="243" spans="1:31">
      <c r="A243" s="10" t="s">
        <v>1208</v>
      </c>
      <c r="B243" s="40">
        <v>2</v>
      </c>
      <c r="C243" s="40">
        <v>1</v>
      </c>
      <c r="D243" s="40"/>
      <c r="E243" s="40"/>
      <c r="F243" s="40"/>
      <c r="G243" s="40">
        <v>2</v>
      </c>
      <c r="H243" s="40"/>
      <c r="I243" s="40">
        <v>2</v>
      </c>
      <c r="J243" s="40"/>
      <c r="K243" s="40"/>
      <c r="L243" s="40"/>
      <c r="M243" s="40">
        <v>7</v>
      </c>
      <c r="R243" s="36" t="str">
        <f t="shared" si="71"/>
        <v>AVIANCA EXPRESS</v>
      </c>
      <c r="S243" s="36">
        <f t="shared" si="59"/>
        <v>2</v>
      </c>
      <c r="T243" s="36">
        <f t="shared" si="60"/>
        <v>1</v>
      </c>
      <c r="U243" s="36">
        <f t="shared" si="61"/>
        <v>0</v>
      </c>
      <c r="V243" s="36">
        <f t="shared" si="62"/>
        <v>0</v>
      </c>
      <c r="W243" s="36">
        <f t="shared" si="63"/>
        <v>0</v>
      </c>
      <c r="X243" s="36">
        <f t="shared" si="64"/>
        <v>2</v>
      </c>
      <c r="Y243" s="36">
        <f t="shared" si="65"/>
        <v>0</v>
      </c>
      <c r="Z243" s="36">
        <f t="shared" si="66"/>
        <v>2</v>
      </c>
      <c r="AA243" s="36">
        <f t="shared" si="67"/>
        <v>0</v>
      </c>
      <c r="AB243" s="36">
        <f t="shared" si="68"/>
        <v>0</v>
      </c>
      <c r="AC243" s="36">
        <f t="shared" si="69"/>
        <v>0</v>
      </c>
      <c r="AD243" s="12">
        <f t="shared" si="72"/>
        <v>7</v>
      </c>
      <c r="AE243" s="15">
        <f t="shared" si="73"/>
        <v>2.2160314043307585E-4</v>
      </c>
    </row>
    <row r="244" spans="1:31">
      <c r="A244" s="10" t="s">
        <v>1228</v>
      </c>
      <c r="B244" s="40">
        <v>1</v>
      </c>
      <c r="C244" s="40">
        <v>1</v>
      </c>
      <c r="D244" s="40">
        <v>3</v>
      </c>
      <c r="E244" s="40">
        <v>1</v>
      </c>
      <c r="F244" s="40">
        <v>1</v>
      </c>
      <c r="G244" s="40"/>
      <c r="H244" s="40"/>
      <c r="I244" s="40"/>
      <c r="J244" s="40"/>
      <c r="K244" s="40"/>
      <c r="L244" s="40"/>
      <c r="M244" s="40">
        <v>7</v>
      </c>
      <c r="R244" s="36" t="str">
        <f t="shared" si="71"/>
        <v>ASA</v>
      </c>
      <c r="S244" s="36">
        <f t="shared" si="59"/>
        <v>1</v>
      </c>
      <c r="T244" s="36">
        <f t="shared" si="60"/>
        <v>1</v>
      </c>
      <c r="U244" s="36">
        <f t="shared" si="61"/>
        <v>3</v>
      </c>
      <c r="V244" s="36">
        <f t="shared" si="62"/>
        <v>1</v>
      </c>
      <c r="W244" s="36">
        <f t="shared" si="63"/>
        <v>1</v>
      </c>
      <c r="X244" s="36">
        <f t="shared" si="64"/>
        <v>0</v>
      </c>
      <c r="Y244" s="36">
        <f t="shared" si="65"/>
        <v>0</v>
      </c>
      <c r="Z244" s="36">
        <f t="shared" si="66"/>
        <v>0</v>
      </c>
      <c r="AA244" s="36">
        <f t="shared" si="67"/>
        <v>0</v>
      </c>
      <c r="AB244" s="36">
        <f t="shared" si="68"/>
        <v>0</v>
      </c>
      <c r="AC244" s="36">
        <f t="shared" si="69"/>
        <v>0</v>
      </c>
      <c r="AD244" s="12">
        <f t="shared" si="72"/>
        <v>7</v>
      </c>
      <c r="AE244" s="15">
        <f t="shared" si="73"/>
        <v>2.2160314043307585E-4</v>
      </c>
    </row>
    <row r="245" spans="1:31">
      <c r="A245" s="10" t="s">
        <v>1529</v>
      </c>
      <c r="B245" s="40"/>
      <c r="C245" s="40"/>
      <c r="D245" s="40"/>
      <c r="E245" s="40"/>
      <c r="F245" s="40"/>
      <c r="G245" s="40"/>
      <c r="H245" s="40">
        <v>1</v>
      </c>
      <c r="I245" s="40">
        <v>1</v>
      </c>
      <c r="J245" s="40">
        <v>4</v>
      </c>
      <c r="K245" s="40"/>
      <c r="L245" s="40"/>
      <c r="M245" s="40">
        <v>6</v>
      </c>
      <c r="R245" s="36" t="str">
        <f t="shared" si="71"/>
        <v>SKYMARK AIRLINES CO</v>
      </c>
      <c r="S245" s="36">
        <f t="shared" si="59"/>
        <v>0</v>
      </c>
      <c r="T245" s="36">
        <f t="shared" si="60"/>
        <v>0</v>
      </c>
      <c r="U245" s="36">
        <f t="shared" si="61"/>
        <v>0</v>
      </c>
      <c r="V245" s="36">
        <f t="shared" si="62"/>
        <v>0</v>
      </c>
      <c r="W245" s="36">
        <f t="shared" si="63"/>
        <v>0</v>
      </c>
      <c r="X245" s="36">
        <f t="shared" si="64"/>
        <v>0</v>
      </c>
      <c r="Y245" s="36">
        <f t="shared" si="65"/>
        <v>1</v>
      </c>
      <c r="Z245" s="36">
        <f t="shared" si="66"/>
        <v>1</v>
      </c>
      <c r="AA245" s="36">
        <f t="shared" si="67"/>
        <v>4</v>
      </c>
      <c r="AB245" s="36">
        <f t="shared" si="68"/>
        <v>0</v>
      </c>
      <c r="AC245" s="36">
        <f t="shared" si="69"/>
        <v>0</v>
      </c>
      <c r="AD245" s="12">
        <f t="shared" si="72"/>
        <v>6</v>
      </c>
      <c r="AE245" s="15">
        <f t="shared" si="73"/>
        <v>1.8994554894263645E-4</v>
      </c>
    </row>
    <row r="246" spans="1:31">
      <c r="A246" s="10" t="s">
        <v>1256</v>
      </c>
      <c r="B246" s="40"/>
      <c r="C246" s="40"/>
      <c r="D246" s="40"/>
      <c r="E246" s="40"/>
      <c r="F246" s="40">
        <v>1</v>
      </c>
      <c r="G246" s="40"/>
      <c r="H246" s="40">
        <v>3</v>
      </c>
      <c r="I246" s="40">
        <v>2</v>
      </c>
      <c r="J246" s="40"/>
      <c r="K246" s="40"/>
      <c r="L246" s="40"/>
      <c r="M246" s="40">
        <v>6</v>
      </c>
      <c r="R246" s="36" t="str">
        <f t="shared" si="71"/>
        <v>TAES S.A.S</v>
      </c>
      <c r="S246" s="36">
        <f t="shared" si="59"/>
        <v>0</v>
      </c>
      <c r="T246" s="36">
        <f t="shared" si="60"/>
        <v>0</v>
      </c>
      <c r="U246" s="36">
        <f t="shared" si="61"/>
        <v>0</v>
      </c>
      <c r="V246" s="36">
        <f t="shared" si="62"/>
        <v>0</v>
      </c>
      <c r="W246" s="36">
        <f t="shared" si="63"/>
        <v>1</v>
      </c>
      <c r="X246" s="36">
        <f t="shared" si="64"/>
        <v>0</v>
      </c>
      <c r="Y246" s="36">
        <f t="shared" si="65"/>
        <v>3</v>
      </c>
      <c r="Z246" s="36">
        <f t="shared" si="66"/>
        <v>2</v>
      </c>
      <c r="AA246" s="36">
        <f t="shared" si="67"/>
        <v>0</v>
      </c>
      <c r="AB246" s="36">
        <f t="shared" si="68"/>
        <v>0</v>
      </c>
      <c r="AC246" s="36">
        <f t="shared" si="69"/>
        <v>0</v>
      </c>
      <c r="AD246" s="12">
        <f t="shared" si="72"/>
        <v>6</v>
      </c>
      <c r="AE246" s="15">
        <f t="shared" si="73"/>
        <v>1.8994554894263645E-4</v>
      </c>
    </row>
    <row r="247" spans="1:31">
      <c r="A247" s="10" t="s">
        <v>1248</v>
      </c>
      <c r="B247" s="40"/>
      <c r="C247" s="40"/>
      <c r="D247" s="40">
        <v>1</v>
      </c>
      <c r="E247" s="40"/>
      <c r="F247" s="40">
        <v>1</v>
      </c>
      <c r="G247" s="40"/>
      <c r="H247" s="40">
        <v>1</v>
      </c>
      <c r="I247" s="40">
        <v>1</v>
      </c>
      <c r="J247" s="40">
        <v>1</v>
      </c>
      <c r="K247" s="40">
        <v>1</v>
      </c>
      <c r="L247" s="40"/>
      <c r="M247" s="40">
        <v>6</v>
      </c>
      <c r="R247" s="36" t="str">
        <f t="shared" si="71"/>
        <v>AEROESTUDIOS</v>
      </c>
      <c r="S247" s="36">
        <f t="shared" si="59"/>
        <v>0</v>
      </c>
      <c r="T247" s="36">
        <f t="shared" si="60"/>
        <v>0</v>
      </c>
      <c r="U247" s="36">
        <f t="shared" si="61"/>
        <v>1</v>
      </c>
      <c r="V247" s="36">
        <f t="shared" si="62"/>
        <v>0</v>
      </c>
      <c r="W247" s="36">
        <f t="shared" si="63"/>
        <v>1</v>
      </c>
      <c r="X247" s="36">
        <f t="shared" si="64"/>
        <v>0</v>
      </c>
      <c r="Y247" s="36">
        <f t="shared" si="65"/>
        <v>1</v>
      </c>
      <c r="Z247" s="36">
        <f t="shared" si="66"/>
        <v>1</v>
      </c>
      <c r="AA247" s="36">
        <f t="shared" si="67"/>
        <v>1</v>
      </c>
      <c r="AB247" s="36">
        <f t="shared" si="68"/>
        <v>1</v>
      </c>
      <c r="AC247" s="36">
        <f t="shared" si="69"/>
        <v>0</v>
      </c>
      <c r="AD247" s="12">
        <f t="shared" si="72"/>
        <v>6</v>
      </c>
      <c r="AE247" s="15">
        <f t="shared" si="73"/>
        <v>1.8994554894263645E-4</v>
      </c>
    </row>
    <row r="248" spans="1:31">
      <c r="A248" s="10" t="s">
        <v>1345</v>
      </c>
      <c r="B248" s="40"/>
      <c r="C248" s="40"/>
      <c r="D248" s="40"/>
      <c r="E248" s="40"/>
      <c r="F248" s="40"/>
      <c r="G248" s="40"/>
      <c r="H248" s="40">
        <v>1</v>
      </c>
      <c r="I248" s="40">
        <v>2</v>
      </c>
      <c r="J248" s="40">
        <v>2</v>
      </c>
      <c r="K248" s="40">
        <v>1</v>
      </c>
      <c r="L248" s="40"/>
      <c r="M248" s="40">
        <v>6</v>
      </c>
      <c r="R248" s="36" t="str">
        <f t="shared" si="71"/>
        <v>AVIOICHARTER LTDA</v>
      </c>
      <c r="S248" s="36">
        <f t="shared" si="59"/>
        <v>0</v>
      </c>
      <c r="T248" s="36">
        <f t="shared" si="60"/>
        <v>0</v>
      </c>
      <c r="U248" s="36">
        <f t="shared" si="61"/>
        <v>0</v>
      </c>
      <c r="V248" s="36">
        <f t="shared" si="62"/>
        <v>0</v>
      </c>
      <c r="W248" s="36">
        <f t="shared" si="63"/>
        <v>0</v>
      </c>
      <c r="X248" s="36">
        <f t="shared" si="64"/>
        <v>0</v>
      </c>
      <c r="Y248" s="36">
        <f t="shared" si="65"/>
        <v>1</v>
      </c>
      <c r="Z248" s="36">
        <f t="shared" si="66"/>
        <v>2</v>
      </c>
      <c r="AA248" s="36">
        <f t="shared" si="67"/>
        <v>2</v>
      </c>
      <c r="AB248" s="36">
        <f t="shared" si="68"/>
        <v>1</v>
      </c>
      <c r="AC248" s="36">
        <f t="shared" si="69"/>
        <v>0</v>
      </c>
      <c r="AD248" s="12">
        <f t="shared" si="72"/>
        <v>6</v>
      </c>
      <c r="AE248" s="15">
        <f t="shared" si="73"/>
        <v>1.8994554894263645E-4</v>
      </c>
    </row>
    <row r="249" spans="1:31">
      <c r="A249" s="10" t="s">
        <v>153</v>
      </c>
      <c r="B249" s="40"/>
      <c r="C249" s="40"/>
      <c r="D249" s="40"/>
      <c r="E249" s="40"/>
      <c r="F249" s="40"/>
      <c r="G249" s="40">
        <v>2</v>
      </c>
      <c r="H249" s="40"/>
      <c r="I249" s="40"/>
      <c r="J249" s="40">
        <v>1</v>
      </c>
      <c r="K249" s="40"/>
      <c r="L249" s="40">
        <v>3</v>
      </c>
      <c r="M249" s="40">
        <v>6</v>
      </c>
      <c r="R249" s="36" t="str">
        <f t="shared" si="71"/>
        <v>HELICENTRO</v>
      </c>
      <c r="S249" s="36">
        <f t="shared" si="59"/>
        <v>0</v>
      </c>
      <c r="T249" s="36">
        <f t="shared" si="60"/>
        <v>0</v>
      </c>
      <c r="U249" s="36">
        <f t="shared" si="61"/>
        <v>0</v>
      </c>
      <c r="V249" s="36">
        <f t="shared" si="62"/>
        <v>0</v>
      </c>
      <c r="W249" s="36">
        <f t="shared" si="63"/>
        <v>0</v>
      </c>
      <c r="X249" s="36">
        <f t="shared" si="64"/>
        <v>2</v>
      </c>
      <c r="Y249" s="36">
        <f t="shared" si="65"/>
        <v>0</v>
      </c>
      <c r="Z249" s="36">
        <f t="shared" si="66"/>
        <v>0</v>
      </c>
      <c r="AA249" s="36">
        <f t="shared" si="67"/>
        <v>1</v>
      </c>
      <c r="AB249" s="36">
        <f t="shared" si="68"/>
        <v>0</v>
      </c>
      <c r="AC249" s="36">
        <f t="shared" si="69"/>
        <v>3</v>
      </c>
      <c r="AD249" s="12">
        <f t="shared" si="72"/>
        <v>6</v>
      </c>
      <c r="AE249" s="15">
        <f t="shared" si="73"/>
        <v>1.8994554894263645E-4</v>
      </c>
    </row>
    <row r="250" spans="1:31">
      <c r="A250" s="10" t="s">
        <v>1356</v>
      </c>
      <c r="B250" s="40"/>
      <c r="C250" s="40"/>
      <c r="D250" s="40"/>
      <c r="E250" s="40"/>
      <c r="F250" s="40"/>
      <c r="G250" s="40"/>
      <c r="H250" s="40">
        <v>6</v>
      </c>
      <c r="I250" s="40"/>
      <c r="J250" s="40"/>
      <c r="K250" s="40"/>
      <c r="L250" s="40"/>
      <c r="M250" s="40">
        <v>6</v>
      </c>
      <c r="R250" s="36" t="str">
        <f t="shared" si="71"/>
        <v>AEROESTRUCTURAS DE COLOMBIA</v>
      </c>
      <c r="S250" s="36">
        <f t="shared" si="59"/>
        <v>0</v>
      </c>
      <c r="T250" s="36">
        <f t="shared" si="60"/>
        <v>0</v>
      </c>
      <c r="U250" s="36">
        <f t="shared" si="61"/>
        <v>0</v>
      </c>
      <c r="V250" s="36">
        <f t="shared" si="62"/>
        <v>0</v>
      </c>
      <c r="W250" s="36">
        <f t="shared" si="63"/>
        <v>0</v>
      </c>
      <c r="X250" s="36">
        <f t="shared" si="64"/>
        <v>0</v>
      </c>
      <c r="Y250" s="36">
        <f t="shared" si="65"/>
        <v>6</v>
      </c>
      <c r="Z250" s="36">
        <f t="shared" si="66"/>
        <v>0</v>
      </c>
      <c r="AA250" s="36">
        <f t="shared" si="67"/>
        <v>0</v>
      </c>
      <c r="AB250" s="36">
        <f t="shared" si="68"/>
        <v>0</v>
      </c>
      <c r="AC250" s="36">
        <f t="shared" si="69"/>
        <v>0</v>
      </c>
      <c r="AD250" s="12">
        <f t="shared" si="72"/>
        <v>6</v>
      </c>
      <c r="AE250" s="15">
        <f t="shared" si="73"/>
        <v>1.8994554894263645E-4</v>
      </c>
    </row>
    <row r="251" spans="1:31">
      <c r="A251" s="10" t="s">
        <v>891</v>
      </c>
      <c r="B251" s="40"/>
      <c r="C251" s="40"/>
      <c r="D251" s="40">
        <v>2</v>
      </c>
      <c r="E251" s="40">
        <v>2</v>
      </c>
      <c r="F251" s="40">
        <v>1</v>
      </c>
      <c r="G251" s="40">
        <v>1</v>
      </c>
      <c r="H251" s="40"/>
      <c r="I251" s="40"/>
      <c r="J251" s="40"/>
      <c r="K251" s="40"/>
      <c r="L251" s="40"/>
      <c r="M251" s="40">
        <v>6</v>
      </c>
      <c r="R251" s="36" t="str">
        <f t="shared" si="71"/>
        <v>INCAUCA S.A.</v>
      </c>
      <c r="S251" s="36">
        <f t="shared" si="59"/>
        <v>0</v>
      </c>
      <c r="T251" s="36">
        <f t="shared" si="60"/>
        <v>0</v>
      </c>
      <c r="U251" s="36">
        <f t="shared" si="61"/>
        <v>2</v>
      </c>
      <c r="V251" s="36">
        <f t="shared" si="62"/>
        <v>2</v>
      </c>
      <c r="W251" s="36">
        <f t="shared" si="63"/>
        <v>1</v>
      </c>
      <c r="X251" s="36">
        <f t="shared" si="64"/>
        <v>1</v>
      </c>
      <c r="Y251" s="36">
        <f t="shared" si="65"/>
        <v>0</v>
      </c>
      <c r="Z251" s="36">
        <f t="shared" si="66"/>
        <v>0</v>
      </c>
      <c r="AA251" s="36">
        <f t="shared" si="67"/>
        <v>0</v>
      </c>
      <c r="AB251" s="36">
        <f t="shared" si="68"/>
        <v>0</v>
      </c>
      <c r="AC251" s="36">
        <f t="shared" si="69"/>
        <v>0</v>
      </c>
      <c r="AD251" s="12">
        <f t="shared" si="72"/>
        <v>6</v>
      </c>
      <c r="AE251" s="15">
        <f t="shared" si="73"/>
        <v>1.8994554894263645E-4</v>
      </c>
    </row>
    <row r="252" spans="1:31">
      <c r="A252" s="10" t="s">
        <v>1257</v>
      </c>
      <c r="B252" s="40"/>
      <c r="C252" s="40"/>
      <c r="D252" s="40"/>
      <c r="E252" s="40"/>
      <c r="F252" s="40">
        <v>2</v>
      </c>
      <c r="G252" s="40"/>
      <c r="H252" s="40"/>
      <c r="I252" s="40"/>
      <c r="J252" s="40"/>
      <c r="K252" s="40">
        <v>4</v>
      </c>
      <c r="L252" s="40"/>
      <c r="M252" s="40">
        <v>6</v>
      </c>
      <c r="R252" s="36" t="str">
        <f t="shared" si="71"/>
        <v>ASAM</v>
      </c>
      <c r="S252" s="36">
        <f t="shared" si="59"/>
        <v>0</v>
      </c>
      <c r="T252" s="36">
        <f t="shared" si="60"/>
        <v>0</v>
      </c>
      <c r="U252" s="36">
        <f t="shared" si="61"/>
        <v>0</v>
      </c>
      <c r="V252" s="36">
        <f t="shared" si="62"/>
        <v>0</v>
      </c>
      <c r="W252" s="36">
        <f t="shared" si="63"/>
        <v>2</v>
      </c>
      <c r="X252" s="36">
        <f t="shared" si="64"/>
        <v>0</v>
      </c>
      <c r="Y252" s="36">
        <f t="shared" si="65"/>
        <v>0</v>
      </c>
      <c r="Z252" s="36">
        <f t="shared" si="66"/>
        <v>0</v>
      </c>
      <c r="AA252" s="36">
        <f t="shared" si="67"/>
        <v>0</v>
      </c>
      <c r="AB252" s="36">
        <f t="shared" si="68"/>
        <v>4</v>
      </c>
      <c r="AC252" s="36">
        <f t="shared" si="69"/>
        <v>0</v>
      </c>
      <c r="AD252" s="12">
        <f t="shared" si="72"/>
        <v>6</v>
      </c>
      <c r="AE252" s="15">
        <f t="shared" si="73"/>
        <v>1.8994554894263645E-4</v>
      </c>
    </row>
    <row r="253" spans="1:31">
      <c r="A253" s="10" t="s">
        <v>135</v>
      </c>
      <c r="B253" s="40"/>
      <c r="C253" s="40"/>
      <c r="D253" s="40"/>
      <c r="E253" s="40"/>
      <c r="F253" s="40"/>
      <c r="G253" s="40">
        <v>1</v>
      </c>
      <c r="H253" s="40">
        <v>5</v>
      </c>
      <c r="I253" s="40"/>
      <c r="J253" s="40"/>
      <c r="K253" s="40"/>
      <c r="L253" s="40"/>
      <c r="M253" s="40">
        <v>6</v>
      </c>
      <c r="R253" s="36" t="str">
        <f t="shared" si="71"/>
        <v>REAVI</v>
      </c>
      <c r="S253" s="36">
        <f t="shared" si="59"/>
        <v>0</v>
      </c>
      <c r="T253" s="36">
        <f t="shared" si="60"/>
        <v>0</v>
      </c>
      <c r="U253" s="36">
        <f t="shared" si="61"/>
        <v>0</v>
      </c>
      <c r="V253" s="36">
        <f t="shared" si="62"/>
        <v>0</v>
      </c>
      <c r="W253" s="36">
        <f t="shared" si="63"/>
        <v>0</v>
      </c>
      <c r="X253" s="36">
        <f t="shared" si="64"/>
        <v>1</v>
      </c>
      <c r="Y253" s="36">
        <f t="shared" si="65"/>
        <v>5</v>
      </c>
      <c r="Z253" s="36">
        <f t="shared" si="66"/>
        <v>0</v>
      </c>
      <c r="AA253" s="36">
        <f t="shared" si="67"/>
        <v>0</v>
      </c>
      <c r="AB253" s="36">
        <f t="shared" si="68"/>
        <v>0</v>
      </c>
      <c r="AC253" s="36">
        <f t="shared" si="69"/>
        <v>0</v>
      </c>
      <c r="AD253" s="12">
        <f t="shared" si="72"/>
        <v>6</v>
      </c>
      <c r="AE253" s="15">
        <f t="shared" si="73"/>
        <v>1.8994554894263645E-4</v>
      </c>
    </row>
    <row r="254" spans="1:31">
      <c r="A254" s="10" t="s">
        <v>2083</v>
      </c>
      <c r="B254" s="40"/>
      <c r="C254" s="40">
        <v>2</v>
      </c>
      <c r="D254" s="40"/>
      <c r="E254" s="40"/>
      <c r="F254" s="40"/>
      <c r="G254" s="40"/>
      <c r="H254" s="40"/>
      <c r="I254" s="40"/>
      <c r="J254" s="40">
        <v>3</v>
      </c>
      <c r="K254" s="40">
        <v>1</v>
      </c>
      <c r="L254" s="40"/>
      <c r="M254" s="40">
        <v>6</v>
      </c>
      <c r="R254" s="36" t="str">
        <f t="shared" si="71"/>
        <v>AEROGOLFO</v>
      </c>
      <c r="S254" s="36">
        <f t="shared" si="59"/>
        <v>0</v>
      </c>
      <c r="T254" s="36">
        <f t="shared" si="60"/>
        <v>2</v>
      </c>
      <c r="U254" s="36">
        <f t="shared" si="61"/>
        <v>0</v>
      </c>
      <c r="V254" s="36">
        <f t="shared" si="62"/>
        <v>0</v>
      </c>
      <c r="W254" s="36">
        <f t="shared" si="63"/>
        <v>0</v>
      </c>
      <c r="X254" s="36">
        <f t="shared" si="64"/>
        <v>0</v>
      </c>
      <c r="Y254" s="36">
        <f t="shared" si="65"/>
        <v>0</v>
      </c>
      <c r="Z254" s="36">
        <f t="shared" si="66"/>
        <v>0</v>
      </c>
      <c r="AA254" s="36">
        <f t="shared" si="67"/>
        <v>3</v>
      </c>
      <c r="AB254" s="36">
        <f t="shared" si="68"/>
        <v>1</v>
      </c>
      <c r="AC254" s="36">
        <f t="shared" si="69"/>
        <v>0</v>
      </c>
      <c r="AD254" s="12">
        <f t="shared" si="72"/>
        <v>6</v>
      </c>
      <c r="AE254" s="15">
        <f t="shared" si="73"/>
        <v>1.8994554894263645E-4</v>
      </c>
    </row>
    <row r="255" spans="1:31">
      <c r="A255" s="10" t="s">
        <v>301</v>
      </c>
      <c r="B255" s="40"/>
      <c r="C255" s="40"/>
      <c r="D255" s="40"/>
      <c r="E255" s="40"/>
      <c r="F255" s="40"/>
      <c r="G255" s="40"/>
      <c r="H255" s="40"/>
      <c r="I255" s="40"/>
      <c r="J255" s="40"/>
      <c r="K255" s="40">
        <v>4</v>
      </c>
      <c r="L255" s="40">
        <v>2</v>
      </c>
      <c r="M255" s="40">
        <v>6</v>
      </c>
      <c r="R255" s="36" t="str">
        <f t="shared" si="71"/>
        <v>AEROHELICES</v>
      </c>
      <c r="S255" s="36">
        <f t="shared" si="59"/>
        <v>0</v>
      </c>
      <c r="T255" s="36">
        <f t="shared" si="60"/>
        <v>0</v>
      </c>
      <c r="U255" s="36">
        <f t="shared" si="61"/>
        <v>0</v>
      </c>
      <c r="V255" s="36">
        <f t="shared" si="62"/>
        <v>0</v>
      </c>
      <c r="W255" s="36">
        <f t="shared" si="63"/>
        <v>0</v>
      </c>
      <c r="X255" s="36">
        <f t="shared" si="64"/>
        <v>0</v>
      </c>
      <c r="Y255" s="36">
        <f t="shared" si="65"/>
        <v>0</v>
      </c>
      <c r="Z255" s="36">
        <f t="shared" si="66"/>
        <v>0</v>
      </c>
      <c r="AA255" s="36">
        <f t="shared" si="67"/>
        <v>0</v>
      </c>
      <c r="AB255" s="36">
        <f t="shared" si="68"/>
        <v>4</v>
      </c>
      <c r="AC255" s="36">
        <f t="shared" si="69"/>
        <v>2</v>
      </c>
      <c r="AD255" s="12">
        <f t="shared" si="72"/>
        <v>6</v>
      </c>
      <c r="AE255" s="15">
        <f t="shared" si="73"/>
        <v>1.8994554894263645E-4</v>
      </c>
    </row>
    <row r="256" spans="1:31">
      <c r="A256" s="10" t="s">
        <v>1411</v>
      </c>
      <c r="B256" s="40"/>
      <c r="C256" s="40"/>
      <c r="D256" s="40"/>
      <c r="E256" s="40"/>
      <c r="F256" s="40"/>
      <c r="G256" s="40"/>
      <c r="H256" s="40">
        <v>2</v>
      </c>
      <c r="I256" s="40">
        <v>1</v>
      </c>
      <c r="J256" s="40"/>
      <c r="K256" s="40">
        <v>2</v>
      </c>
      <c r="L256" s="40">
        <v>1</v>
      </c>
      <c r="M256" s="40">
        <v>6</v>
      </c>
      <c r="R256" s="36" t="str">
        <f t="shared" si="71"/>
        <v>ADEVIA</v>
      </c>
      <c r="S256" s="36">
        <f t="shared" si="59"/>
        <v>0</v>
      </c>
      <c r="T256" s="36">
        <f t="shared" si="60"/>
        <v>0</v>
      </c>
      <c r="U256" s="36">
        <f t="shared" si="61"/>
        <v>0</v>
      </c>
      <c r="V256" s="36">
        <f t="shared" si="62"/>
        <v>0</v>
      </c>
      <c r="W256" s="36">
        <f t="shared" si="63"/>
        <v>0</v>
      </c>
      <c r="X256" s="36">
        <f t="shared" si="64"/>
        <v>0</v>
      </c>
      <c r="Y256" s="36">
        <f t="shared" si="65"/>
        <v>2</v>
      </c>
      <c r="Z256" s="36">
        <f t="shared" si="66"/>
        <v>1</v>
      </c>
      <c r="AA256" s="36">
        <f t="shared" si="67"/>
        <v>0</v>
      </c>
      <c r="AB256" s="36">
        <f t="shared" si="68"/>
        <v>2</v>
      </c>
      <c r="AC256" s="36">
        <f t="shared" si="69"/>
        <v>1</v>
      </c>
      <c r="AD256" s="12">
        <f t="shared" si="72"/>
        <v>6</v>
      </c>
      <c r="AE256" s="15">
        <f t="shared" si="73"/>
        <v>1.8994554894263645E-4</v>
      </c>
    </row>
    <row r="257" spans="1:31">
      <c r="A257" s="10" t="s">
        <v>1848</v>
      </c>
      <c r="B257" s="40"/>
      <c r="C257" s="40"/>
      <c r="D257" s="40"/>
      <c r="E257" s="40"/>
      <c r="F257" s="40"/>
      <c r="G257" s="40"/>
      <c r="H257" s="40"/>
      <c r="I257" s="40"/>
      <c r="J257" s="40"/>
      <c r="K257" s="40">
        <v>4</v>
      </c>
      <c r="L257" s="40">
        <v>1</v>
      </c>
      <c r="M257" s="40">
        <v>5</v>
      </c>
      <c r="R257" s="36" t="str">
        <f t="shared" si="71"/>
        <v>ARMADA NACIONAL DE COLOMBIA</v>
      </c>
      <c r="S257" s="36">
        <f t="shared" si="59"/>
        <v>0</v>
      </c>
      <c r="T257" s="36">
        <f t="shared" si="60"/>
        <v>0</v>
      </c>
      <c r="U257" s="36">
        <f t="shared" si="61"/>
        <v>0</v>
      </c>
      <c r="V257" s="36">
        <f t="shared" si="62"/>
        <v>0</v>
      </c>
      <c r="W257" s="36">
        <f t="shared" si="63"/>
        <v>0</v>
      </c>
      <c r="X257" s="36">
        <f t="shared" si="64"/>
        <v>0</v>
      </c>
      <c r="Y257" s="36">
        <f t="shared" si="65"/>
        <v>0</v>
      </c>
      <c r="Z257" s="36">
        <f t="shared" si="66"/>
        <v>0</v>
      </c>
      <c r="AA257" s="36">
        <f t="shared" si="67"/>
        <v>0</v>
      </c>
      <c r="AB257" s="36">
        <f t="shared" si="68"/>
        <v>4</v>
      </c>
      <c r="AC257" s="36">
        <f t="shared" si="69"/>
        <v>1</v>
      </c>
      <c r="AD257" s="12">
        <f t="shared" si="72"/>
        <v>5</v>
      </c>
      <c r="AE257" s="15">
        <f t="shared" si="73"/>
        <v>1.5828795745219705E-4</v>
      </c>
    </row>
    <row r="258" spans="1:31">
      <c r="A258" s="10" t="s">
        <v>1153</v>
      </c>
      <c r="B258" s="40">
        <v>1</v>
      </c>
      <c r="C258" s="40"/>
      <c r="D258" s="40"/>
      <c r="E258" s="40"/>
      <c r="F258" s="40"/>
      <c r="G258" s="40"/>
      <c r="H258" s="40">
        <v>1</v>
      </c>
      <c r="I258" s="40">
        <v>1</v>
      </c>
      <c r="J258" s="40">
        <v>2</v>
      </c>
      <c r="K258" s="40"/>
      <c r="L258" s="40"/>
      <c r="M258" s="40">
        <v>5</v>
      </c>
      <c r="R258" s="36" t="str">
        <f t="shared" si="71"/>
        <v>ELICARGO</v>
      </c>
      <c r="S258" s="36">
        <f t="shared" si="59"/>
        <v>1</v>
      </c>
      <c r="T258" s="36">
        <f t="shared" si="60"/>
        <v>0</v>
      </c>
      <c r="U258" s="36">
        <f t="shared" si="61"/>
        <v>0</v>
      </c>
      <c r="V258" s="36">
        <f t="shared" si="62"/>
        <v>0</v>
      </c>
      <c r="W258" s="36">
        <f t="shared" si="63"/>
        <v>0</v>
      </c>
      <c r="X258" s="36">
        <f t="shared" si="64"/>
        <v>0</v>
      </c>
      <c r="Y258" s="36">
        <f t="shared" si="65"/>
        <v>1</v>
      </c>
      <c r="Z258" s="36">
        <f t="shared" si="66"/>
        <v>1</v>
      </c>
      <c r="AA258" s="36">
        <f t="shared" si="67"/>
        <v>2</v>
      </c>
      <c r="AB258" s="36">
        <f t="shared" si="68"/>
        <v>0</v>
      </c>
      <c r="AC258" s="36">
        <f t="shared" si="69"/>
        <v>0</v>
      </c>
      <c r="AD258" s="12">
        <f t="shared" si="72"/>
        <v>5</v>
      </c>
      <c r="AE258" s="15">
        <f t="shared" si="73"/>
        <v>1.5828795745219705E-4</v>
      </c>
    </row>
    <row r="259" spans="1:31">
      <c r="A259" s="10" t="s">
        <v>72</v>
      </c>
      <c r="B259" s="40">
        <v>1</v>
      </c>
      <c r="C259" s="40"/>
      <c r="D259" s="40"/>
      <c r="E259" s="40">
        <v>1</v>
      </c>
      <c r="F259" s="40"/>
      <c r="G259" s="40"/>
      <c r="H259" s="40"/>
      <c r="I259" s="40"/>
      <c r="J259" s="40">
        <v>1</v>
      </c>
      <c r="K259" s="40">
        <v>2</v>
      </c>
      <c r="L259" s="40"/>
      <c r="M259" s="40">
        <v>5</v>
      </c>
      <c r="R259" s="36" t="str">
        <f t="shared" si="71"/>
        <v>REGION AIR SAS</v>
      </c>
      <c r="S259" s="36">
        <f t="shared" si="59"/>
        <v>1</v>
      </c>
      <c r="T259" s="36">
        <f t="shared" si="60"/>
        <v>0</v>
      </c>
      <c r="U259" s="36">
        <f t="shared" si="61"/>
        <v>0</v>
      </c>
      <c r="V259" s="36">
        <f t="shared" si="62"/>
        <v>1</v>
      </c>
      <c r="W259" s="36">
        <f t="shared" si="63"/>
        <v>0</v>
      </c>
      <c r="X259" s="36">
        <f t="shared" si="64"/>
        <v>0</v>
      </c>
      <c r="Y259" s="36">
        <f t="shared" si="65"/>
        <v>0</v>
      </c>
      <c r="Z259" s="36">
        <f t="shared" si="66"/>
        <v>0</v>
      </c>
      <c r="AA259" s="36">
        <f t="shared" si="67"/>
        <v>1</v>
      </c>
      <c r="AB259" s="36">
        <f t="shared" si="68"/>
        <v>2</v>
      </c>
      <c r="AC259" s="36">
        <f t="shared" si="69"/>
        <v>0</v>
      </c>
      <c r="AD259" s="12">
        <f t="shared" si="72"/>
        <v>5</v>
      </c>
      <c r="AE259" s="15">
        <f t="shared" si="73"/>
        <v>1.5828795745219705E-4</v>
      </c>
    </row>
    <row r="260" spans="1:31">
      <c r="A260" s="10" t="s">
        <v>1971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>
        <v>5</v>
      </c>
      <c r="M260" s="40">
        <v>5</v>
      </c>
      <c r="R260" s="36" t="str">
        <f t="shared" si="71"/>
        <v>ALGOMA AIRWAYS INC.</v>
      </c>
      <c r="S260" s="36">
        <f t="shared" si="59"/>
        <v>0</v>
      </c>
      <c r="T260" s="36">
        <f t="shared" si="60"/>
        <v>0</v>
      </c>
      <c r="U260" s="36">
        <f t="shared" si="61"/>
        <v>0</v>
      </c>
      <c r="V260" s="36">
        <f t="shared" si="62"/>
        <v>0</v>
      </c>
      <c r="W260" s="36">
        <f t="shared" si="63"/>
        <v>0</v>
      </c>
      <c r="X260" s="36">
        <f t="shared" si="64"/>
        <v>0</v>
      </c>
      <c r="Y260" s="36">
        <f t="shared" si="65"/>
        <v>0</v>
      </c>
      <c r="Z260" s="36">
        <f t="shared" si="66"/>
        <v>0</v>
      </c>
      <c r="AA260" s="36">
        <f t="shared" si="67"/>
        <v>0</v>
      </c>
      <c r="AB260" s="36">
        <f t="shared" si="68"/>
        <v>0</v>
      </c>
      <c r="AC260" s="36">
        <f t="shared" si="69"/>
        <v>5</v>
      </c>
      <c r="AD260" s="12">
        <f t="shared" si="72"/>
        <v>5</v>
      </c>
      <c r="AE260" s="15">
        <f t="shared" si="73"/>
        <v>1.5828795745219705E-4</v>
      </c>
    </row>
    <row r="261" spans="1:31">
      <c r="A261" s="10" t="s">
        <v>1853</v>
      </c>
      <c r="B261" s="40"/>
      <c r="C261" s="40"/>
      <c r="D261" s="40"/>
      <c r="E261" s="40"/>
      <c r="F261" s="40"/>
      <c r="G261" s="40"/>
      <c r="H261" s="40"/>
      <c r="I261" s="40"/>
      <c r="J261" s="40"/>
      <c r="K261" s="40">
        <v>3</v>
      </c>
      <c r="L261" s="40">
        <v>2</v>
      </c>
      <c r="M261" s="40">
        <v>5</v>
      </c>
      <c r="R261" s="36" t="str">
        <f t="shared" si="71"/>
        <v>DELTA FORCE</v>
      </c>
      <c r="S261" s="36">
        <f t="shared" si="59"/>
        <v>0</v>
      </c>
      <c r="T261" s="36">
        <f t="shared" si="60"/>
        <v>0</v>
      </c>
      <c r="U261" s="36">
        <f t="shared" si="61"/>
        <v>0</v>
      </c>
      <c r="V261" s="36">
        <f t="shared" si="62"/>
        <v>0</v>
      </c>
      <c r="W261" s="36">
        <f t="shared" si="63"/>
        <v>0</v>
      </c>
      <c r="X261" s="36">
        <f t="shared" si="64"/>
        <v>0</v>
      </c>
      <c r="Y261" s="36">
        <f t="shared" si="65"/>
        <v>0</v>
      </c>
      <c r="Z261" s="36">
        <f t="shared" si="66"/>
        <v>0</v>
      </c>
      <c r="AA261" s="36">
        <f t="shared" si="67"/>
        <v>0</v>
      </c>
      <c r="AB261" s="36">
        <f t="shared" si="68"/>
        <v>3</v>
      </c>
      <c r="AC261" s="36">
        <f t="shared" si="69"/>
        <v>2</v>
      </c>
      <c r="AD261" s="12">
        <f t="shared" si="72"/>
        <v>5</v>
      </c>
      <c r="AE261" s="15">
        <f t="shared" si="73"/>
        <v>1.5828795745219705E-4</v>
      </c>
    </row>
    <row r="262" spans="1:31">
      <c r="A262" s="10" t="s">
        <v>1154</v>
      </c>
      <c r="B262" s="40"/>
      <c r="C262" s="40"/>
      <c r="D262" s="40"/>
      <c r="E262" s="40"/>
      <c r="F262" s="40">
        <v>1</v>
      </c>
      <c r="G262" s="40"/>
      <c r="H262" s="40"/>
      <c r="I262" s="40"/>
      <c r="J262" s="40"/>
      <c r="K262" s="40"/>
      <c r="L262" s="40">
        <v>4</v>
      </c>
      <c r="M262" s="40">
        <v>5</v>
      </c>
      <c r="R262" s="36" t="str">
        <f t="shared" si="71"/>
        <v>HELIJET</v>
      </c>
      <c r="S262" s="36">
        <f t="shared" si="59"/>
        <v>0</v>
      </c>
      <c r="T262" s="36">
        <f t="shared" si="60"/>
        <v>0</v>
      </c>
      <c r="U262" s="36">
        <f t="shared" si="61"/>
        <v>0</v>
      </c>
      <c r="V262" s="36">
        <f t="shared" si="62"/>
        <v>0</v>
      </c>
      <c r="W262" s="36">
        <f t="shared" si="63"/>
        <v>1</v>
      </c>
      <c r="X262" s="36">
        <f t="shared" si="64"/>
        <v>0</v>
      </c>
      <c r="Y262" s="36">
        <f t="shared" si="65"/>
        <v>0</v>
      </c>
      <c r="Z262" s="36">
        <f t="shared" si="66"/>
        <v>0</v>
      </c>
      <c r="AA262" s="36">
        <f t="shared" si="67"/>
        <v>0</v>
      </c>
      <c r="AB262" s="36">
        <f t="shared" si="68"/>
        <v>0</v>
      </c>
      <c r="AC262" s="36">
        <f t="shared" si="69"/>
        <v>4</v>
      </c>
      <c r="AD262" s="12">
        <f t="shared" si="72"/>
        <v>5</v>
      </c>
      <c r="AE262" s="15">
        <f t="shared" si="73"/>
        <v>1.5828795745219705E-4</v>
      </c>
    </row>
    <row r="263" spans="1:31">
      <c r="A263" s="10" t="s">
        <v>1992</v>
      </c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>
        <v>5</v>
      </c>
      <c r="M263" s="40">
        <v>5</v>
      </c>
      <c r="R263" s="36" t="str">
        <f t="shared" si="71"/>
        <v>FLYING CENTER</v>
      </c>
      <c r="S263" s="36">
        <f t="shared" si="59"/>
        <v>0</v>
      </c>
      <c r="T263" s="36">
        <f t="shared" si="60"/>
        <v>0</v>
      </c>
      <c r="U263" s="36">
        <f t="shared" si="61"/>
        <v>0</v>
      </c>
      <c r="V263" s="36">
        <f t="shared" si="62"/>
        <v>0</v>
      </c>
      <c r="W263" s="36">
        <f t="shared" si="63"/>
        <v>0</v>
      </c>
      <c r="X263" s="36">
        <f t="shared" si="64"/>
        <v>0</v>
      </c>
      <c r="Y263" s="36">
        <f t="shared" si="65"/>
        <v>0</v>
      </c>
      <c r="Z263" s="36">
        <f t="shared" si="66"/>
        <v>0</v>
      </c>
      <c r="AA263" s="36">
        <f t="shared" si="67"/>
        <v>0</v>
      </c>
      <c r="AB263" s="36">
        <f t="shared" si="68"/>
        <v>0</v>
      </c>
      <c r="AC263" s="36">
        <f t="shared" si="69"/>
        <v>5</v>
      </c>
      <c r="AD263" s="12">
        <f t="shared" si="72"/>
        <v>5</v>
      </c>
      <c r="AE263" s="15">
        <f t="shared" si="73"/>
        <v>1.5828795745219705E-4</v>
      </c>
    </row>
    <row r="264" spans="1:31">
      <c r="A264" s="10" t="s">
        <v>1492</v>
      </c>
      <c r="B264" s="40"/>
      <c r="C264" s="40"/>
      <c r="D264" s="40"/>
      <c r="E264" s="40"/>
      <c r="F264" s="40"/>
      <c r="G264" s="40"/>
      <c r="H264" s="40">
        <v>3</v>
      </c>
      <c r="I264" s="40">
        <v>2</v>
      </c>
      <c r="J264" s="40"/>
      <c r="K264" s="40"/>
      <c r="L264" s="40"/>
      <c r="M264" s="40">
        <v>5</v>
      </c>
      <c r="R264" s="36" t="str">
        <f t="shared" si="71"/>
        <v>AVIOSARDA</v>
      </c>
      <c r="S264" s="36">
        <f t="shared" si="59"/>
        <v>0</v>
      </c>
      <c r="T264" s="36">
        <f t="shared" si="60"/>
        <v>0</v>
      </c>
      <c r="U264" s="36">
        <f t="shared" si="61"/>
        <v>0</v>
      </c>
      <c r="V264" s="36">
        <f t="shared" si="62"/>
        <v>0</v>
      </c>
      <c r="W264" s="36">
        <f t="shared" si="63"/>
        <v>0</v>
      </c>
      <c r="X264" s="36">
        <f t="shared" si="64"/>
        <v>0</v>
      </c>
      <c r="Y264" s="36">
        <f t="shared" si="65"/>
        <v>3</v>
      </c>
      <c r="Z264" s="36">
        <f t="shared" si="66"/>
        <v>2</v>
      </c>
      <c r="AA264" s="36">
        <f t="shared" si="67"/>
        <v>0</v>
      </c>
      <c r="AB264" s="36">
        <f t="shared" si="68"/>
        <v>0</v>
      </c>
      <c r="AC264" s="36">
        <f t="shared" si="69"/>
        <v>0</v>
      </c>
      <c r="AD264" s="12">
        <f t="shared" si="72"/>
        <v>5</v>
      </c>
      <c r="AE264" s="15">
        <f t="shared" si="73"/>
        <v>1.5828795745219705E-4</v>
      </c>
    </row>
    <row r="265" spans="1:31">
      <c r="A265" s="10" t="s">
        <v>1384</v>
      </c>
      <c r="B265" s="40"/>
      <c r="C265" s="40"/>
      <c r="D265" s="40"/>
      <c r="E265" s="40"/>
      <c r="F265" s="40"/>
      <c r="G265" s="40"/>
      <c r="H265" s="40">
        <v>3</v>
      </c>
      <c r="I265" s="40">
        <v>2</v>
      </c>
      <c r="J265" s="40"/>
      <c r="K265" s="40"/>
      <c r="L265" s="40"/>
      <c r="M265" s="40">
        <v>5</v>
      </c>
      <c r="R265" s="36" t="str">
        <f t="shared" si="71"/>
        <v>TACA S.A.S</v>
      </c>
      <c r="S265" s="36">
        <f t="shared" si="59"/>
        <v>0</v>
      </c>
      <c r="T265" s="36">
        <f t="shared" si="60"/>
        <v>0</v>
      </c>
      <c r="U265" s="36">
        <f t="shared" si="61"/>
        <v>0</v>
      </c>
      <c r="V265" s="36">
        <f t="shared" si="62"/>
        <v>0</v>
      </c>
      <c r="W265" s="36">
        <f t="shared" si="63"/>
        <v>0</v>
      </c>
      <c r="X265" s="36">
        <f t="shared" si="64"/>
        <v>0</v>
      </c>
      <c r="Y265" s="36">
        <f t="shared" si="65"/>
        <v>3</v>
      </c>
      <c r="Z265" s="36">
        <f t="shared" si="66"/>
        <v>2</v>
      </c>
      <c r="AA265" s="36">
        <f t="shared" si="67"/>
        <v>0</v>
      </c>
      <c r="AB265" s="36">
        <f t="shared" si="68"/>
        <v>0</v>
      </c>
      <c r="AC265" s="36">
        <f t="shared" si="69"/>
        <v>0</v>
      </c>
      <c r="AD265" s="12">
        <f t="shared" si="72"/>
        <v>5</v>
      </c>
      <c r="AE265" s="15">
        <f t="shared" si="73"/>
        <v>1.5828795745219705E-4</v>
      </c>
    </row>
    <row r="266" spans="1:31">
      <c r="A266" s="10" t="s">
        <v>357</v>
      </c>
      <c r="B266" s="40"/>
      <c r="C266" s="40"/>
      <c r="D266" s="40"/>
      <c r="E266" s="40"/>
      <c r="F266" s="40"/>
      <c r="G266" s="40"/>
      <c r="H266" s="40">
        <v>1</v>
      </c>
      <c r="I266" s="40">
        <v>1</v>
      </c>
      <c r="J266" s="40">
        <v>1</v>
      </c>
      <c r="K266" s="40"/>
      <c r="L266" s="40">
        <v>2</v>
      </c>
      <c r="M266" s="40">
        <v>5</v>
      </c>
      <c r="R266" s="36" t="str">
        <f t="shared" si="71"/>
        <v>GPS</v>
      </c>
      <c r="S266" s="36">
        <f t="shared" si="59"/>
        <v>0</v>
      </c>
      <c r="T266" s="36">
        <f t="shared" si="60"/>
        <v>0</v>
      </c>
      <c r="U266" s="36">
        <f t="shared" si="61"/>
        <v>0</v>
      </c>
      <c r="V266" s="36">
        <f t="shared" si="62"/>
        <v>0</v>
      </c>
      <c r="W266" s="36">
        <f t="shared" si="63"/>
        <v>0</v>
      </c>
      <c r="X266" s="36">
        <f t="shared" si="64"/>
        <v>0</v>
      </c>
      <c r="Y266" s="36">
        <f t="shared" si="65"/>
        <v>1</v>
      </c>
      <c r="Z266" s="36">
        <f t="shared" si="66"/>
        <v>1</v>
      </c>
      <c r="AA266" s="36">
        <f t="shared" si="67"/>
        <v>1</v>
      </c>
      <c r="AB266" s="36">
        <f t="shared" si="68"/>
        <v>0</v>
      </c>
      <c r="AC266" s="36">
        <f t="shared" si="69"/>
        <v>2</v>
      </c>
      <c r="AD266" s="12">
        <f t="shared" si="72"/>
        <v>5</v>
      </c>
      <c r="AE266" s="15">
        <f t="shared" si="73"/>
        <v>1.5828795745219705E-4</v>
      </c>
    </row>
    <row r="267" spans="1:31">
      <c r="A267" s="10" t="s">
        <v>1262</v>
      </c>
      <c r="B267" s="40"/>
      <c r="C267" s="40"/>
      <c r="D267" s="40"/>
      <c r="E267" s="40"/>
      <c r="F267" s="40"/>
      <c r="G267" s="40">
        <v>1</v>
      </c>
      <c r="H267" s="40"/>
      <c r="I267" s="40">
        <v>1</v>
      </c>
      <c r="J267" s="40"/>
      <c r="K267" s="40"/>
      <c r="L267" s="40">
        <v>2</v>
      </c>
      <c r="M267" s="40">
        <v>4</v>
      </c>
      <c r="R267" s="36" t="str">
        <f t="shared" si="71"/>
        <v>FUNDACION CARDIOVASCULAR DE COLOMBIA</v>
      </c>
      <c r="S267" s="36">
        <f t="shared" si="59"/>
        <v>0</v>
      </c>
      <c r="T267" s="36">
        <f t="shared" si="60"/>
        <v>0</v>
      </c>
      <c r="U267" s="36">
        <f t="shared" si="61"/>
        <v>0</v>
      </c>
      <c r="V267" s="36">
        <f t="shared" si="62"/>
        <v>0</v>
      </c>
      <c r="W267" s="36">
        <f t="shared" si="63"/>
        <v>0</v>
      </c>
      <c r="X267" s="36">
        <f t="shared" si="64"/>
        <v>1</v>
      </c>
      <c r="Y267" s="36">
        <f t="shared" si="65"/>
        <v>0</v>
      </c>
      <c r="Z267" s="36">
        <f t="shared" si="66"/>
        <v>1</v>
      </c>
      <c r="AA267" s="36">
        <f t="shared" si="67"/>
        <v>0</v>
      </c>
      <c r="AB267" s="36">
        <f t="shared" si="68"/>
        <v>0</v>
      </c>
      <c r="AC267" s="36">
        <f t="shared" si="69"/>
        <v>2</v>
      </c>
      <c r="AD267" s="12">
        <f t="shared" si="72"/>
        <v>4</v>
      </c>
      <c r="AE267" s="15">
        <f t="shared" si="73"/>
        <v>1.2663036596175764E-4</v>
      </c>
    </row>
    <row r="268" spans="1:31">
      <c r="A268" s="10" t="s">
        <v>1160</v>
      </c>
      <c r="B268" s="40">
        <v>2</v>
      </c>
      <c r="C268" s="40">
        <v>1</v>
      </c>
      <c r="D268" s="40"/>
      <c r="E268" s="40"/>
      <c r="F268" s="40"/>
      <c r="G268" s="40"/>
      <c r="H268" s="40"/>
      <c r="I268" s="40"/>
      <c r="J268" s="40">
        <v>1</v>
      </c>
      <c r="K268" s="40"/>
      <c r="L268" s="40"/>
      <c r="M268" s="40">
        <v>4</v>
      </c>
      <c r="R268" s="36" t="str">
        <f t="shared" si="71"/>
        <v>AERO EXPRESS</v>
      </c>
      <c r="S268" s="36">
        <f t="shared" si="59"/>
        <v>2</v>
      </c>
      <c r="T268" s="36">
        <f t="shared" si="60"/>
        <v>1</v>
      </c>
      <c r="U268" s="36">
        <f t="shared" si="61"/>
        <v>0</v>
      </c>
      <c r="V268" s="36">
        <f t="shared" si="62"/>
        <v>0</v>
      </c>
      <c r="W268" s="36">
        <f t="shared" si="63"/>
        <v>0</v>
      </c>
      <c r="X268" s="36">
        <f t="shared" si="64"/>
        <v>0</v>
      </c>
      <c r="Y268" s="36">
        <f t="shared" si="65"/>
        <v>0</v>
      </c>
      <c r="Z268" s="36">
        <f t="shared" si="66"/>
        <v>0</v>
      </c>
      <c r="AA268" s="36">
        <f t="shared" si="67"/>
        <v>1</v>
      </c>
      <c r="AB268" s="36">
        <f t="shared" si="68"/>
        <v>0</v>
      </c>
      <c r="AC268" s="36">
        <f t="shared" si="69"/>
        <v>0</v>
      </c>
      <c r="AD268" s="12">
        <f t="shared" si="72"/>
        <v>4</v>
      </c>
      <c r="AE268" s="15">
        <f t="shared" si="73"/>
        <v>1.2663036596175764E-4</v>
      </c>
    </row>
    <row r="269" spans="1:31">
      <c r="A269" s="10" t="s">
        <v>1251</v>
      </c>
      <c r="B269" s="40"/>
      <c r="C269" s="40"/>
      <c r="D269" s="40"/>
      <c r="E269" s="40">
        <v>4</v>
      </c>
      <c r="F269" s="40"/>
      <c r="G269" s="40"/>
      <c r="H269" s="40"/>
      <c r="I269" s="40"/>
      <c r="J269" s="40"/>
      <c r="K269" s="40"/>
      <c r="L269" s="40"/>
      <c r="M269" s="40">
        <v>4</v>
      </c>
      <c r="R269" s="36" t="str">
        <f t="shared" si="71"/>
        <v>GOOD FLY CO SAS</v>
      </c>
      <c r="S269" s="36">
        <f t="shared" si="59"/>
        <v>0</v>
      </c>
      <c r="T269" s="36">
        <f t="shared" si="60"/>
        <v>0</v>
      </c>
      <c r="U269" s="36">
        <f t="shared" si="61"/>
        <v>0</v>
      </c>
      <c r="V269" s="36">
        <f t="shared" si="62"/>
        <v>4</v>
      </c>
      <c r="W269" s="36">
        <f t="shared" si="63"/>
        <v>0</v>
      </c>
      <c r="X269" s="36">
        <f t="shared" si="64"/>
        <v>0</v>
      </c>
      <c r="Y269" s="36">
        <f t="shared" si="65"/>
        <v>0</v>
      </c>
      <c r="Z269" s="36">
        <f t="shared" si="66"/>
        <v>0</v>
      </c>
      <c r="AA269" s="36">
        <f t="shared" si="67"/>
        <v>0</v>
      </c>
      <c r="AB269" s="36">
        <f t="shared" si="68"/>
        <v>0</v>
      </c>
      <c r="AC269" s="36">
        <f t="shared" si="69"/>
        <v>0</v>
      </c>
      <c r="AD269" s="12">
        <f t="shared" si="72"/>
        <v>4</v>
      </c>
      <c r="AE269" s="15">
        <f t="shared" si="73"/>
        <v>1.2663036596175764E-4</v>
      </c>
    </row>
    <row r="270" spans="1:31">
      <c r="A270" s="10" t="s">
        <v>1255</v>
      </c>
      <c r="B270" s="40"/>
      <c r="C270" s="40"/>
      <c r="D270" s="40"/>
      <c r="E270" s="40"/>
      <c r="F270" s="40">
        <v>1</v>
      </c>
      <c r="G270" s="40"/>
      <c r="H270" s="40">
        <v>2</v>
      </c>
      <c r="I270" s="40"/>
      <c r="J270" s="40">
        <v>1</v>
      </c>
      <c r="K270" s="40"/>
      <c r="L270" s="40"/>
      <c r="M270" s="40">
        <v>4</v>
      </c>
      <c r="R270" s="36" t="str">
        <f t="shared" si="71"/>
        <v>FUNDACION PATRULLA AEREA DEL CHOCO</v>
      </c>
      <c r="S270" s="36">
        <f t="shared" si="59"/>
        <v>0</v>
      </c>
      <c r="T270" s="36">
        <f t="shared" si="60"/>
        <v>0</v>
      </c>
      <c r="U270" s="36">
        <f t="shared" si="61"/>
        <v>0</v>
      </c>
      <c r="V270" s="36">
        <f t="shared" si="62"/>
        <v>0</v>
      </c>
      <c r="W270" s="36">
        <f t="shared" si="63"/>
        <v>1</v>
      </c>
      <c r="X270" s="36">
        <f t="shared" si="64"/>
        <v>0</v>
      </c>
      <c r="Y270" s="36">
        <f t="shared" si="65"/>
        <v>2</v>
      </c>
      <c r="Z270" s="36">
        <f t="shared" si="66"/>
        <v>0</v>
      </c>
      <c r="AA270" s="36">
        <f t="shared" si="67"/>
        <v>1</v>
      </c>
      <c r="AB270" s="36">
        <f t="shared" si="68"/>
        <v>0</v>
      </c>
      <c r="AC270" s="36">
        <f t="shared" si="69"/>
        <v>0</v>
      </c>
      <c r="AD270" s="12">
        <f t="shared" si="72"/>
        <v>4</v>
      </c>
      <c r="AE270" s="15">
        <f t="shared" si="73"/>
        <v>1.2663036596175764E-4</v>
      </c>
    </row>
    <row r="271" spans="1:31">
      <c r="A271" s="10" t="s">
        <v>1816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>
        <v>1</v>
      </c>
      <c r="L271" s="40">
        <v>3</v>
      </c>
      <c r="M271" s="40">
        <v>4</v>
      </c>
      <c r="R271" s="36" t="str">
        <f t="shared" si="71"/>
        <v>EJERCITO NACIONAL DCE COLOMBIA</v>
      </c>
      <c r="S271" s="36">
        <f t="shared" si="59"/>
        <v>0</v>
      </c>
      <c r="T271" s="36">
        <f t="shared" si="60"/>
        <v>0</v>
      </c>
      <c r="U271" s="36">
        <f t="shared" si="61"/>
        <v>0</v>
      </c>
      <c r="V271" s="36">
        <f t="shared" si="62"/>
        <v>0</v>
      </c>
      <c r="W271" s="36">
        <f t="shared" si="63"/>
        <v>0</v>
      </c>
      <c r="X271" s="36">
        <f t="shared" si="64"/>
        <v>0</v>
      </c>
      <c r="Y271" s="36">
        <f t="shared" si="65"/>
        <v>0</v>
      </c>
      <c r="Z271" s="36">
        <f t="shared" si="66"/>
        <v>0</v>
      </c>
      <c r="AA271" s="36">
        <f t="shared" si="67"/>
        <v>0</v>
      </c>
      <c r="AB271" s="36">
        <f t="shared" si="68"/>
        <v>1</v>
      </c>
      <c r="AC271" s="36">
        <f t="shared" si="69"/>
        <v>3</v>
      </c>
      <c r="AD271" s="12">
        <f t="shared" si="72"/>
        <v>4</v>
      </c>
      <c r="AE271" s="15">
        <f t="shared" si="73"/>
        <v>1.2663036596175764E-4</v>
      </c>
    </row>
    <row r="272" spans="1:31">
      <c r="A272" s="10" t="s">
        <v>2081</v>
      </c>
      <c r="B272" s="40"/>
      <c r="C272" s="40"/>
      <c r="D272" s="40">
        <v>4</v>
      </c>
      <c r="E272" s="40"/>
      <c r="F272" s="40"/>
      <c r="G272" s="40"/>
      <c r="H272" s="40"/>
      <c r="I272" s="40"/>
      <c r="J272" s="40"/>
      <c r="K272" s="40"/>
      <c r="L272" s="40"/>
      <c r="M272" s="40">
        <v>4</v>
      </c>
      <c r="R272" s="36" t="str">
        <f t="shared" si="71"/>
        <v>AIR TRAINING</v>
      </c>
      <c r="S272" s="36">
        <f t="shared" si="59"/>
        <v>0</v>
      </c>
      <c r="T272" s="36">
        <f t="shared" si="60"/>
        <v>0</v>
      </c>
      <c r="U272" s="36">
        <f t="shared" si="61"/>
        <v>4</v>
      </c>
      <c r="V272" s="36">
        <f t="shared" si="62"/>
        <v>0</v>
      </c>
      <c r="W272" s="36">
        <f t="shared" si="63"/>
        <v>0</v>
      </c>
      <c r="X272" s="36">
        <f t="shared" si="64"/>
        <v>0</v>
      </c>
      <c r="Y272" s="36">
        <f t="shared" si="65"/>
        <v>0</v>
      </c>
      <c r="Z272" s="36">
        <f t="shared" si="66"/>
        <v>0</v>
      </c>
      <c r="AA272" s="36">
        <f t="shared" si="67"/>
        <v>0</v>
      </c>
      <c r="AB272" s="36">
        <f t="shared" si="68"/>
        <v>0</v>
      </c>
      <c r="AC272" s="36">
        <f t="shared" si="69"/>
        <v>0</v>
      </c>
      <c r="AD272" s="12">
        <f t="shared" si="72"/>
        <v>4</v>
      </c>
      <c r="AE272" s="15">
        <f t="shared" si="73"/>
        <v>1.2663036596175764E-4</v>
      </c>
    </row>
    <row r="273" spans="1:31">
      <c r="A273" s="10" t="s">
        <v>2035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>
        <v>4</v>
      </c>
      <c r="M273" s="40">
        <v>4</v>
      </c>
      <c r="R273" s="36" t="str">
        <f t="shared" si="71"/>
        <v>IVIETA S.A.S.</v>
      </c>
      <c r="S273" s="36">
        <f t="shared" si="59"/>
        <v>0</v>
      </c>
      <c r="T273" s="36">
        <f t="shared" si="60"/>
        <v>0</v>
      </c>
      <c r="U273" s="36">
        <f t="shared" si="61"/>
        <v>0</v>
      </c>
      <c r="V273" s="36">
        <f t="shared" si="62"/>
        <v>0</v>
      </c>
      <c r="W273" s="36">
        <f t="shared" si="63"/>
        <v>0</v>
      </c>
      <c r="X273" s="36">
        <f t="shared" si="64"/>
        <v>0</v>
      </c>
      <c r="Y273" s="36">
        <f t="shared" si="65"/>
        <v>0</v>
      </c>
      <c r="Z273" s="36">
        <f t="shared" si="66"/>
        <v>0</v>
      </c>
      <c r="AA273" s="36">
        <f t="shared" si="67"/>
        <v>0</v>
      </c>
      <c r="AB273" s="36">
        <f t="shared" si="68"/>
        <v>0</v>
      </c>
      <c r="AC273" s="36">
        <f t="shared" si="69"/>
        <v>4</v>
      </c>
      <c r="AD273" s="12">
        <f t="shared" si="72"/>
        <v>4</v>
      </c>
      <c r="AE273" s="15">
        <f t="shared" si="73"/>
        <v>1.2663036596175764E-4</v>
      </c>
    </row>
    <row r="274" spans="1:31">
      <c r="A274" s="10" t="s">
        <v>1382</v>
      </c>
      <c r="B274" s="40"/>
      <c r="C274" s="40"/>
      <c r="D274" s="40"/>
      <c r="E274" s="40"/>
      <c r="F274" s="40"/>
      <c r="G274" s="40"/>
      <c r="H274" s="40">
        <v>3</v>
      </c>
      <c r="I274" s="40">
        <v>1</v>
      </c>
      <c r="J274" s="40"/>
      <c r="K274" s="40"/>
      <c r="L274" s="40"/>
      <c r="M274" s="40">
        <v>4</v>
      </c>
      <c r="R274" s="36" t="str">
        <f t="shared" si="71"/>
        <v>AEROREPARACIÓN LTDA</v>
      </c>
      <c r="S274" s="36">
        <f t="shared" si="59"/>
        <v>0</v>
      </c>
      <c r="T274" s="36">
        <f t="shared" si="60"/>
        <v>0</v>
      </c>
      <c r="U274" s="36">
        <f t="shared" si="61"/>
        <v>0</v>
      </c>
      <c r="V274" s="36">
        <f t="shared" si="62"/>
        <v>0</v>
      </c>
      <c r="W274" s="36">
        <f t="shared" si="63"/>
        <v>0</v>
      </c>
      <c r="X274" s="36">
        <f t="shared" si="64"/>
        <v>0</v>
      </c>
      <c r="Y274" s="36">
        <f t="shared" si="65"/>
        <v>3</v>
      </c>
      <c r="Z274" s="36">
        <f t="shared" si="66"/>
        <v>1</v>
      </c>
      <c r="AA274" s="36">
        <f t="shared" si="67"/>
        <v>0</v>
      </c>
      <c r="AB274" s="36">
        <f t="shared" si="68"/>
        <v>0</v>
      </c>
      <c r="AC274" s="36">
        <f t="shared" si="69"/>
        <v>0</v>
      </c>
      <c r="AD274" s="12">
        <f t="shared" si="72"/>
        <v>4</v>
      </c>
      <c r="AE274" s="15">
        <f t="shared" si="73"/>
        <v>1.2663036596175764E-4</v>
      </c>
    </row>
    <row r="275" spans="1:31">
      <c r="A275" s="10" t="s">
        <v>1242</v>
      </c>
      <c r="B275" s="40"/>
      <c r="C275" s="40"/>
      <c r="D275" s="40">
        <v>1</v>
      </c>
      <c r="E275" s="40">
        <v>1</v>
      </c>
      <c r="F275" s="40"/>
      <c r="G275" s="40"/>
      <c r="H275" s="40"/>
      <c r="I275" s="40"/>
      <c r="J275" s="40"/>
      <c r="K275" s="40">
        <v>1</v>
      </c>
      <c r="L275" s="40">
        <v>1</v>
      </c>
      <c r="M275" s="40">
        <v>4</v>
      </c>
      <c r="R275" s="36" t="str">
        <f t="shared" si="71"/>
        <v>AEROTEC LTDA</v>
      </c>
      <c r="S275" s="36">
        <f t="shared" si="59"/>
        <v>0</v>
      </c>
      <c r="T275" s="36">
        <f t="shared" si="60"/>
        <v>0</v>
      </c>
      <c r="U275" s="36">
        <f t="shared" si="61"/>
        <v>1</v>
      </c>
      <c r="V275" s="36">
        <f t="shared" si="62"/>
        <v>1</v>
      </c>
      <c r="W275" s="36">
        <f t="shared" si="63"/>
        <v>0</v>
      </c>
      <c r="X275" s="36">
        <f t="shared" si="64"/>
        <v>0</v>
      </c>
      <c r="Y275" s="36">
        <f t="shared" si="65"/>
        <v>0</v>
      </c>
      <c r="Z275" s="36">
        <f t="shared" si="66"/>
        <v>0</v>
      </c>
      <c r="AA275" s="36">
        <f t="shared" si="67"/>
        <v>0</v>
      </c>
      <c r="AB275" s="36">
        <f t="shared" si="68"/>
        <v>1</v>
      </c>
      <c r="AC275" s="36">
        <f t="shared" si="69"/>
        <v>1</v>
      </c>
      <c r="AD275" s="12">
        <f t="shared" si="72"/>
        <v>4</v>
      </c>
      <c r="AE275" s="15">
        <f t="shared" si="73"/>
        <v>1.2663036596175764E-4</v>
      </c>
    </row>
    <row r="276" spans="1:31">
      <c r="A276" s="10" t="s">
        <v>1487</v>
      </c>
      <c r="B276" s="40"/>
      <c r="C276" s="40"/>
      <c r="D276" s="40"/>
      <c r="E276" s="40"/>
      <c r="F276" s="40"/>
      <c r="G276" s="40"/>
      <c r="H276" s="40">
        <v>1</v>
      </c>
      <c r="I276" s="40"/>
      <c r="J276" s="40"/>
      <c r="K276" s="40">
        <v>3</v>
      </c>
      <c r="L276" s="40"/>
      <c r="M276" s="40">
        <v>4</v>
      </c>
      <c r="R276" s="36" t="str">
        <f t="shared" si="71"/>
        <v>ALAS</v>
      </c>
      <c r="S276" s="36">
        <f t="shared" si="59"/>
        <v>0</v>
      </c>
      <c r="T276" s="36">
        <f t="shared" si="60"/>
        <v>0</v>
      </c>
      <c r="U276" s="36">
        <f t="shared" si="61"/>
        <v>0</v>
      </c>
      <c r="V276" s="36">
        <f t="shared" si="62"/>
        <v>0</v>
      </c>
      <c r="W276" s="36">
        <f t="shared" si="63"/>
        <v>0</v>
      </c>
      <c r="X276" s="36">
        <f t="shared" si="64"/>
        <v>0</v>
      </c>
      <c r="Y276" s="36">
        <f t="shared" si="65"/>
        <v>1</v>
      </c>
      <c r="Z276" s="36">
        <f t="shared" si="66"/>
        <v>0</v>
      </c>
      <c r="AA276" s="36">
        <f t="shared" si="67"/>
        <v>0</v>
      </c>
      <c r="AB276" s="36">
        <f t="shared" si="68"/>
        <v>3</v>
      </c>
      <c r="AC276" s="36">
        <f t="shared" si="69"/>
        <v>0</v>
      </c>
      <c r="AD276" s="12">
        <f t="shared" si="72"/>
        <v>4</v>
      </c>
      <c r="AE276" s="15">
        <f t="shared" si="73"/>
        <v>1.2663036596175764E-4</v>
      </c>
    </row>
    <row r="277" spans="1:31">
      <c r="A277" s="10" t="s">
        <v>1766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>
        <v>2</v>
      </c>
      <c r="L277" s="40">
        <v>2</v>
      </c>
      <c r="M277" s="40">
        <v>4</v>
      </c>
      <c r="R277" s="36" t="str">
        <f t="shared" si="71"/>
        <v>ALIANSA</v>
      </c>
      <c r="S277" s="36">
        <f t="shared" si="59"/>
        <v>0</v>
      </c>
      <c r="T277" s="36">
        <f t="shared" si="60"/>
        <v>0</v>
      </c>
      <c r="U277" s="36">
        <f t="shared" si="61"/>
        <v>0</v>
      </c>
      <c r="V277" s="36">
        <f t="shared" si="62"/>
        <v>0</v>
      </c>
      <c r="W277" s="36">
        <f t="shared" si="63"/>
        <v>0</v>
      </c>
      <c r="X277" s="36">
        <f t="shared" si="64"/>
        <v>0</v>
      </c>
      <c r="Y277" s="36">
        <f t="shared" si="65"/>
        <v>0</v>
      </c>
      <c r="Z277" s="36">
        <f t="shared" si="66"/>
        <v>0</v>
      </c>
      <c r="AA277" s="36">
        <f t="shared" si="67"/>
        <v>0</v>
      </c>
      <c r="AB277" s="36">
        <f t="shared" si="68"/>
        <v>2</v>
      </c>
      <c r="AC277" s="36">
        <f t="shared" si="69"/>
        <v>2</v>
      </c>
      <c r="AD277" s="12">
        <f t="shared" si="72"/>
        <v>4</v>
      </c>
      <c r="AE277" s="15">
        <f t="shared" si="73"/>
        <v>1.2663036596175764E-4</v>
      </c>
    </row>
    <row r="278" spans="1:31">
      <c r="A278" s="10" t="s">
        <v>1601</v>
      </c>
      <c r="B278" s="40"/>
      <c r="C278" s="40"/>
      <c r="D278" s="40"/>
      <c r="E278" s="40"/>
      <c r="F278" s="40"/>
      <c r="G278" s="40"/>
      <c r="H278" s="40"/>
      <c r="I278" s="40">
        <v>1</v>
      </c>
      <c r="J278" s="40"/>
      <c r="K278" s="40">
        <v>2</v>
      </c>
      <c r="L278" s="40">
        <v>1</v>
      </c>
      <c r="M278" s="40">
        <v>4</v>
      </c>
      <c r="R278" s="36" t="str">
        <f t="shared" si="71"/>
        <v>AVIACOL LTDA</v>
      </c>
      <c r="S278" s="36">
        <f t="shared" si="59"/>
        <v>0</v>
      </c>
      <c r="T278" s="36">
        <f t="shared" si="60"/>
        <v>0</v>
      </c>
      <c r="U278" s="36">
        <f t="shared" si="61"/>
        <v>0</v>
      </c>
      <c r="V278" s="36">
        <f t="shared" si="62"/>
        <v>0</v>
      </c>
      <c r="W278" s="36">
        <f t="shared" si="63"/>
        <v>0</v>
      </c>
      <c r="X278" s="36">
        <f t="shared" si="64"/>
        <v>0</v>
      </c>
      <c r="Y278" s="36">
        <f t="shared" si="65"/>
        <v>0</v>
      </c>
      <c r="Z278" s="36">
        <f t="shared" si="66"/>
        <v>1</v>
      </c>
      <c r="AA278" s="36">
        <f t="shared" si="67"/>
        <v>0</v>
      </c>
      <c r="AB278" s="36">
        <f t="shared" si="68"/>
        <v>2</v>
      </c>
      <c r="AC278" s="36">
        <f t="shared" si="69"/>
        <v>1</v>
      </c>
      <c r="AD278" s="12">
        <f t="shared" si="72"/>
        <v>4</v>
      </c>
      <c r="AE278" s="15">
        <f t="shared" si="73"/>
        <v>1.2663036596175764E-4</v>
      </c>
    </row>
    <row r="279" spans="1:31">
      <c r="A279" s="10" t="s">
        <v>1844</v>
      </c>
      <c r="B279" s="40"/>
      <c r="C279" s="40"/>
      <c r="D279" s="40"/>
      <c r="E279" s="40"/>
      <c r="F279" s="40"/>
      <c r="G279" s="40"/>
      <c r="H279" s="40"/>
      <c r="I279" s="40"/>
      <c r="J279" s="40"/>
      <c r="K279" s="40">
        <v>2</v>
      </c>
      <c r="L279" s="40">
        <v>2</v>
      </c>
      <c r="M279" s="40">
        <v>4</v>
      </c>
      <c r="R279" s="36" t="str">
        <f t="shared" si="71"/>
        <v>AAFAA</v>
      </c>
      <c r="S279" s="36">
        <f t="shared" si="59"/>
        <v>0</v>
      </c>
      <c r="T279" s="36">
        <f t="shared" si="60"/>
        <v>0</v>
      </c>
      <c r="U279" s="36">
        <f t="shared" si="61"/>
        <v>0</v>
      </c>
      <c r="V279" s="36">
        <f t="shared" si="62"/>
        <v>0</v>
      </c>
      <c r="W279" s="36">
        <f t="shared" si="63"/>
        <v>0</v>
      </c>
      <c r="X279" s="36">
        <f t="shared" si="64"/>
        <v>0</v>
      </c>
      <c r="Y279" s="36">
        <f t="shared" si="65"/>
        <v>0</v>
      </c>
      <c r="Z279" s="36">
        <f t="shared" si="66"/>
        <v>0</v>
      </c>
      <c r="AA279" s="36">
        <f t="shared" si="67"/>
        <v>0</v>
      </c>
      <c r="AB279" s="36">
        <f t="shared" si="68"/>
        <v>2</v>
      </c>
      <c r="AC279" s="36">
        <f t="shared" si="69"/>
        <v>2</v>
      </c>
      <c r="AD279" s="12">
        <f t="shared" si="72"/>
        <v>4</v>
      </c>
      <c r="AE279" s="15">
        <f t="shared" si="73"/>
        <v>1.2663036596175764E-4</v>
      </c>
    </row>
    <row r="280" spans="1:31">
      <c r="A280" s="10" t="s">
        <v>1235</v>
      </c>
      <c r="B280" s="40"/>
      <c r="C280" s="40">
        <v>1</v>
      </c>
      <c r="D280" s="40">
        <v>1</v>
      </c>
      <c r="E280" s="40">
        <v>1</v>
      </c>
      <c r="F280" s="40">
        <v>1</v>
      </c>
      <c r="G280" s="40"/>
      <c r="H280" s="40"/>
      <c r="I280" s="40"/>
      <c r="J280" s="40"/>
      <c r="K280" s="40"/>
      <c r="L280" s="40"/>
      <c r="M280" s="40">
        <v>4</v>
      </c>
      <c r="R280" s="36" t="str">
        <f t="shared" si="71"/>
        <v>TACA INTERNATIONAL</v>
      </c>
      <c r="S280" s="36">
        <f t="shared" si="59"/>
        <v>0</v>
      </c>
      <c r="T280" s="36">
        <f t="shared" si="60"/>
        <v>1</v>
      </c>
      <c r="U280" s="36">
        <f t="shared" si="61"/>
        <v>1</v>
      </c>
      <c r="V280" s="36">
        <f t="shared" si="62"/>
        <v>1</v>
      </c>
      <c r="W280" s="36">
        <f t="shared" si="63"/>
        <v>1</v>
      </c>
      <c r="X280" s="36">
        <f t="shared" si="64"/>
        <v>0</v>
      </c>
      <c r="Y280" s="36">
        <f t="shared" si="65"/>
        <v>0</v>
      </c>
      <c r="Z280" s="36">
        <f t="shared" si="66"/>
        <v>0</v>
      </c>
      <c r="AA280" s="36">
        <f t="shared" si="67"/>
        <v>0</v>
      </c>
      <c r="AB280" s="36">
        <f t="shared" si="68"/>
        <v>0</v>
      </c>
      <c r="AC280" s="36">
        <f t="shared" si="69"/>
        <v>0</v>
      </c>
      <c r="AD280" s="12">
        <f t="shared" si="72"/>
        <v>4</v>
      </c>
      <c r="AE280" s="15">
        <f t="shared" si="73"/>
        <v>1.2663036596175764E-4</v>
      </c>
    </row>
    <row r="281" spans="1:31">
      <c r="A281" s="10" t="s">
        <v>1199</v>
      </c>
      <c r="B281" s="40">
        <v>1</v>
      </c>
      <c r="C281" s="40">
        <v>1</v>
      </c>
      <c r="D281" s="40"/>
      <c r="E281" s="40"/>
      <c r="F281" s="40"/>
      <c r="G281" s="40"/>
      <c r="H281" s="40">
        <v>1</v>
      </c>
      <c r="I281" s="40"/>
      <c r="J281" s="40"/>
      <c r="K281" s="40"/>
      <c r="L281" s="40">
        <v>1</v>
      </c>
      <c r="M281" s="40">
        <v>4</v>
      </c>
      <c r="R281" s="36" t="str">
        <f t="shared" si="71"/>
        <v>FARO</v>
      </c>
      <c r="S281" s="36">
        <f t="shared" si="59"/>
        <v>1</v>
      </c>
      <c r="T281" s="36">
        <f t="shared" si="60"/>
        <v>1</v>
      </c>
      <c r="U281" s="36">
        <f t="shared" si="61"/>
        <v>0</v>
      </c>
      <c r="V281" s="36">
        <f t="shared" si="62"/>
        <v>0</v>
      </c>
      <c r="W281" s="36">
        <f t="shared" si="63"/>
        <v>0</v>
      </c>
      <c r="X281" s="36">
        <f t="shared" si="64"/>
        <v>0</v>
      </c>
      <c r="Y281" s="36">
        <f t="shared" si="65"/>
        <v>1</v>
      </c>
      <c r="Z281" s="36">
        <f t="shared" si="66"/>
        <v>0</v>
      </c>
      <c r="AA281" s="36">
        <f t="shared" si="67"/>
        <v>0</v>
      </c>
      <c r="AB281" s="36">
        <f t="shared" si="68"/>
        <v>0</v>
      </c>
      <c r="AC281" s="36">
        <f t="shared" si="69"/>
        <v>1</v>
      </c>
      <c r="AD281" s="12">
        <f t="shared" si="72"/>
        <v>4</v>
      </c>
      <c r="AE281" s="15">
        <f t="shared" si="73"/>
        <v>1.2663036596175764E-4</v>
      </c>
    </row>
    <row r="282" spans="1:31">
      <c r="A282" s="10" t="s">
        <v>2088</v>
      </c>
      <c r="B282" s="40"/>
      <c r="C282" s="40"/>
      <c r="D282" s="40"/>
      <c r="E282" s="40"/>
      <c r="F282" s="40">
        <v>3</v>
      </c>
      <c r="G282" s="40"/>
      <c r="H282" s="40"/>
      <c r="I282" s="40"/>
      <c r="J282" s="40"/>
      <c r="K282" s="40"/>
      <c r="L282" s="40"/>
      <c r="M282" s="40">
        <v>3</v>
      </c>
      <c r="R282" s="36" t="str">
        <f t="shared" si="71"/>
        <v>MILLER FLYING SERVICES, INC. (GRAND ISLAND, NE)</v>
      </c>
      <c r="S282" s="36">
        <f t="shared" si="59"/>
        <v>0</v>
      </c>
      <c r="T282" s="36">
        <f t="shared" si="60"/>
        <v>0</v>
      </c>
      <c r="U282" s="36">
        <f t="shared" si="61"/>
        <v>0</v>
      </c>
      <c r="V282" s="36">
        <f t="shared" si="62"/>
        <v>0</v>
      </c>
      <c r="W282" s="36">
        <f t="shared" si="63"/>
        <v>3</v>
      </c>
      <c r="X282" s="36">
        <f t="shared" si="64"/>
        <v>0</v>
      </c>
      <c r="Y282" s="36">
        <f t="shared" si="65"/>
        <v>0</v>
      </c>
      <c r="Z282" s="36">
        <f t="shared" si="66"/>
        <v>0</v>
      </c>
      <c r="AA282" s="36">
        <f t="shared" si="67"/>
        <v>0</v>
      </c>
      <c r="AB282" s="36">
        <f t="shared" si="68"/>
        <v>0</v>
      </c>
      <c r="AC282" s="36">
        <f t="shared" si="69"/>
        <v>0</v>
      </c>
      <c r="AD282" s="12">
        <f t="shared" si="72"/>
        <v>3</v>
      </c>
      <c r="AE282" s="15">
        <f t="shared" si="73"/>
        <v>9.4972774471318224E-5</v>
      </c>
    </row>
    <row r="283" spans="1:31">
      <c r="A283" s="10" t="s">
        <v>1476</v>
      </c>
      <c r="B283" s="40"/>
      <c r="C283" s="40"/>
      <c r="D283" s="40"/>
      <c r="E283" s="40"/>
      <c r="F283" s="40"/>
      <c r="G283" s="40"/>
      <c r="H283" s="40">
        <v>1</v>
      </c>
      <c r="I283" s="40"/>
      <c r="J283" s="40">
        <v>2</v>
      </c>
      <c r="K283" s="40"/>
      <c r="L283" s="40"/>
      <c r="M283" s="40">
        <v>3</v>
      </c>
      <c r="R283" s="36" t="str">
        <f t="shared" si="71"/>
        <v>ACAHEL</v>
      </c>
      <c r="S283" s="36">
        <f t="shared" si="59"/>
        <v>0</v>
      </c>
      <c r="T283" s="36">
        <f t="shared" si="60"/>
        <v>0</v>
      </c>
      <c r="U283" s="36">
        <f t="shared" si="61"/>
        <v>0</v>
      </c>
      <c r="V283" s="36">
        <f t="shared" si="62"/>
        <v>0</v>
      </c>
      <c r="W283" s="36">
        <f t="shared" si="63"/>
        <v>0</v>
      </c>
      <c r="X283" s="36">
        <f t="shared" si="64"/>
        <v>0</v>
      </c>
      <c r="Y283" s="36">
        <f t="shared" si="65"/>
        <v>1</v>
      </c>
      <c r="Z283" s="36">
        <f t="shared" si="66"/>
        <v>0</v>
      </c>
      <c r="AA283" s="36">
        <f t="shared" si="67"/>
        <v>2</v>
      </c>
      <c r="AB283" s="36">
        <f t="shared" si="68"/>
        <v>0</v>
      </c>
      <c r="AC283" s="36">
        <f t="shared" si="69"/>
        <v>0</v>
      </c>
      <c r="AD283" s="12">
        <f t="shared" si="72"/>
        <v>3</v>
      </c>
      <c r="AE283" s="15">
        <f t="shared" si="73"/>
        <v>9.4972774471318224E-5</v>
      </c>
    </row>
    <row r="284" spans="1:31">
      <c r="A284" s="10" t="s">
        <v>1584</v>
      </c>
      <c r="B284" s="40"/>
      <c r="C284" s="40"/>
      <c r="D284" s="40"/>
      <c r="E284" s="40"/>
      <c r="F284" s="40"/>
      <c r="G284" s="40"/>
      <c r="H284" s="40"/>
      <c r="I284" s="40">
        <v>1</v>
      </c>
      <c r="J284" s="40"/>
      <c r="K284" s="40">
        <v>2</v>
      </c>
      <c r="L284" s="40"/>
      <c r="M284" s="40">
        <v>3</v>
      </c>
      <c r="R284" s="36" t="str">
        <f t="shared" si="71"/>
        <v>ASEM LTDA</v>
      </c>
      <c r="S284" s="36">
        <f t="shared" si="59"/>
        <v>0</v>
      </c>
      <c r="T284" s="36">
        <f t="shared" si="60"/>
        <v>0</v>
      </c>
      <c r="U284" s="36">
        <f t="shared" si="61"/>
        <v>0</v>
      </c>
      <c r="V284" s="36">
        <f t="shared" si="62"/>
        <v>0</v>
      </c>
      <c r="W284" s="36">
        <f t="shared" si="63"/>
        <v>0</v>
      </c>
      <c r="X284" s="36">
        <f t="shared" si="64"/>
        <v>0</v>
      </c>
      <c r="Y284" s="36">
        <f t="shared" si="65"/>
        <v>0</v>
      </c>
      <c r="Z284" s="36">
        <f t="shared" si="66"/>
        <v>1</v>
      </c>
      <c r="AA284" s="36">
        <f t="shared" si="67"/>
        <v>0</v>
      </c>
      <c r="AB284" s="36">
        <f t="shared" si="68"/>
        <v>2</v>
      </c>
      <c r="AC284" s="36">
        <f t="shared" si="69"/>
        <v>0</v>
      </c>
      <c r="AD284" s="12">
        <f t="shared" si="72"/>
        <v>3</v>
      </c>
      <c r="AE284" s="15">
        <f t="shared" si="73"/>
        <v>9.4972774471318224E-5</v>
      </c>
    </row>
    <row r="285" spans="1:31">
      <c r="A285" s="10" t="s">
        <v>1260</v>
      </c>
      <c r="B285" s="40"/>
      <c r="C285" s="40"/>
      <c r="D285" s="40"/>
      <c r="E285" s="40"/>
      <c r="F285" s="40"/>
      <c r="G285" s="40">
        <v>1</v>
      </c>
      <c r="H285" s="40">
        <v>1</v>
      </c>
      <c r="I285" s="40">
        <v>1</v>
      </c>
      <c r="J285" s="40"/>
      <c r="K285" s="40"/>
      <c r="L285" s="40"/>
      <c r="M285" s="40">
        <v>3</v>
      </c>
      <c r="R285" s="36" t="str">
        <f t="shared" si="71"/>
        <v>CAAI S.A</v>
      </c>
      <c r="S285" s="36">
        <f t="shared" si="59"/>
        <v>0</v>
      </c>
      <c r="T285" s="36">
        <f t="shared" si="60"/>
        <v>0</v>
      </c>
      <c r="U285" s="36">
        <f t="shared" si="61"/>
        <v>0</v>
      </c>
      <c r="V285" s="36">
        <f t="shared" si="62"/>
        <v>0</v>
      </c>
      <c r="W285" s="36">
        <f t="shared" si="63"/>
        <v>0</v>
      </c>
      <c r="X285" s="36">
        <f t="shared" si="64"/>
        <v>1</v>
      </c>
      <c r="Y285" s="36">
        <f t="shared" si="65"/>
        <v>1</v>
      </c>
      <c r="Z285" s="36">
        <f t="shared" si="66"/>
        <v>1</v>
      </c>
      <c r="AA285" s="36">
        <f t="shared" si="67"/>
        <v>0</v>
      </c>
      <c r="AB285" s="36">
        <f t="shared" si="68"/>
        <v>0</v>
      </c>
      <c r="AC285" s="36">
        <f t="shared" si="69"/>
        <v>0</v>
      </c>
      <c r="AD285" s="12">
        <f t="shared" si="72"/>
        <v>3</v>
      </c>
      <c r="AE285" s="15">
        <f t="shared" si="73"/>
        <v>9.4972774471318224E-5</v>
      </c>
    </row>
    <row r="286" spans="1:31">
      <c r="A286" s="10" t="s">
        <v>1456</v>
      </c>
      <c r="B286" s="40"/>
      <c r="C286" s="40"/>
      <c r="D286" s="40"/>
      <c r="E286" s="40"/>
      <c r="F286" s="40"/>
      <c r="G286" s="40"/>
      <c r="H286" s="40">
        <v>1</v>
      </c>
      <c r="I286" s="40"/>
      <c r="J286" s="40">
        <v>1</v>
      </c>
      <c r="K286" s="40">
        <v>1</v>
      </c>
      <c r="L286" s="40"/>
      <c r="M286" s="40">
        <v>3</v>
      </c>
      <c r="R286" s="36" t="str">
        <f t="shared" si="71"/>
        <v>ASERPA S.A.S</v>
      </c>
      <c r="S286" s="36">
        <f t="shared" si="59"/>
        <v>0</v>
      </c>
      <c r="T286" s="36">
        <f t="shared" si="60"/>
        <v>0</v>
      </c>
      <c r="U286" s="36">
        <f t="shared" si="61"/>
        <v>0</v>
      </c>
      <c r="V286" s="36">
        <f t="shared" si="62"/>
        <v>0</v>
      </c>
      <c r="W286" s="36">
        <f t="shared" si="63"/>
        <v>0</v>
      </c>
      <c r="X286" s="36">
        <f t="shared" si="64"/>
        <v>0</v>
      </c>
      <c r="Y286" s="36">
        <f t="shared" si="65"/>
        <v>1</v>
      </c>
      <c r="Z286" s="36">
        <f t="shared" si="66"/>
        <v>0</v>
      </c>
      <c r="AA286" s="36">
        <f t="shared" si="67"/>
        <v>1</v>
      </c>
      <c r="AB286" s="36">
        <f t="shared" si="68"/>
        <v>1</v>
      </c>
      <c r="AC286" s="36">
        <f t="shared" si="69"/>
        <v>0</v>
      </c>
      <c r="AD286" s="12">
        <f t="shared" si="72"/>
        <v>3</v>
      </c>
      <c r="AE286" s="15">
        <f t="shared" si="73"/>
        <v>9.4972774471318224E-5</v>
      </c>
    </row>
    <row r="287" spans="1:31">
      <c r="A287" s="10" t="s">
        <v>1254</v>
      </c>
      <c r="B287" s="40"/>
      <c r="C287" s="40"/>
      <c r="D287" s="40"/>
      <c r="E287" s="40">
        <v>1</v>
      </c>
      <c r="F287" s="40"/>
      <c r="G287" s="40">
        <v>2</v>
      </c>
      <c r="H287" s="40"/>
      <c r="I287" s="40"/>
      <c r="J287" s="40"/>
      <c r="K287" s="40"/>
      <c r="L287" s="40"/>
      <c r="M287" s="40">
        <v>3</v>
      </c>
      <c r="R287" s="36" t="str">
        <f t="shared" si="71"/>
        <v>HELISAS S.A.S</v>
      </c>
      <c r="S287" s="36">
        <f t="shared" si="59"/>
        <v>0</v>
      </c>
      <c r="T287" s="36">
        <f t="shared" si="60"/>
        <v>0</v>
      </c>
      <c r="U287" s="36">
        <f t="shared" si="61"/>
        <v>0</v>
      </c>
      <c r="V287" s="36">
        <f t="shared" si="62"/>
        <v>1</v>
      </c>
      <c r="W287" s="36">
        <f t="shared" si="63"/>
        <v>0</v>
      </c>
      <c r="X287" s="36">
        <f t="shared" si="64"/>
        <v>2</v>
      </c>
      <c r="Y287" s="36">
        <f t="shared" si="65"/>
        <v>0</v>
      </c>
      <c r="Z287" s="36">
        <f t="shared" si="66"/>
        <v>0</v>
      </c>
      <c r="AA287" s="36">
        <f t="shared" si="67"/>
        <v>0</v>
      </c>
      <c r="AB287" s="36">
        <f t="shared" si="68"/>
        <v>0</v>
      </c>
      <c r="AC287" s="36">
        <f t="shared" si="69"/>
        <v>0</v>
      </c>
      <c r="AD287" s="12">
        <f t="shared" si="72"/>
        <v>3</v>
      </c>
      <c r="AE287" s="15">
        <f t="shared" si="73"/>
        <v>9.4972774471318224E-5</v>
      </c>
    </row>
    <row r="288" spans="1:31">
      <c r="A288" s="10" t="s">
        <v>1658</v>
      </c>
      <c r="B288" s="40"/>
      <c r="C288" s="40"/>
      <c r="D288" s="40"/>
      <c r="E288" s="40"/>
      <c r="F288" s="40"/>
      <c r="G288" s="40"/>
      <c r="H288" s="40"/>
      <c r="I288" s="40"/>
      <c r="J288" s="40">
        <v>1</v>
      </c>
      <c r="K288" s="40"/>
      <c r="L288" s="40">
        <v>2</v>
      </c>
      <c r="M288" s="40">
        <v>3</v>
      </c>
      <c r="R288" s="36" t="str">
        <f t="shared" si="71"/>
        <v>AERO LLANOS DEL ORIENTE SAS</v>
      </c>
      <c r="S288" s="36">
        <f t="shared" si="59"/>
        <v>0</v>
      </c>
      <c r="T288" s="36">
        <f t="shared" si="60"/>
        <v>0</v>
      </c>
      <c r="U288" s="36">
        <f t="shared" si="61"/>
        <v>0</v>
      </c>
      <c r="V288" s="36">
        <f t="shared" si="62"/>
        <v>0</v>
      </c>
      <c r="W288" s="36">
        <f t="shared" si="63"/>
        <v>0</v>
      </c>
      <c r="X288" s="36">
        <f t="shared" si="64"/>
        <v>0</v>
      </c>
      <c r="Y288" s="36">
        <f t="shared" si="65"/>
        <v>0</v>
      </c>
      <c r="Z288" s="36">
        <f t="shared" si="66"/>
        <v>0</v>
      </c>
      <c r="AA288" s="36">
        <f t="shared" si="67"/>
        <v>1</v>
      </c>
      <c r="AB288" s="36">
        <f t="shared" si="68"/>
        <v>0</v>
      </c>
      <c r="AC288" s="36">
        <f t="shared" si="69"/>
        <v>2</v>
      </c>
      <c r="AD288" s="12">
        <f t="shared" si="72"/>
        <v>3</v>
      </c>
      <c r="AE288" s="15">
        <f t="shared" si="73"/>
        <v>9.4972774471318224E-5</v>
      </c>
    </row>
    <row r="289" spans="1:31">
      <c r="A289" s="10" t="s">
        <v>1700</v>
      </c>
      <c r="B289" s="40"/>
      <c r="C289" s="40"/>
      <c r="D289" s="40"/>
      <c r="E289" s="40"/>
      <c r="F289" s="40"/>
      <c r="G289" s="40"/>
      <c r="H289" s="40"/>
      <c r="I289" s="40"/>
      <c r="J289" s="40">
        <v>1</v>
      </c>
      <c r="K289" s="40">
        <v>2</v>
      </c>
      <c r="L289" s="40"/>
      <c r="M289" s="40">
        <v>3</v>
      </c>
      <c r="R289" s="36" t="str">
        <f t="shared" si="71"/>
        <v>FAGA LTDA</v>
      </c>
      <c r="S289" s="36">
        <f t="shared" si="59"/>
        <v>0</v>
      </c>
      <c r="T289" s="36">
        <f t="shared" si="60"/>
        <v>0</v>
      </c>
      <c r="U289" s="36">
        <f t="shared" si="61"/>
        <v>0</v>
      </c>
      <c r="V289" s="36">
        <f t="shared" si="62"/>
        <v>0</v>
      </c>
      <c r="W289" s="36">
        <f t="shared" si="63"/>
        <v>0</v>
      </c>
      <c r="X289" s="36">
        <f t="shared" si="64"/>
        <v>0</v>
      </c>
      <c r="Y289" s="36">
        <f t="shared" si="65"/>
        <v>0</v>
      </c>
      <c r="Z289" s="36">
        <f t="shared" si="66"/>
        <v>0</v>
      </c>
      <c r="AA289" s="36">
        <f t="shared" si="67"/>
        <v>1</v>
      </c>
      <c r="AB289" s="36">
        <f t="shared" si="68"/>
        <v>2</v>
      </c>
      <c r="AC289" s="36">
        <f t="shared" si="69"/>
        <v>0</v>
      </c>
      <c r="AD289" s="12">
        <f t="shared" si="72"/>
        <v>3</v>
      </c>
      <c r="AE289" s="15">
        <f t="shared" si="73"/>
        <v>9.4972774471318224E-5</v>
      </c>
    </row>
    <row r="290" spans="1:31">
      <c r="A290" s="10" t="s">
        <v>1719</v>
      </c>
      <c r="B290" s="40"/>
      <c r="C290" s="40"/>
      <c r="D290" s="40"/>
      <c r="E290" s="40"/>
      <c r="F290" s="40"/>
      <c r="G290" s="40"/>
      <c r="H290" s="40"/>
      <c r="I290" s="40"/>
      <c r="J290" s="40"/>
      <c r="K290" s="40">
        <v>3</v>
      </c>
      <c r="L290" s="40"/>
      <c r="M290" s="40">
        <v>3</v>
      </c>
      <c r="R290" s="36" t="str">
        <f t="shared" si="71"/>
        <v>DEUTSCHE RETTUNGSFLUGWACHT E.V.</v>
      </c>
      <c r="S290" s="36">
        <f t="shared" si="59"/>
        <v>0</v>
      </c>
      <c r="T290" s="36">
        <f t="shared" si="60"/>
        <v>0</v>
      </c>
      <c r="U290" s="36">
        <f t="shared" si="61"/>
        <v>0</v>
      </c>
      <c r="V290" s="36">
        <f t="shared" si="62"/>
        <v>0</v>
      </c>
      <c r="W290" s="36">
        <f t="shared" si="63"/>
        <v>0</v>
      </c>
      <c r="X290" s="36">
        <f t="shared" si="64"/>
        <v>0</v>
      </c>
      <c r="Y290" s="36">
        <f t="shared" si="65"/>
        <v>0</v>
      </c>
      <c r="Z290" s="36">
        <f t="shared" si="66"/>
        <v>0</v>
      </c>
      <c r="AA290" s="36">
        <f t="shared" si="67"/>
        <v>0</v>
      </c>
      <c r="AB290" s="36">
        <f t="shared" si="68"/>
        <v>3</v>
      </c>
      <c r="AC290" s="36">
        <f t="shared" si="69"/>
        <v>0</v>
      </c>
      <c r="AD290" s="12">
        <f t="shared" si="72"/>
        <v>3</v>
      </c>
      <c r="AE290" s="15">
        <f t="shared" si="73"/>
        <v>9.4972774471318224E-5</v>
      </c>
    </row>
    <row r="291" spans="1:31">
      <c r="A291" s="10" t="s">
        <v>1172</v>
      </c>
      <c r="B291" s="40"/>
      <c r="C291" s="40">
        <v>2</v>
      </c>
      <c r="D291" s="40"/>
      <c r="E291" s="40"/>
      <c r="F291" s="40"/>
      <c r="G291" s="40"/>
      <c r="H291" s="40"/>
      <c r="I291" s="40"/>
      <c r="J291" s="40"/>
      <c r="K291" s="40"/>
      <c r="L291" s="40"/>
      <c r="M291" s="40">
        <v>2</v>
      </c>
      <c r="R291" s="36" t="str">
        <f t="shared" si="71"/>
        <v>AEROSERVICIOS TÉCNICOS</v>
      </c>
      <c r="S291" s="36">
        <f t="shared" si="59"/>
        <v>0</v>
      </c>
      <c r="T291" s="36">
        <f t="shared" si="60"/>
        <v>2</v>
      </c>
      <c r="U291" s="36">
        <f t="shared" si="61"/>
        <v>0</v>
      </c>
      <c r="V291" s="36">
        <f t="shared" si="62"/>
        <v>0</v>
      </c>
      <c r="W291" s="36">
        <f t="shared" si="63"/>
        <v>0</v>
      </c>
      <c r="X291" s="36">
        <f t="shared" si="64"/>
        <v>0</v>
      </c>
      <c r="Y291" s="36">
        <f t="shared" si="65"/>
        <v>0</v>
      </c>
      <c r="Z291" s="36">
        <f t="shared" si="66"/>
        <v>0</v>
      </c>
      <c r="AA291" s="36">
        <f t="shared" si="67"/>
        <v>0</v>
      </c>
      <c r="AB291" s="36">
        <f t="shared" si="68"/>
        <v>0</v>
      </c>
      <c r="AC291" s="36">
        <f t="shared" si="69"/>
        <v>0</v>
      </c>
      <c r="AD291" s="12">
        <f t="shared" si="72"/>
        <v>2</v>
      </c>
      <c r="AE291" s="15">
        <f t="shared" si="73"/>
        <v>6.3315182980878821E-5</v>
      </c>
    </row>
    <row r="292" spans="1:31">
      <c r="A292" s="10" t="s">
        <v>2045</v>
      </c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>
        <v>2</v>
      </c>
      <c r="M292" s="40">
        <v>2</v>
      </c>
      <c r="R292" s="36" t="str">
        <f t="shared" si="71"/>
        <v>SAMBA</v>
      </c>
      <c r="S292" s="36">
        <f t="shared" si="59"/>
        <v>0</v>
      </c>
      <c r="T292" s="36">
        <f t="shared" si="60"/>
        <v>0</v>
      </c>
      <c r="U292" s="36">
        <f t="shared" si="61"/>
        <v>0</v>
      </c>
      <c r="V292" s="36">
        <f t="shared" si="62"/>
        <v>0</v>
      </c>
      <c r="W292" s="36">
        <f t="shared" si="63"/>
        <v>0</v>
      </c>
      <c r="X292" s="36">
        <f t="shared" si="64"/>
        <v>0</v>
      </c>
      <c r="Y292" s="36">
        <f t="shared" si="65"/>
        <v>0</v>
      </c>
      <c r="Z292" s="36">
        <f t="shared" si="66"/>
        <v>0</v>
      </c>
      <c r="AA292" s="36">
        <f t="shared" si="67"/>
        <v>0</v>
      </c>
      <c r="AB292" s="36">
        <f t="shared" si="68"/>
        <v>0</v>
      </c>
      <c r="AC292" s="36">
        <f t="shared" si="69"/>
        <v>2</v>
      </c>
      <c r="AD292" s="12">
        <f t="shared" si="72"/>
        <v>2</v>
      </c>
      <c r="AE292" s="15">
        <f t="shared" si="73"/>
        <v>6.3315182980878821E-5</v>
      </c>
    </row>
    <row r="293" spans="1:31">
      <c r="A293" s="10" t="s">
        <v>1259</v>
      </c>
      <c r="B293" s="40"/>
      <c r="C293" s="40"/>
      <c r="D293" s="40"/>
      <c r="E293" s="40"/>
      <c r="F293" s="40">
        <v>2</v>
      </c>
      <c r="G293" s="40"/>
      <c r="H293" s="40"/>
      <c r="I293" s="40"/>
      <c r="J293" s="40"/>
      <c r="K293" s="40"/>
      <c r="L293" s="40"/>
      <c r="M293" s="40">
        <v>2</v>
      </c>
      <c r="R293" s="36" t="str">
        <f t="shared" si="71"/>
        <v>FUMINORTE</v>
      </c>
      <c r="S293" s="36">
        <f t="shared" si="59"/>
        <v>0</v>
      </c>
      <c r="T293" s="36">
        <f t="shared" si="60"/>
        <v>0</v>
      </c>
      <c r="U293" s="36">
        <f t="shared" si="61"/>
        <v>0</v>
      </c>
      <c r="V293" s="36">
        <f t="shared" si="62"/>
        <v>0</v>
      </c>
      <c r="W293" s="36">
        <f t="shared" si="63"/>
        <v>2</v>
      </c>
      <c r="X293" s="36">
        <f t="shared" si="64"/>
        <v>0</v>
      </c>
      <c r="Y293" s="36">
        <f t="shared" si="65"/>
        <v>0</v>
      </c>
      <c r="Z293" s="36">
        <f t="shared" si="66"/>
        <v>0</v>
      </c>
      <c r="AA293" s="36">
        <f t="shared" si="67"/>
        <v>0</v>
      </c>
      <c r="AB293" s="36">
        <f t="shared" si="68"/>
        <v>0</v>
      </c>
      <c r="AC293" s="36">
        <f t="shared" si="69"/>
        <v>0</v>
      </c>
      <c r="AD293" s="12">
        <f t="shared" si="72"/>
        <v>2</v>
      </c>
      <c r="AE293" s="15">
        <f t="shared" si="73"/>
        <v>6.3315182980878821E-5</v>
      </c>
    </row>
    <row r="294" spans="1:31">
      <c r="A294" s="10" t="s">
        <v>1841</v>
      </c>
      <c r="B294" s="40"/>
      <c r="C294" s="40"/>
      <c r="D294" s="40"/>
      <c r="E294" s="40"/>
      <c r="F294" s="40"/>
      <c r="G294" s="40"/>
      <c r="H294" s="40"/>
      <c r="I294" s="40"/>
      <c r="J294" s="40"/>
      <c r="K294" s="40">
        <v>2</v>
      </c>
      <c r="L294" s="40"/>
      <c r="M294" s="40">
        <v>2</v>
      </c>
      <c r="R294" s="36" t="str">
        <f t="shared" si="71"/>
        <v>HELIAGRO DE COLOMBIA S.A.S</v>
      </c>
      <c r="S294" s="36">
        <f t="shared" si="59"/>
        <v>0</v>
      </c>
      <c r="T294" s="36">
        <f t="shared" si="60"/>
        <v>0</v>
      </c>
      <c r="U294" s="36">
        <f t="shared" si="61"/>
        <v>0</v>
      </c>
      <c r="V294" s="36">
        <f t="shared" si="62"/>
        <v>0</v>
      </c>
      <c r="W294" s="36">
        <f t="shared" si="63"/>
        <v>0</v>
      </c>
      <c r="X294" s="36">
        <f t="shared" si="64"/>
        <v>0</v>
      </c>
      <c r="Y294" s="36">
        <f t="shared" si="65"/>
        <v>0</v>
      </c>
      <c r="Z294" s="36">
        <f t="shared" si="66"/>
        <v>0</v>
      </c>
      <c r="AA294" s="36">
        <f t="shared" si="67"/>
        <v>0</v>
      </c>
      <c r="AB294" s="36">
        <f t="shared" si="68"/>
        <v>2</v>
      </c>
      <c r="AC294" s="36">
        <f t="shared" si="69"/>
        <v>0</v>
      </c>
      <c r="AD294" s="12">
        <f t="shared" si="72"/>
        <v>2</v>
      </c>
      <c r="AE294" s="15">
        <f t="shared" si="73"/>
        <v>6.3315182980878821E-5</v>
      </c>
    </row>
    <row r="295" spans="1:31">
      <c r="A295" s="10" t="s">
        <v>1911</v>
      </c>
      <c r="B295" s="40"/>
      <c r="C295" s="40"/>
      <c r="D295" s="40"/>
      <c r="E295" s="40"/>
      <c r="F295" s="40"/>
      <c r="G295" s="40"/>
      <c r="H295" s="40"/>
      <c r="I295" s="40"/>
      <c r="J295" s="40"/>
      <c r="K295" s="40">
        <v>2</v>
      </c>
      <c r="L295" s="40"/>
      <c r="M295" s="40">
        <v>2</v>
      </c>
      <c r="R295" s="36" t="str">
        <f t="shared" si="71"/>
        <v>SAYANY AIRLINES</v>
      </c>
      <c r="S295" s="36">
        <f t="shared" si="59"/>
        <v>0</v>
      </c>
      <c r="T295" s="36">
        <f t="shared" si="60"/>
        <v>0</v>
      </c>
      <c r="U295" s="36">
        <f t="shared" si="61"/>
        <v>0</v>
      </c>
      <c r="V295" s="36">
        <f t="shared" si="62"/>
        <v>0</v>
      </c>
      <c r="W295" s="36">
        <f t="shared" si="63"/>
        <v>0</v>
      </c>
      <c r="X295" s="36">
        <f t="shared" si="64"/>
        <v>0</v>
      </c>
      <c r="Y295" s="36">
        <f t="shared" si="65"/>
        <v>0</v>
      </c>
      <c r="Z295" s="36">
        <f t="shared" si="66"/>
        <v>0</v>
      </c>
      <c r="AA295" s="36">
        <f t="shared" si="67"/>
        <v>0</v>
      </c>
      <c r="AB295" s="36">
        <f t="shared" si="68"/>
        <v>2</v>
      </c>
      <c r="AC295" s="36">
        <f t="shared" si="69"/>
        <v>0</v>
      </c>
      <c r="AD295" s="12">
        <f t="shared" si="72"/>
        <v>2</v>
      </c>
      <c r="AE295" s="15">
        <f t="shared" si="73"/>
        <v>6.3315182980878821E-5</v>
      </c>
    </row>
    <row r="296" spans="1:31">
      <c r="A296" s="10" t="s">
        <v>1469</v>
      </c>
      <c r="B296" s="40"/>
      <c r="C296" s="40"/>
      <c r="D296" s="40"/>
      <c r="E296" s="40"/>
      <c r="F296" s="40"/>
      <c r="G296" s="40"/>
      <c r="H296" s="40">
        <v>2</v>
      </c>
      <c r="I296" s="40"/>
      <c r="J296" s="40"/>
      <c r="K296" s="40"/>
      <c r="L296" s="40"/>
      <c r="M296" s="40">
        <v>2</v>
      </c>
      <c r="R296" s="36" t="str">
        <f t="shared" si="71"/>
        <v>FUMICAÑA</v>
      </c>
      <c r="S296" s="36">
        <f t="shared" ref="S296:S327" si="74">+B296</f>
        <v>0</v>
      </c>
      <c r="T296" s="36">
        <f t="shared" ref="T296:T327" si="75">+C296</f>
        <v>0</v>
      </c>
      <c r="U296" s="36">
        <f t="shared" ref="U296:U327" si="76">+D296</f>
        <v>0</v>
      </c>
      <c r="V296" s="36">
        <f t="shared" ref="V296:V327" si="77">+E296</f>
        <v>0</v>
      </c>
      <c r="W296" s="36">
        <f t="shared" ref="W296:W327" si="78">+F296</f>
        <v>0</v>
      </c>
      <c r="X296" s="36">
        <f t="shared" ref="X296:X327" si="79">+G296</f>
        <v>0</v>
      </c>
      <c r="Y296" s="36">
        <f t="shared" ref="Y296:Y327" si="80">+H296</f>
        <v>2</v>
      </c>
      <c r="Z296" s="36">
        <f t="shared" ref="Z296:Z327" si="81">+I296</f>
        <v>0</v>
      </c>
      <c r="AA296" s="36">
        <f t="shared" ref="AA296:AA327" si="82">+J296</f>
        <v>0</v>
      </c>
      <c r="AB296" s="36">
        <f t="shared" ref="AB296:AB327" si="83">+K296</f>
        <v>0</v>
      </c>
      <c r="AC296" s="36">
        <f t="shared" ref="AC296:AC327" si="84">+L296</f>
        <v>0</v>
      </c>
      <c r="AD296" s="12">
        <f t="shared" si="72"/>
        <v>2</v>
      </c>
      <c r="AE296" s="15">
        <f t="shared" si="73"/>
        <v>6.3315182980878821E-5</v>
      </c>
    </row>
    <row r="297" spans="1:31">
      <c r="A297" s="10" t="s">
        <v>1974</v>
      </c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>
        <v>2</v>
      </c>
      <c r="M297" s="40">
        <v>2</v>
      </c>
      <c r="R297" s="36" t="str">
        <f t="shared" ref="R297:R327" si="85">+A297</f>
        <v>EJERCITO NACIONAL DE COLOMBIA</v>
      </c>
      <c r="S297" s="36">
        <f t="shared" si="74"/>
        <v>0</v>
      </c>
      <c r="T297" s="36">
        <f t="shared" si="75"/>
        <v>0</v>
      </c>
      <c r="U297" s="36">
        <f t="shared" si="76"/>
        <v>0</v>
      </c>
      <c r="V297" s="36">
        <f t="shared" si="77"/>
        <v>0</v>
      </c>
      <c r="W297" s="36">
        <f t="shared" si="78"/>
        <v>0</v>
      </c>
      <c r="X297" s="36">
        <f t="shared" si="79"/>
        <v>0</v>
      </c>
      <c r="Y297" s="36">
        <f t="shared" si="80"/>
        <v>0</v>
      </c>
      <c r="Z297" s="36">
        <f t="shared" si="81"/>
        <v>0</v>
      </c>
      <c r="AA297" s="36">
        <f t="shared" si="82"/>
        <v>0</v>
      </c>
      <c r="AB297" s="36">
        <f t="shared" si="83"/>
        <v>0</v>
      </c>
      <c r="AC297" s="36">
        <f t="shared" si="84"/>
        <v>2</v>
      </c>
      <c r="AD297" s="12">
        <f t="shared" ref="AD297:AD327" si="86">SUM(S297:AC297)</f>
        <v>2</v>
      </c>
      <c r="AE297" s="15">
        <f t="shared" si="73"/>
        <v>6.3315182980878821E-5</v>
      </c>
    </row>
    <row r="298" spans="1:31">
      <c r="A298" s="10" t="s">
        <v>2086</v>
      </c>
      <c r="B298" s="40"/>
      <c r="C298" s="40"/>
      <c r="D298" s="40"/>
      <c r="E298" s="40">
        <v>1</v>
      </c>
      <c r="F298" s="40">
        <v>1</v>
      </c>
      <c r="G298" s="40"/>
      <c r="H298" s="40"/>
      <c r="I298" s="40"/>
      <c r="J298" s="40"/>
      <c r="K298" s="40"/>
      <c r="L298" s="40"/>
      <c r="M298" s="40">
        <v>2</v>
      </c>
      <c r="R298" s="36" t="str">
        <f t="shared" si="85"/>
        <v>COLUMBIA AIRLINES LTD.</v>
      </c>
      <c r="S298" s="36">
        <f t="shared" si="74"/>
        <v>0</v>
      </c>
      <c r="T298" s="36">
        <f t="shared" si="75"/>
        <v>0</v>
      </c>
      <c r="U298" s="36">
        <f t="shared" si="76"/>
        <v>0</v>
      </c>
      <c r="V298" s="36">
        <f t="shared" si="77"/>
        <v>1</v>
      </c>
      <c r="W298" s="36">
        <f t="shared" si="78"/>
        <v>1</v>
      </c>
      <c r="X298" s="36">
        <f t="shared" si="79"/>
        <v>0</v>
      </c>
      <c r="Y298" s="36">
        <f t="shared" si="80"/>
        <v>0</v>
      </c>
      <c r="Z298" s="36">
        <f t="shared" si="81"/>
        <v>0</v>
      </c>
      <c r="AA298" s="36">
        <f t="shared" si="82"/>
        <v>0</v>
      </c>
      <c r="AB298" s="36">
        <f t="shared" si="83"/>
        <v>0</v>
      </c>
      <c r="AC298" s="36">
        <f t="shared" si="84"/>
        <v>0</v>
      </c>
      <c r="AD298" s="12">
        <f t="shared" si="86"/>
        <v>2</v>
      </c>
      <c r="AE298" s="15">
        <f t="shared" si="73"/>
        <v>6.3315182980878821E-5</v>
      </c>
    </row>
    <row r="299" spans="1:31">
      <c r="A299" s="10" t="s">
        <v>1994</v>
      </c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>
        <v>2</v>
      </c>
      <c r="M299" s="40">
        <v>2</v>
      </c>
      <c r="R299" s="36" t="str">
        <f t="shared" si="85"/>
        <v>RETEAEREOS S.A.S</v>
      </c>
      <c r="S299" s="36">
        <f t="shared" si="74"/>
        <v>0</v>
      </c>
      <c r="T299" s="36">
        <f t="shared" si="75"/>
        <v>0</v>
      </c>
      <c r="U299" s="36">
        <f t="shared" si="76"/>
        <v>0</v>
      </c>
      <c r="V299" s="36">
        <f t="shared" si="77"/>
        <v>0</v>
      </c>
      <c r="W299" s="36">
        <f t="shared" si="78"/>
        <v>0</v>
      </c>
      <c r="X299" s="36">
        <f t="shared" si="79"/>
        <v>0</v>
      </c>
      <c r="Y299" s="36">
        <f t="shared" si="80"/>
        <v>0</v>
      </c>
      <c r="Z299" s="36">
        <f t="shared" si="81"/>
        <v>0</v>
      </c>
      <c r="AA299" s="36">
        <f t="shared" si="82"/>
        <v>0</v>
      </c>
      <c r="AB299" s="36">
        <f t="shared" si="83"/>
        <v>0</v>
      </c>
      <c r="AC299" s="36">
        <f t="shared" si="84"/>
        <v>2</v>
      </c>
      <c r="AD299" s="12">
        <f t="shared" si="86"/>
        <v>2</v>
      </c>
      <c r="AE299" s="15">
        <f t="shared" si="73"/>
        <v>6.3315182980878821E-5</v>
      </c>
    </row>
    <row r="300" spans="1:31">
      <c r="A300" s="10" t="s">
        <v>1223</v>
      </c>
      <c r="B300" s="40">
        <v>1</v>
      </c>
      <c r="C300" s="40"/>
      <c r="D300" s="40"/>
      <c r="E300" s="40"/>
      <c r="F300" s="40">
        <v>1</v>
      </c>
      <c r="G300" s="40"/>
      <c r="H300" s="40"/>
      <c r="I300" s="40"/>
      <c r="J300" s="40"/>
      <c r="K300" s="40"/>
      <c r="L300" s="40"/>
      <c r="M300" s="40">
        <v>2</v>
      </c>
      <c r="R300" s="36" t="str">
        <f t="shared" si="85"/>
        <v>AEROMAS SAS</v>
      </c>
      <c r="S300" s="36">
        <f t="shared" si="74"/>
        <v>1</v>
      </c>
      <c r="T300" s="36">
        <f t="shared" si="75"/>
        <v>0</v>
      </c>
      <c r="U300" s="36">
        <f t="shared" si="76"/>
        <v>0</v>
      </c>
      <c r="V300" s="36">
        <f t="shared" si="77"/>
        <v>0</v>
      </c>
      <c r="W300" s="36">
        <f t="shared" si="78"/>
        <v>1</v>
      </c>
      <c r="X300" s="36">
        <f t="shared" si="79"/>
        <v>0</v>
      </c>
      <c r="Y300" s="36">
        <f t="shared" si="80"/>
        <v>0</v>
      </c>
      <c r="Z300" s="36">
        <f t="shared" si="81"/>
        <v>0</v>
      </c>
      <c r="AA300" s="36">
        <f t="shared" si="82"/>
        <v>0</v>
      </c>
      <c r="AB300" s="36">
        <f t="shared" si="83"/>
        <v>0</v>
      </c>
      <c r="AC300" s="36">
        <f t="shared" si="84"/>
        <v>0</v>
      </c>
      <c r="AD300" s="12">
        <f t="shared" si="86"/>
        <v>2</v>
      </c>
      <c r="AE300" s="15">
        <f t="shared" si="73"/>
        <v>6.3315182980878821E-5</v>
      </c>
    </row>
    <row r="301" spans="1:31">
      <c r="A301" s="10" t="s">
        <v>1880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>
        <v>2</v>
      </c>
      <c r="L301" s="40"/>
      <c r="M301" s="40">
        <v>2</v>
      </c>
      <c r="R301" s="36" t="str">
        <f t="shared" si="85"/>
        <v>SERVICIOS TECNICOS AERONAUTICAS ATS</v>
      </c>
      <c r="S301" s="36">
        <f t="shared" si="74"/>
        <v>0</v>
      </c>
      <c r="T301" s="36">
        <f t="shared" si="75"/>
        <v>0</v>
      </c>
      <c r="U301" s="36">
        <f t="shared" si="76"/>
        <v>0</v>
      </c>
      <c r="V301" s="36">
        <f t="shared" si="77"/>
        <v>0</v>
      </c>
      <c r="W301" s="36">
        <f t="shared" si="78"/>
        <v>0</v>
      </c>
      <c r="X301" s="36">
        <f t="shared" si="79"/>
        <v>0</v>
      </c>
      <c r="Y301" s="36">
        <f t="shared" si="80"/>
        <v>0</v>
      </c>
      <c r="Z301" s="36">
        <f t="shared" si="81"/>
        <v>0</v>
      </c>
      <c r="AA301" s="36">
        <f t="shared" si="82"/>
        <v>0</v>
      </c>
      <c r="AB301" s="36">
        <f t="shared" si="83"/>
        <v>2</v>
      </c>
      <c r="AC301" s="36">
        <f t="shared" si="84"/>
        <v>0</v>
      </c>
      <c r="AD301" s="12">
        <f t="shared" si="86"/>
        <v>2</v>
      </c>
      <c r="AE301" s="15">
        <f t="shared" si="73"/>
        <v>6.3315182980878821E-5</v>
      </c>
    </row>
    <row r="302" spans="1:31">
      <c r="A302" s="10" t="s">
        <v>1714</v>
      </c>
      <c r="B302" s="40"/>
      <c r="C302" s="40"/>
      <c r="D302" s="40"/>
      <c r="E302" s="40"/>
      <c r="F302" s="40"/>
      <c r="G302" s="40"/>
      <c r="H302" s="40"/>
      <c r="I302" s="40"/>
      <c r="J302" s="40">
        <v>2</v>
      </c>
      <c r="K302" s="40"/>
      <c r="L302" s="40"/>
      <c r="M302" s="40">
        <v>2</v>
      </c>
      <c r="R302" s="36" t="str">
        <f t="shared" si="85"/>
        <v>SUDANESE AERONAUTICAL SERVICES CO</v>
      </c>
      <c r="S302" s="36">
        <f t="shared" si="74"/>
        <v>0</v>
      </c>
      <c r="T302" s="36">
        <f t="shared" si="75"/>
        <v>0</v>
      </c>
      <c r="U302" s="36">
        <f t="shared" si="76"/>
        <v>0</v>
      </c>
      <c r="V302" s="36">
        <f t="shared" si="77"/>
        <v>0</v>
      </c>
      <c r="W302" s="36">
        <f t="shared" si="78"/>
        <v>0</v>
      </c>
      <c r="X302" s="36">
        <f t="shared" si="79"/>
        <v>0</v>
      </c>
      <c r="Y302" s="36">
        <f t="shared" si="80"/>
        <v>0</v>
      </c>
      <c r="Z302" s="36">
        <f t="shared" si="81"/>
        <v>0</v>
      </c>
      <c r="AA302" s="36">
        <f t="shared" si="82"/>
        <v>2</v>
      </c>
      <c r="AB302" s="36">
        <f t="shared" si="83"/>
        <v>0</v>
      </c>
      <c r="AC302" s="36">
        <f t="shared" si="84"/>
        <v>0</v>
      </c>
      <c r="AD302" s="12">
        <f t="shared" si="86"/>
        <v>2</v>
      </c>
      <c r="AE302" s="15">
        <f t="shared" si="73"/>
        <v>6.3315182980878821E-5</v>
      </c>
    </row>
    <row r="303" spans="1:31">
      <c r="A303" s="10" t="s">
        <v>1897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>
        <v>1</v>
      </c>
      <c r="L303" s="40"/>
      <c r="M303" s="40">
        <v>1</v>
      </c>
      <c r="R303" s="36" t="str">
        <f t="shared" si="85"/>
        <v>ABA AIR</v>
      </c>
      <c r="S303" s="36">
        <f t="shared" si="74"/>
        <v>0</v>
      </c>
      <c r="T303" s="36">
        <f t="shared" si="75"/>
        <v>0</v>
      </c>
      <c r="U303" s="36">
        <f t="shared" si="76"/>
        <v>0</v>
      </c>
      <c r="V303" s="36">
        <f t="shared" si="77"/>
        <v>0</v>
      </c>
      <c r="W303" s="36">
        <f t="shared" si="78"/>
        <v>0</v>
      </c>
      <c r="X303" s="36">
        <f t="shared" si="79"/>
        <v>0</v>
      </c>
      <c r="Y303" s="36">
        <f t="shared" si="80"/>
        <v>0</v>
      </c>
      <c r="Z303" s="36">
        <f t="shared" si="81"/>
        <v>0</v>
      </c>
      <c r="AA303" s="36">
        <f t="shared" si="82"/>
        <v>0</v>
      </c>
      <c r="AB303" s="36">
        <f t="shared" si="83"/>
        <v>1</v>
      </c>
      <c r="AC303" s="36">
        <f t="shared" si="84"/>
        <v>0</v>
      </c>
      <c r="AD303" s="12">
        <f t="shared" si="86"/>
        <v>1</v>
      </c>
      <c r="AE303" s="15">
        <f t="shared" si="73"/>
        <v>3.165759149043941E-5</v>
      </c>
    </row>
    <row r="304" spans="1:31">
      <c r="A304" s="10" t="s">
        <v>1158</v>
      </c>
      <c r="B304" s="40"/>
      <c r="C304" s="40"/>
      <c r="D304" s="40"/>
      <c r="E304" s="40">
        <v>1</v>
      </c>
      <c r="F304" s="40"/>
      <c r="G304" s="40"/>
      <c r="H304" s="40"/>
      <c r="I304" s="40"/>
      <c r="J304" s="40"/>
      <c r="K304" s="40"/>
      <c r="L304" s="40"/>
      <c r="M304" s="40">
        <v>1</v>
      </c>
      <c r="R304" s="36" t="str">
        <f t="shared" si="85"/>
        <v>TRANSANDINA</v>
      </c>
      <c r="S304" s="36">
        <f t="shared" si="74"/>
        <v>0</v>
      </c>
      <c r="T304" s="36">
        <f t="shared" si="75"/>
        <v>0</v>
      </c>
      <c r="U304" s="36">
        <f t="shared" si="76"/>
        <v>0</v>
      </c>
      <c r="V304" s="36">
        <f t="shared" si="77"/>
        <v>1</v>
      </c>
      <c r="W304" s="36">
        <f t="shared" si="78"/>
        <v>0</v>
      </c>
      <c r="X304" s="36">
        <f t="shared" si="79"/>
        <v>0</v>
      </c>
      <c r="Y304" s="36">
        <f t="shared" si="80"/>
        <v>0</v>
      </c>
      <c r="Z304" s="36">
        <f t="shared" si="81"/>
        <v>0</v>
      </c>
      <c r="AA304" s="36">
        <f t="shared" si="82"/>
        <v>0</v>
      </c>
      <c r="AB304" s="36">
        <f t="shared" si="83"/>
        <v>0</v>
      </c>
      <c r="AC304" s="36">
        <f t="shared" si="84"/>
        <v>0</v>
      </c>
      <c r="AD304" s="12">
        <f t="shared" si="86"/>
        <v>1</v>
      </c>
      <c r="AE304" s="15">
        <f t="shared" ref="AE304:AE327" si="87">+AD304/$AD$328</f>
        <v>3.165759149043941E-5</v>
      </c>
    </row>
    <row r="305" spans="1:31">
      <c r="A305" s="10" t="s">
        <v>1576</v>
      </c>
      <c r="B305" s="40"/>
      <c r="C305" s="40"/>
      <c r="D305" s="40"/>
      <c r="E305" s="40"/>
      <c r="F305" s="40"/>
      <c r="G305" s="40"/>
      <c r="H305" s="40"/>
      <c r="I305" s="40">
        <v>1</v>
      </c>
      <c r="J305" s="40"/>
      <c r="K305" s="40"/>
      <c r="L305" s="40"/>
      <c r="M305" s="40">
        <v>1</v>
      </c>
      <c r="R305" s="36" t="str">
        <f t="shared" si="85"/>
        <v>GENERAL AIR CARGO</v>
      </c>
      <c r="S305" s="36">
        <f t="shared" si="74"/>
        <v>0</v>
      </c>
      <c r="T305" s="36">
        <f t="shared" si="75"/>
        <v>0</v>
      </c>
      <c r="U305" s="36">
        <f t="shared" si="76"/>
        <v>0</v>
      </c>
      <c r="V305" s="36">
        <f t="shared" si="77"/>
        <v>0</v>
      </c>
      <c r="W305" s="36">
        <f t="shared" si="78"/>
        <v>0</v>
      </c>
      <c r="X305" s="36">
        <f t="shared" si="79"/>
        <v>0</v>
      </c>
      <c r="Y305" s="36">
        <f t="shared" si="80"/>
        <v>0</v>
      </c>
      <c r="Z305" s="36">
        <f t="shared" si="81"/>
        <v>1</v>
      </c>
      <c r="AA305" s="36">
        <f t="shared" si="82"/>
        <v>0</v>
      </c>
      <c r="AB305" s="36">
        <f t="shared" si="83"/>
        <v>0</v>
      </c>
      <c r="AC305" s="36">
        <f t="shared" si="84"/>
        <v>0</v>
      </c>
      <c r="AD305" s="12">
        <f t="shared" si="86"/>
        <v>1</v>
      </c>
      <c r="AE305" s="15">
        <f t="shared" si="87"/>
        <v>3.165759149043941E-5</v>
      </c>
    </row>
    <row r="306" spans="1:31">
      <c r="A306" s="10" t="s">
        <v>1252</v>
      </c>
      <c r="B306" s="40"/>
      <c r="C306" s="40"/>
      <c r="D306" s="40"/>
      <c r="E306" s="40">
        <v>1</v>
      </c>
      <c r="F306" s="40"/>
      <c r="G306" s="40"/>
      <c r="H306" s="40"/>
      <c r="I306" s="40"/>
      <c r="J306" s="40"/>
      <c r="K306" s="40"/>
      <c r="L306" s="40"/>
      <c r="M306" s="40">
        <v>1</v>
      </c>
      <c r="R306" s="36" t="str">
        <f t="shared" si="85"/>
        <v>FAGAN S.A.S.</v>
      </c>
      <c r="S306" s="36">
        <f t="shared" si="74"/>
        <v>0</v>
      </c>
      <c r="T306" s="36">
        <f t="shared" si="75"/>
        <v>0</v>
      </c>
      <c r="U306" s="36">
        <f t="shared" si="76"/>
        <v>0</v>
      </c>
      <c r="V306" s="36">
        <f t="shared" si="77"/>
        <v>1</v>
      </c>
      <c r="W306" s="36">
        <f t="shared" si="78"/>
        <v>0</v>
      </c>
      <c r="X306" s="36">
        <f t="shared" si="79"/>
        <v>0</v>
      </c>
      <c r="Y306" s="36">
        <f t="shared" si="80"/>
        <v>0</v>
      </c>
      <c r="Z306" s="36">
        <f t="shared" si="81"/>
        <v>0</v>
      </c>
      <c r="AA306" s="36">
        <f t="shared" si="82"/>
        <v>0</v>
      </c>
      <c r="AB306" s="36">
        <f t="shared" si="83"/>
        <v>0</v>
      </c>
      <c r="AC306" s="36">
        <f t="shared" si="84"/>
        <v>0</v>
      </c>
      <c r="AD306" s="12">
        <f t="shared" si="86"/>
        <v>1</v>
      </c>
      <c r="AE306" s="15">
        <f t="shared" si="87"/>
        <v>3.165759149043941E-5</v>
      </c>
    </row>
    <row r="307" spans="1:31">
      <c r="A307" s="10" t="s">
        <v>1339</v>
      </c>
      <c r="B307" s="40"/>
      <c r="C307" s="40"/>
      <c r="D307" s="40"/>
      <c r="E307" s="40"/>
      <c r="F307" s="40"/>
      <c r="G307" s="40"/>
      <c r="H307" s="40">
        <v>1</v>
      </c>
      <c r="I307" s="40"/>
      <c r="J307" s="40"/>
      <c r="K307" s="40"/>
      <c r="L307" s="40"/>
      <c r="M307" s="40">
        <v>1</v>
      </c>
      <c r="R307" s="36" t="str">
        <f t="shared" si="85"/>
        <v>FLUGFELA AUSTURLANDS</v>
      </c>
      <c r="S307" s="36">
        <f t="shared" si="74"/>
        <v>0</v>
      </c>
      <c r="T307" s="36">
        <f t="shared" si="75"/>
        <v>0</v>
      </c>
      <c r="U307" s="36">
        <f t="shared" si="76"/>
        <v>0</v>
      </c>
      <c r="V307" s="36">
        <f t="shared" si="77"/>
        <v>0</v>
      </c>
      <c r="W307" s="36">
        <f t="shared" si="78"/>
        <v>0</v>
      </c>
      <c r="X307" s="36">
        <f t="shared" si="79"/>
        <v>0</v>
      </c>
      <c r="Y307" s="36">
        <f t="shared" si="80"/>
        <v>1</v>
      </c>
      <c r="Z307" s="36">
        <f t="shared" si="81"/>
        <v>0</v>
      </c>
      <c r="AA307" s="36">
        <f t="shared" si="82"/>
        <v>0</v>
      </c>
      <c r="AB307" s="36">
        <f t="shared" si="83"/>
        <v>0</v>
      </c>
      <c r="AC307" s="36">
        <f t="shared" si="84"/>
        <v>0</v>
      </c>
      <c r="AD307" s="12">
        <f t="shared" si="86"/>
        <v>1</v>
      </c>
      <c r="AE307" s="15">
        <f t="shared" si="87"/>
        <v>3.165759149043941E-5</v>
      </c>
    </row>
    <row r="308" spans="1:31">
      <c r="A308" s="10" t="s">
        <v>2087</v>
      </c>
      <c r="B308" s="40"/>
      <c r="C308" s="40"/>
      <c r="D308" s="40"/>
      <c r="E308" s="40">
        <v>1</v>
      </c>
      <c r="F308" s="40"/>
      <c r="G308" s="40"/>
      <c r="H308" s="40"/>
      <c r="I308" s="40"/>
      <c r="J308" s="40"/>
      <c r="K308" s="40"/>
      <c r="L308" s="40"/>
      <c r="M308" s="40">
        <v>1</v>
      </c>
      <c r="R308" s="36" t="str">
        <f t="shared" si="85"/>
        <v>LIBYAN AARAB COMPANY FOR AIR CARGO</v>
      </c>
      <c r="S308" s="36">
        <f t="shared" si="74"/>
        <v>0</v>
      </c>
      <c r="T308" s="36">
        <f t="shared" si="75"/>
        <v>0</v>
      </c>
      <c r="U308" s="36">
        <f t="shared" si="76"/>
        <v>0</v>
      </c>
      <c r="V308" s="36">
        <f t="shared" si="77"/>
        <v>1</v>
      </c>
      <c r="W308" s="36">
        <f t="shared" si="78"/>
        <v>0</v>
      </c>
      <c r="X308" s="36">
        <f t="shared" si="79"/>
        <v>0</v>
      </c>
      <c r="Y308" s="36">
        <f t="shared" si="80"/>
        <v>0</v>
      </c>
      <c r="Z308" s="36">
        <f t="shared" si="81"/>
        <v>0</v>
      </c>
      <c r="AA308" s="36">
        <f t="shared" si="82"/>
        <v>0</v>
      </c>
      <c r="AB308" s="36">
        <f t="shared" si="83"/>
        <v>0</v>
      </c>
      <c r="AC308" s="36">
        <f t="shared" si="84"/>
        <v>0</v>
      </c>
      <c r="AD308" s="12">
        <f t="shared" si="86"/>
        <v>1</v>
      </c>
      <c r="AE308" s="15">
        <f t="shared" si="87"/>
        <v>3.165759149043941E-5</v>
      </c>
    </row>
    <row r="309" spans="1:31">
      <c r="A309" s="10" t="s">
        <v>1968</v>
      </c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>
        <v>1</v>
      </c>
      <c r="M309" s="40">
        <v>1</v>
      </c>
      <c r="R309" s="36" t="str">
        <f t="shared" si="85"/>
        <v>SYNERJET LATINA</v>
      </c>
      <c r="S309" s="36">
        <f t="shared" si="74"/>
        <v>0</v>
      </c>
      <c r="T309" s="36">
        <f t="shared" si="75"/>
        <v>0</v>
      </c>
      <c r="U309" s="36">
        <f t="shared" si="76"/>
        <v>0</v>
      </c>
      <c r="V309" s="36">
        <f t="shared" si="77"/>
        <v>0</v>
      </c>
      <c r="W309" s="36">
        <f t="shared" si="78"/>
        <v>0</v>
      </c>
      <c r="X309" s="36">
        <f t="shared" si="79"/>
        <v>0</v>
      </c>
      <c r="Y309" s="36">
        <f t="shared" si="80"/>
        <v>0</v>
      </c>
      <c r="Z309" s="36">
        <f t="shared" si="81"/>
        <v>0</v>
      </c>
      <c r="AA309" s="36">
        <f t="shared" si="82"/>
        <v>0</v>
      </c>
      <c r="AB309" s="36">
        <f t="shared" si="83"/>
        <v>0</v>
      </c>
      <c r="AC309" s="36">
        <f t="shared" si="84"/>
        <v>1</v>
      </c>
      <c r="AD309" s="12">
        <f t="shared" si="86"/>
        <v>1</v>
      </c>
      <c r="AE309" s="15">
        <f t="shared" si="87"/>
        <v>3.165759149043941E-5</v>
      </c>
    </row>
    <row r="310" spans="1:31">
      <c r="A310" s="10" t="s">
        <v>1261</v>
      </c>
      <c r="B310" s="40"/>
      <c r="C310" s="40"/>
      <c r="D310" s="40"/>
      <c r="E310" s="40"/>
      <c r="F310" s="40"/>
      <c r="G310" s="40">
        <v>1</v>
      </c>
      <c r="H310" s="40"/>
      <c r="I310" s="40"/>
      <c r="J310" s="40"/>
      <c r="K310" s="40"/>
      <c r="L310" s="40"/>
      <c r="M310" s="40">
        <v>1</v>
      </c>
      <c r="R310" s="36" t="str">
        <f t="shared" si="85"/>
        <v>LASER AEREO S.A.S</v>
      </c>
      <c r="S310" s="36">
        <f t="shared" si="74"/>
        <v>0</v>
      </c>
      <c r="T310" s="36">
        <f t="shared" si="75"/>
        <v>0</v>
      </c>
      <c r="U310" s="36">
        <f t="shared" si="76"/>
        <v>0</v>
      </c>
      <c r="V310" s="36">
        <f t="shared" si="77"/>
        <v>0</v>
      </c>
      <c r="W310" s="36">
        <f t="shared" si="78"/>
        <v>0</v>
      </c>
      <c r="X310" s="36">
        <f t="shared" si="79"/>
        <v>1</v>
      </c>
      <c r="Y310" s="36">
        <f t="shared" si="80"/>
        <v>0</v>
      </c>
      <c r="Z310" s="36">
        <f t="shared" si="81"/>
        <v>0</v>
      </c>
      <c r="AA310" s="36">
        <f t="shared" si="82"/>
        <v>0</v>
      </c>
      <c r="AB310" s="36">
        <f t="shared" si="83"/>
        <v>0</v>
      </c>
      <c r="AC310" s="36">
        <f t="shared" si="84"/>
        <v>0</v>
      </c>
      <c r="AD310" s="12">
        <f t="shared" si="86"/>
        <v>1</v>
      </c>
      <c r="AE310" s="15">
        <f t="shared" si="87"/>
        <v>3.165759149043941E-5</v>
      </c>
    </row>
    <row r="311" spans="1:31">
      <c r="A311" s="10" t="s">
        <v>1002</v>
      </c>
      <c r="B311" s="40"/>
      <c r="C311" s="40"/>
      <c r="D311" s="40">
        <v>1</v>
      </c>
      <c r="E311" s="40"/>
      <c r="F311" s="40"/>
      <c r="G311" s="40"/>
      <c r="H311" s="40"/>
      <c r="I311" s="40"/>
      <c r="J311" s="40"/>
      <c r="K311" s="40"/>
      <c r="L311" s="40"/>
      <c r="M311" s="40">
        <v>1</v>
      </c>
      <c r="R311" s="36" t="str">
        <f t="shared" si="85"/>
        <v>AERORADIO</v>
      </c>
      <c r="S311" s="36">
        <f t="shared" si="74"/>
        <v>0</v>
      </c>
      <c r="T311" s="36">
        <f t="shared" si="75"/>
        <v>0</v>
      </c>
      <c r="U311" s="36">
        <f t="shared" si="76"/>
        <v>1</v>
      </c>
      <c r="V311" s="36">
        <f t="shared" si="77"/>
        <v>0</v>
      </c>
      <c r="W311" s="36">
        <f t="shared" si="78"/>
        <v>0</v>
      </c>
      <c r="X311" s="36">
        <f t="shared" si="79"/>
        <v>0</v>
      </c>
      <c r="Y311" s="36">
        <f t="shared" si="80"/>
        <v>0</v>
      </c>
      <c r="Z311" s="36">
        <f t="shared" si="81"/>
        <v>0</v>
      </c>
      <c r="AA311" s="36">
        <f t="shared" si="82"/>
        <v>0</v>
      </c>
      <c r="AB311" s="36">
        <f t="shared" si="83"/>
        <v>0</v>
      </c>
      <c r="AC311" s="36">
        <f t="shared" si="84"/>
        <v>0</v>
      </c>
      <c r="AD311" s="12">
        <f t="shared" si="86"/>
        <v>1</v>
      </c>
      <c r="AE311" s="15">
        <f t="shared" si="87"/>
        <v>3.165759149043941E-5</v>
      </c>
    </row>
    <row r="312" spans="1:31">
      <c r="A312" s="10" t="s">
        <v>1258</v>
      </c>
      <c r="B312" s="40"/>
      <c r="C312" s="40"/>
      <c r="D312" s="40"/>
      <c r="E312" s="40"/>
      <c r="F312" s="40">
        <v>1</v>
      </c>
      <c r="G312" s="40"/>
      <c r="H312" s="40"/>
      <c r="I312" s="40"/>
      <c r="J312" s="40"/>
      <c r="K312" s="40"/>
      <c r="L312" s="40"/>
      <c r="M312" s="40">
        <v>1</v>
      </c>
      <c r="R312" s="36" t="str">
        <f t="shared" si="85"/>
        <v>AEROUNION</v>
      </c>
      <c r="S312" s="36">
        <f t="shared" si="74"/>
        <v>0</v>
      </c>
      <c r="T312" s="36">
        <f t="shared" si="75"/>
        <v>0</v>
      </c>
      <c r="U312" s="36">
        <f t="shared" si="76"/>
        <v>0</v>
      </c>
      <c r="V312" s="36">
        <f t="shared" si="77"/>
        <v>0</v>
      </c>
      <c r="W312" s="36">
        <f t="shared" si="78"/>
        <v>1</v>
      </c>
      <c r="X312" s="36">
        <f t="shared" si="79"/>
        <v>0</v>
      </c>
      <c r="Y312" s="36">
        <f t="shared" si="80"/>
        <v>0</v>
      </c>
      <c r="Z312" s="36">
        <f t="shared" si="81"/>
        <v>0</v>
      </c>
      <c r="AA312" s="36">
        <f t="shared" si="82"/>
        <v>0</v>
      </c>
      <c r="AB312" s="36">
        <f t="shared" si="83"/>
        <v>0</v>
      </c>
      <c r="AC312" s="36">
        <f t="shared" si="84"/>
        <v>0</v>
      </c>
      <c r="AD312" s="12">
        <f t="shared" si="86"/>
        <v>1</v>
      </c>
      <c r="AE312" s="15">
        <f t="shared" si="87"/>
        <v>3.165759149043941E-5</v>
      </c>
    </row>
    <row r="313" spans="1:31">
      <c r="A313" s="10" t="s">
        <v>1702</v>
      </c>
      <c r="B313" s="40"/>
      <c r="C313" s="40"/>
      <c r="D313" s="40"/>
      <c r="E313" s="40"/>
      <c r="F313" s="40"/>
      <c r="G313" s="40"/>
      <c r="H313" s="40"/>
      <c r="I313" s="40"/>
      <c r="J313" s="40">
        <v>1</v>
      </c>
      <c r="K313" s="40"/>
      <c r="L313" s="40"/>
      <c r="M313" s="40">
        <v>1</v>
      </c>
      <c r="R313" s="36" t="str">
        <f t="shared" si="85"/>
        <v>SANAR S.A.</v>
      </c>
      <c r="S313" s="36">
        <f t="shared" si="74"/>
        <v>0</v>
      </c>
      <c r="T313" s="36">
        <f t="shared" si="75"/>
        <v>0</v>
      </c>
      <c r="U313" s="36">
        <f t="shared" si="76"/>
        <v>0</v>
      </c>
      <c r="V313" s="36">
        <f t="shared" si="77"/>
        <v>0</v>
      </c>
      <c r="W313" s="36">
        <f t="shared" si="78"/>
        <v>0</v>
      </c>
      <c r="X313" s="36">
        <f t="shared" si="79"/>
        <v>0</v>
      </c>
      <c r="Y313" s="36">
        <f t="shared" si="80"/>
        <v>0</v>
      </c>
      <c r="Z313" s="36">
        <f t="shared" si="81"/>
        <v>0</v>
      </c>
      <c r="AA313" s="36">
        <f t="shared" si="82"/>
        <v>1</v>
      </c>
      <c r="AB313" s="36">
        <f t="shared" si="83"/>
        <v>0</v>
      </c>
      <c r="AC313" s="36">
        <f t="shared" si="84"/>
        <v>0</v>
      </c>
      <c r="AD313" s="12">
        <f t="shared" si="86"/>
        <v>1</v>
      </c>
      <c r="AE313" s="15">
        <f t="shared" si="87"/>
        <v>3.165759149043941E-5</v>
      </c>
    </row>
    <row r="314" spans="1:31">
      <c r="A314" s="10" t="s">
        <v>1793</v>
      </c>
      <c r="B314" s="40"/>
      <c r="C314" s="40"/>
      <c r="D314" s="40"/>
      <c r="E314" s="40"/>
      <c r="F314" s="40"/>
      <c r="G314" s="40"/>
      <c r="H314" s="40"/>
      <c r="I314" s="40"/>
      <c r="J314" s="40"/>
      <c r="K314" s="40">
        <v>1</v>
      </c>
      <c r="L314" s="40"/>
      <c r="M314" s="40">
        <v>1</v>
      </c>
      <c r="R314" s="36" t="str">
        <f t="shared" si="85"/>
        <v>ARAB AGRICULTURAL VAITION COMPANY</v>
      </c>
      <c r="S314" s="36">
        <f t="shared" si="74"/>
        <v>0</v>
      </c>
      <c r="T314" s="36">
        <f t="shared" si="75"/>
        <v>0</v>
      </c>
      <c r="U314" s="36">
        <f t="shared" si="76"/>
        <v>0</v>
      </c>
      <c r="V314" s="36">
        <f t="shared" si="77"/>
        <v>0</v>
      </c>
      <c r="W314" s="36">
        <f t="shared" si="78"/>
        <v>0</v>
      </c>
      <c r="X314" s="36">
        <f t="shared" si="79"/>
        <v>0</v>
      </c>
      <c r="Y314" s="36">
        <f t="shared" si="80"/>
        <v>0</v>
      </c>
      <c r="Z314" s="36">
        <f t="shared" si="81"/>
        <v>0</v>
      </c>
      <c r="AA314" s="36">
        <f t="shared" si="82"/>
        <v>0</v>
      </c>
      <c r="AB314" s="36">
        <f t="shared" si="83"/>
        <v>1</v>
      </c>
      <c r="AC314" s="36">
        <f t="shared" si="84"/>
        <v>0</v>
      </c>
      <c r="AD314" s="12">
        <f t="shared" si="86"/>
        <v>1</v>
      </c>
      <c r="AE314" s="15">
        <f t="shared" si="87"/>
        <v>3.165759149043941E-5</v>
      </c>
    </row>
    <row r="315" spans="1:31">
      <c r="A315" s="10" t="s">
        <v>1536</v>
      </c>
      <c r="B315" s="40"/>
      <c r="C315" s="40"/>
      <c r="D315" s="40"/>
      <c r="E315" s="40"/>
      <c r="F315" s="40"/>
      <c r="G315" s="40"/>
      <c r="H315" s="40"/>
      <c r="I315" s="40">
        <v>1</v>
      </c>
      <c r="J315" s="40"/>
      <c r="K315" s="40"/>
      <c r="L315" s="40"/>
      <c r="M315" s="40">
        <v>1</v>
      </c>
      <c r="R315" s="36" t="str">
        <f t="shared" si="85"/>
        <v>TAM</v>
      </c>
      <c r="S315" s="36">
        <f t="shared" si="74"/>
        <v>0</v>
      </c>
      <c r="T315" s="36">
        <f t="shared" si="75"/>
        <v>0</v>
      </c>
      <c r="U315" s="36">
        <f t="shared" si="76"/>
        <v>0</v>
      </c>
      <c r="V315" s="36">
        <f t="shared" si="77"/>
        <v>0</v>
      </c>
      <c r="W315" s="36">
        <f t="shared" si="78"/>
        <v>0</v>
      </c>
      <c r="X315" s="36">
        <f t="shared" si="79"/>
        <v>0</v>
      </c>
      <c r="Y315" s="36">
        <f t="shared" si="80"/>
        <v>0</v>
      </c>
      <c r="Z315" s="36">
        <f t="shared" si="81"/>
        <v>1</v>
      </c>
      <c r="AA315" s="36">
        <f t="shared" si="82"/>
        <v>0</v>
      </c>
      <c r="AB315" s="36">
        <f t="shared" si="83"/>
        <v>0</v>
      </c>
      <c r="AC315" s="36">
        <f t="shared" si="84"/>
        <v>0</v>
      </c>
      <c r="AD315" s="12">
        <f t="shared" si="86"/>
        <v>1</v>
      </c>
      <c r="AE315" s="15">
        <f t="shared" si="87"/>
        <v>3.165759149043941E-5</v>
      </c>
    </row>
    <row r="316" spans="1:31">
      <c r="A316" s="10" t="s">
        <v>1664</v>
      </c>
      <c r="B316" s="40"/>
      <c r="C316" s="40"/>
      <c r="D316" s="40"/>
      <c r="E316" s="40"/>
      <c r="F316" s="40"/>
      <c r="G316" s="40"/>
      <c r="H316" s="40"/>
      <c r="I316" s="40"/>
      <c r="J316" s="40">
        <v>1</v>
      </c>
      <c r="K316" s="40"/>
      <c r="L316" s="40"/>
      <c r="M316" s="40">
        <v>1</v>
      </c>
      <c r="R316" s="36" t="str">
        <f t="shared" si="85"/>
        <v>LAS</v>
      </c>
      <c r="S316" s="36">
        <f t="shared" si="74"/>
        <v>0</v>
      </c>
      <c r="T316" s="36">
        <f t="shared" si="75"/>
        <v>0</v>
      </c>
      <c r="U316" s="36">
        <f t="shared" si="76"/>
        <v>0</v>
      </c>
      <c r="V316" s="36">
        <f t="shared" si="77"/>
        <v>0</v>
      </c>
      <c r="W316" s="36">
        <f t="shared" si="78"/>
        <v>0</v>
      </c>
      <c r="X316" s="36">
        <f t="shared" si="79"/>
        <v>0</v>
      </c>
      <c r="Y316" s="36">
        <f t="shared" si="80"/>
        <v>0</v>
      </c>
      <c r="Z316" s="36">
        <f t="shared" si="81"/>
        <v>0</v>
      </c>
      <c r="AA316" s="36">
        <f t="shared" si="82"/>
        <v>1</v>
      </c>
      <c r="AB316" s="36">
        <f t="shared" si="83"/>
        <v>0</v>
      </c>
      <c r="AC316" s="36">
        <f t="shared" si="84"/>
        <v>0</v>
      </c>
      <c r="AD316" s="12">
        <f t="shared" si="86"/>
        <v>1</v>
      </c>
      <c r="AE316" s="15">
        <f t="shared" si="87"/>
        <v>3.165759149043941E-5</v>
      </c>
    </row>
    <row r="317" spans="1:31">
      <c r="A317" s="10" t="s">
        <v>1407</v>
      </c>
      <c r="B317" s="40"/>
      <c r="C317" s="40"/>
      <c r="D317" s="40"/>
      <c r="E317" s="40"/>
      <c r="F317" s="40"/>
      <c r="G317" s="40"/>
      <c r="H317" s="40">
        <v>1</v>
      </c>
      <c r="I317" s="40"/>
      <c r="J317" s="40"/>
      <c r="K317" s="40"/>
      <c r="L317" s="40"/>
      <c r="M317" s="40">
        <v>1</v>
      </c>
      <c r="R317" s="36" t="str">
        <f t="shared" si="85"/>
        <v>LACSA</v>
      </c>
      <c r="S317" s="36">
        <f t="shared" si="74"/>
        <v>0</v>
      </c>
      <c r="T317" s="36">
        <f t="shared" si="75"/>
        <v>0</v>
      </c>
      <c r="U317" s="36">
        <f t="shared" si="76"/>
        <v>0</v>
      </c>
      <c r="V317" s="36">
        <f t="shared" si="77"/>
        <v>0</v>
      </c>
      <c r="W317" s="36">
        <f t="shared" si="78"/>
        <v>0</v>
      </c>
      <c r="X317" s="36">
        <f t="shared" si="79"/>
        <v>0</v>
      </c>
      <c r="Y317" s="36">
        <f t="shared" si="80"/>
        <v>1</v>
      </c>
      <c r="Z317" s="36">
        <f t="shared" si="81"/>
        <v>0</v>
      </c>
      <c r="AA317" s="36">
        <f t="shared" si="82"/>
        <v>0</v>
      </c>
      <c r="AB317" s="36">
        <f t="shared" si="83"/>
        <v>0</v>
      </c>
      <c r="AC317" s="36">
        <f t="shared" si="84"/>
        <v>0</v>
      </c>
      <c r="AD317" s="12">
        <f t="shared" si="86"/>
        <v>1</v>
      </c>
      <c r="AE317" s="15">
        <f t="shared" si="87"/>
        <v>3.165759149043941E-5</v>
      </c>
    </row>
    <row r="318" spans="1:31">
      <c r="A318" s="10" t="s">
        <v>1822</v>
      </c>
      <c r="B318" s="40"/>
      <c r="C318" s="40"/>
      <c r="D318" s="40"/>
      <c r="E318" s="40"/>
      <c r="F318" s="40"/>
      <c r="G318" s="40"/>
      <c r="H318" s="40"/>
      <c r="I318" s="40"/>
      <c r="J318" s="40"/>
      <c r="K318" s="40">
        <v>1</v>
      </c>
      <c r="L318" s="40"/>
      <c r="M318" s="40">
        <v>1</v>
      </c>
      <c r="R318" s="36" t="str">
        <f t="shared" si="85"/>
        <v>SERVICIOS AEREOS DE LA CAPITAL</v>
      </c>
      <c r="S318" s="36">
        <f t="shared" si="74"/>
        <v>0</v>
      </c>
      <c r="T318" s="36">
        <f t="shared" si="75"/>
        <v>0</v>
      </c>
      <c r="U318" s="36">
        <f t="shared" si="76"/>
        <v>0</v>
      </c>
      <c r="V318" s="36">
        <f t="shared" si="77"/>
        <v>0</v>
      </c>
      <c r="W318" s="36">
        <f t="shared" si="78"/>
        <v>0</v>
      </c>
      <c r="X318" s="36">
        <f t="shared" si="79"/>
        <v>0</v>
      </c>
      <c r="Y318" s="36">
        <f t="shared" si="80"/>
        <v>0</v>
      </c>
      <c r="Z318" s="36">
        <f t="shared" si="81"/>
        <v>0</v>
      </c>
      <c r="AA318" s="36">
        <f t="shared" si="82"/>
        <v>0</v>
      </c>
      <c r="AB318" s="36">
        <f t="shared" si="83"/>
        <v>1</v>
      </c>
      <c r="AC318" s="36">
        <f t="shared" si="84"/>
        <v>0</v>
      </c>
      <c r="AD318" s="12">
        <f t="shared" si="86"/>
        <v>1</v>
      </c>
      <c r="AE318" s="15">
        <f t="shared" si="87"/>
        <v>3.165759149043941E-5</v>
      </c>
    </row>
    <row r="319" spans="1:31">
      <c r="A319" s="10" t="s">
        <v>2089</v>
      </c>
      <c r="B319" s="40"/>
      <c r="C319" s="40"/>
      <c r="D319" s="40"/>
      <c r="E319" s="40"/>
      <c r="F319" s="40"/>
      <c r="G319" s="40">
        <v>1</v>
      </c>
      <c r="H319" s="40"/>
      <c r="I319" s="40"/>
      <c r="J319" s="40"/>
      <c r="K319" s="40"/>
      <c r="L319" s="40"/>
      <c r="M319" s="40">
        <v>1</v>
      </c>
      <c r="R319" s="36" t="str">
        <f t="shared" si="85"/>
        <v>AVIACION PARTICULAR</v>
      </c>
      <c r="S319" s="36">
        <f t="shared" si="74"/>
        <v>0</v>
      </c>
      <c r="T319" s="36">
        <f t="shared" si="75"/>
        <v>0</v>
      </c>
      <c r="U319" s="36">
        <f t="shared" si="76"/>
        <v>0</v>
      </c>
      <c r="V319" s="36">
        <f t="shared" si="77"/>
        <v>0</v>
      </c>
      <c r="W319" s="36">
        <f t="shared" si="78"/>
        <v>0</v>
      </c>
      <c r="X319" s="36">
        <f t="shared" si="79"/>
        <v>1</v>
      </c>
      <c r="Y319" s="36">
        <f t="shared" si="80"/>
        <v>0</v>
      </c>
      <c r="Z319" s="36">
        <f t="shared" si="81"/>
        <v>0</v>
      </c>
      <c r="AA319" s="36">
        <f t="shared" si="82"/>
        <v>0</v>
      </c>
      <c r="AB319" s="36">
        <f t="shared" si="83"/>
        <v>0</v>
      </c>
      <c r="AC319" s="36">
        <f t="shared" si="84"/>
        <v>0</v>
      </c>
      <c r="AD319" s="12">
        <f t="shared" si="86"/>
        <v>1</v>
      </c>
      <c r="AE319" s="15">
        <f t="shared" si="87"/>
        <v>3.165759149043941E-5</v>
      </c>
    </row>
    <row r="320" spans="1:31">
      <c r="A320" s="10" t="s">
        <v>1151</v>
      </c>
      <c r="B320" s="40"/>
      <c r="C320" s="40">
        <v>1</v>
      </c>
      <c r="D320" s="40"/>
      <c r="E320" s="40"/>
      <c r="F320" s="40"/>
      <c r="G320" s="40"/>
      <c r="H320" s="40"/>
      <c r="I320" s="40"/>
      <c r="J320" s="40"/>
      <c r="K320" s="40"/>
      <c r="L320" s="40"/>
      <c r="M320" s="40">
        <v>1</v>
      </c>
      <c r="R320" s="36" t="str">
        <f t="shared" si="85"/>
        <v>FALL</v>
      </c>
      <c r="S320" s="36">
        <f t="shared" si="74"/>
        <v>0</v>
      </c>
      <c r="T320" s="36">
        <f t="shared" si="75"/>
        <v>1</v>
      </c>
      <c r="U320" s="36">
        <f t="shared" si="76"/>
        <v>0</v>
      </c>
      <c r="V320" s="36">
        <f t="shared" si="77"/>
        <v>0</v>
      </c>
      <c r="W320" s="36">
        <f t="shared" si="78"/>
        <v>0</v>
      </c>
      <c r="X320" s="36">
        <f t="shared" si="79"/>
        <v>0</v>
      </c>
      <c r="Y320" s="36">
        <f t="shared" si="80"/>
        <v>0</v>
      </c>
      <c r="Z320" s="36">
        <f t="shared" si="81"/>
        <v>0</v>
      </c>
      <c r="AA320" s="36">
        <f t="shared" si="82"/>
        <v>0</v>
      </c>
      <c r="AB320" s="36">
        <f t="shared" si="83"/>
        <v>0</v>
      </c>
      <c r="AC320" s="36">
        <f t="shared" si="84"/>
        <v>0</v>
      </c>
      <c r="AD320" s="12">
        <f t="shared" si="86"/>
        <v>1</v>
      </c>
      <c r="AE320" s="15">
        <f t="shared" si="87"/>
        <v>3.165759149043941E-5</v>
      </c>
    </row>
    <row r="321" spans="1:31">
      <c r="A321" s="10" t="s">
        <v>1152</v>
      </c>
      <c r="B321" s="40"/>
      <c r="C321" s="40"/>
      <c r="D321" s="40"/>
      <c r="E321" s="40"/>
      <c r="F321" s="40"/>
      <c r="G321" s="40">
        <v>1</v>
      </c>
      <c r="H321" s="40"/>
      <c r="I321" s="40"/>
      <c r="J321" s="40"/>
      <c r="K321" s="40"/>
      <c r="L321" s="40"/>
      <c r="M321" s="40">
        <v>1</v>
      </c>
      <c r="R321" s="36" t="str">
        <f t="shared" si="85"/>
        <v>AEROCOL</v>
      </c>
      <c r="S321" s="36">
        <f t="shared" si="74"/>
        <v>0</v>
      </c>
      <c r="T321" s="36">
        <f t="shared" si="75"/>
        <v>0</v>
      </c>
      <c r="U321" s="36">
        <f t="shared" si="76"/>
        <v>0</v>
      </c>
      <c r="V321" s="36">
        <f t="shared" si="77"/>
        <v>0</v>
      </c>
      <c r="W321" s="36">
        <f t="shared" si="78"/>
        <v>0</v>
      </c>
      <c r="X321" s="36">
        <f t="shared" si="79"/>
        <v>1</v>
      </c>
      <c r="Y321" s="36">
        <f t="shared" si="80"/>
        <v>0</v>
      </c>
      <c r="Z321" s="36">
        <f t="shared" si="81"/>
        <v>0</v>
      </c>
      <c r="AA321" s="36">
        <f t="shared" si="82"/>
        <v>0</v>
      </c>
      <c r="AB321" s="36">
        <f t="shared" si="83"/>
        <v>0</v>
      </c>
      <c r="AC321" s="36">
        <f t="shared" si="84"/>
        <v>0</v>
      </c>
      <c r="AD321" s="12">
        <f t="shared" si="86"/>
        <v>1</v>
      </c>
      <c r="AE321" s="15">
        <f t="shared" si="87"/>
        <v>3.165759149043941E-5</v>
      </c>
    </row>
    <row r="322" spans="1:31">
      <c r="A322" s="10" t="s">
        <v>1685</v>
      </c>
      <c r="B322" s="40"/>
      <c r="C322" s="40"/>
      <c r="D322" s="40"/>
      <c r="E322" s="40"/>
      <c r="F322" s="40"/>
      <c r="G322" s="40"/>
      <c r="H322" s="40"/>
      <c r="I322" s="40"/>
      <c r="J322" s="40">
        <v>1</v>
      </c>
      <c r="K322" s="40"/>
      <c r="L322" s="40"/>
      <c r="M322" s="40">
        <v>1</v>
      </c>
      <c r="R322" s="36" t="str">
        <f t="shared" si="85"/>
        <v>CELTA GE</v>
      </c>
      <c r="S322" s="36">
        <f t="shared" si="74"/>
        <v>0</v>
      </c>
      <c r="T322" s="36">
        <f t="shared" si="75"/>
        <v>0</v>
      </c>
      <c r="U322" s="36">
        <f t="shared" si="76"/>
        <v>0</v>
      </c>
      <c r="V322" s="36">
        <f t="shared" si="77"/>
        <v>0</v>
      </c>
      <c r="W322" s="36">
        <f t="shared" si="78"/>
        <v>0</v>
      </c>
      <c r="X322" s="36">
        <f t="shared" si="79"/>
        <v>0</v>
      </c>
      <c r="Y322" s="36">
        <f t="shared" si="80"/>
        <v>0</v>
      </c>
      <c r="Z322" s="36">
        <f t="shared" si="81"/>
        <v>0</v>
      </c>
      <c r="AA322" s="36">
        <f t="shared" si="82"/>
        <v>1</v>
      </c>
      <c r="AB322" s="36">
        <f t="shared" si="83"/>
        <v>0</v>
      </c>
      <c r="AC322" s="36">
        <f t="shared" si="84"/>
        <v>0</v>
      </c>
      <c r="AD322" s="12">
        <f t="shared" si="86"/>
        <v>1</v>
      </c>
      <c r="AE322" s="15">
        <f t="shared" si="87"/>
        <v>3.165759149043941E-5</v>
      </c>
    </row>
    <row r="323" spans="1:31">
      <c r="A323" s="10" t="s">
        <v>2011</v>
      </c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>
        <v>1</v>
      </c>
      <c r="M323" s="40">
        <v>1</v>
      </c>
      <c r="R323" s="36" t="str">
        <f t="shared" si="85"/>
        <v>ORIENT EXPRESS AIR</v>
      </c>
      <c r="S323" s="36">
        <f t="shared" si="74"/>
        <v>0</v>
      </c>
      <c r="T323" s="36">
        <f t="shared" si="75"/>
        <v>0</v>
      </c>
      <c r="U323" s="36">
        <f t="shared" si="76"/>
        <v>0</v>
      </c>
      <c r="V323" s="36">
        <f t="shared" si="77"/>
        <v>0</v>
      </c>
      <c r="W323" s="36">
        <f t="shared" si="78"/>
        <v>0</v>
      </c>
      <c r="X323" s="36">
        <f t="shared" si="79"/>
        <v>0</v>
      </c>
      <c r="Y323" s="36">
        <f t="shared" si="80"/>
        <v>0</v>
      </c>
      <c r="Z323" s="36">
        <f t="shared" si="81"/>
        <v>0</v>
      </c>
      <c r="AA323" s="36">
        <f t="shared" si="82"/>
        <v>0</v>
      </c>
      <c r="AB323" s="36">
        <f t="shared" si="83"/>
        <v>0</v>
      </c>
      <c r="AC323" s="36">
        <f t="shared" si="84"/>
        <v>1</v>
      </c>
      <c r="AD323" s="12">
        <f t="shared" si="86"/>
        <v>1</v>
      </c>
      <c r="AE323" s="15">
        <f t="shared" si="87"/>
        <v>3.165759149043941E-5</v>
      </c>
    </row>
    <row r="324" spans="1:31">
      <c r="A324" s="10" t="s">
        <v>1688</v>
      </c>
      <c r="B324" s="40"/>
      <c r="C324" s="40"/>
      <c r="D324" s="40"/>
      <c r="E324" s="40"/>
      <c r="F324" s="40"/>
      <c r="G324" s="40"/>
      <c r="H324" s="40"/>
      <c r="I324" s="40"/>
      <c r="J324" s="40">
        <v>1</v>
      </c>
      <c r="K324" s="40"/>
      <c r="L324" s="40"/>
      <c r="M324" s="40">
        <v>1</v>
      </c>
      <c r="R324" s="36" t="str">
        <f t="shared" si="85"/>
        <v>EFA</v>
      </c>
      <c r="S324" s="36">
        <f t="shared" si="74"/>
        <v>0</v>
      </c>
      <c r="T324" s="36">
        <f t="shared" si="75"/>
        <v>0</v>
      </c>
      <c r="U324" s="36">
        <f t="shared" si="76"/>
        <v>0</v>
      </c>
      <c r="V324" s="36">
        <f t="shared" si="77"/>
        <v>0</v>
      </c>
      <c r="W324" s="36">
        <f t="shared" si="78"/>
        <v>0</v>
      </c>
      <c r="X324" s="36">
        <f t="shared" si="79"/>
        <v>0</v>
      </c>
      <c r="Y324" s="36">
        <f t="shared" si="80"/>
        <v>0</v>
      </c>
      <c r="Z324" s="36">
        <f t="shared" si="81"/>
        <v>0</v>
      </c>
      <c r="AA324" s="36">
        <f t="shared" si="82"/>
        <v>1</v>
      </c>
      <c r="AB324" s="36">
        <f t="shared" si="83"/>
        <v>0</v>
      </c>
      <c r="AC324" s="36">
        <f t="shared" si="84"/>
        <v>0</v>
      </c>
      <c r="AD324" s="12">
        <f t="shared" si="86"/>
        <v>1</v>
      </c>
      <c r="AE324" s="15">
        <f t="shared" si="87"/>
        <v>3.165759149043941E-5</v>
      </c>
    </row>
    <row r="325" spans="1:31">
      <c r="A325" s="10" t="s">
        <v>2076</v>
      </c>
      <c r="B325" s="40"/>
      <c r="C325" s="40">
        <v>1</v>
      </c>
      <c r="D325" s="40"/>
      <c r="E325" s="40"/>
      <c r="F325" s="40"/>
      <c r="G325" s="40"/>
      <c r="H325" s="40"/>
      <c r="I325" s="40"/>
      <c r="J325" s="40"/>
      <c r="K325" s="40"/>
      <c r="L325" s="40"/>
      <c r="M325" s="40">
        <v>1</v>
      </c>
      <c r="R325" s="36" t="str">
        <f t="shared" si="85"/>
        <v>AVIACOL</v>
      </c>
      <c r="S325" s="36">
        <f t="shared" si="74"/>
        <v>0</v>
      </c>
      <c r="T325" s="36">
        <f t="shared" si="75"/>
        <v>1</v>
      </c>
      <c r="U325" s="36">
        <f t="shared" si="76"/>
        <v>0</v>
      </c>
      <c r="V325" s="36">
        <f t="shared" si="77"/>
        <v>0</v>
      </c>
      <c r="W325" s="36">
        <f t="shared" si="78"/>
        <v>0</v>
      </c>
      <c r="X325" s="36">
        <f t="shared" si="79"/>
        <v>0</v>
      </c>
      <c r="Y325" s="36">
        <f t="shared" si="80"/>
        <v>0</v>
      </c>
      <c r="Z325" s="36">
        <f t="shared" si="81"/>
        <v>0</v>
      </c>
      <c r="AA325" s="36">
        <f t="shared" si="82"/>
        <v>0</v>
      </c>
      <c r="AB325" s="36">
        <f t="shared" si="83"/>
        <v>0</v>
      </c>
      <c r="AC325" s="36">
        <f t="shared" si="84"/>
        <v>0</v>
      </c>
      <c r="AD325" s="12">
        <f t="shared" si="86"/>
        <v>1</v>
      </c>
      <c r="AE325" s="15">
        <f t="shared" si="87"/>
        <v>3.165759149043941E-5</v>
      </c>
    </row>
    <row r="326" spans="1:31">
      <c r="A326" s="10" t="s">
        <v>1171</v>
      </c>
      <c r="B326" s="40"/>
      <c r="C326" s="40"/>
      <c r="D326" s="40"/>
      <c r="E326" s="40">
        <v>1</v>
      </c>
      <c r="F326" s="40"/>
      <c r="G326" s="40"/>
      <c r="H326" s="40"/>
      <c r="I326" s="40"/>
      <c r="J326" s="40"/>
      <c r="K326" s="40"/>
      <c r="L326" s="40"/>
      <c r="M326" s="40">
        <v>1</v>
      </c>
      <c r="R326" s="36" t="str">
        <f t="shared" si="85"/>
        <v>INSPECCIONES AERONAUTICAS</v>
      </c>
      <c r="S326" s="36">
        <f t="shared" si="74"/>
        <v>0</v>
      </c>
      <c r="T326" s="36">
        <f t="shared" si="75"/>
        <v>0</v>
      </c>
      <c r="U326" s="36">
        <f t="shared" si="76"/>
        <v>0</v>
      </c>
      <c r="V326" s="36">
        <f t="shared" si="77"/>
        <v>1</v>
      </c>
      <c r="W326" s="36">
        <f t="shared" si="78"/>
        <v>0</v>
      </c>
      <c r="X326" s="36">
        <f t="shared" si="79"/>
        <v>0</v>
      </c>
      <c r="Y326" s="36">
        <f t="shared" si="80"/>
        <v>0</v>
      </c>
      <c r="Z326" s="36">
        <f t="shared" si="81"/>
        <v>0</v>
      </c>
      <c r="AA326" s="36">
        <f t="shared" si="82"/>
        <v>0</v>
      </c>
      <c r="AB326" s="36">
        <f t="shared" si="83"/>
        <v>0</v>
      </c>
      <c r="AC326" s="36">
        <f t="shared" si="84"/>
        <v>0</v>
      </c>
      <c r="AD326" s="12">
        <f t="shared" si="86"/>
        <v>1</v>
      </c>
      <c r="AE326" s="15">
        <f t="shared" si="87"/>
        <v>3.165759149043941E-5</v>
      </c>
    </row>
    <row r="327" spans="1:31">
      <c r="A327" s="10" t="s">
        <v>1245</v>
      </c>
      <c r="B327" s="40"/>
      <c r="C327" s="40"/>
      <c r="D327" s="40">
        <v>1</v>
      </c>
      <c r="E327" s="40"/>
      <c r="F327" s="40"/>
      <c r="G327" s="40"/>
      <c r="H327" s="40"/>
      <c r="I327" s="40"/>
      <c r="J327" s="40"/>
      <c r="K327" s="40"/>
      <c r="L327" s="40"/>
      <c r="M327" s="40">
        <v>1</v>
      </c>
      <c r="R327" s="36" t="str">
        <f t="shared" si="85"/>
        <v>AVIATECA</v>
      </c>
      <c r="S327" s="36">
        <f t="shared" si="74"/>
        <v>0</v>
      </c>
      <c r="T327" s="36">
        <f t="shared" si="75"/>
        <v>0</v>
      </c>
      <c r="U327" s="36">
        <f t="shared" si="76"/>
        <v>1</v>
      </c>
      <c r="V327" s="36">
        <f t="shared" si="77"/>
        <v>0</v>
      </c>
      <c r="W327" s="36">
        <f t="shared" si="78"/>
        <v>0</v>
      </c>
      <c r="X327" s="36">
        <f t="shared" si="79"/>
        <v>0</v>
      </c>
      <c r="Y327" s="36">
        <f t="shared" si="80"/>
        <v>0</v>
      </c>
      <c r="Z327" s="36">
        <f t="shared" si="81"/>
        <v>0</v>
      </c>
      <c r="AA327" s="36">
        <f t="shared" si="82"/>
        <v>0</v>
      </c>
      <c r="AB327" s="36">
        <f t="shared" si="83"/>
        <v>0</v>
      </c>
      <c r="AC327" s="36">
        <f t="shared" si="84"/>
        <v>0</v>
      </c>
      <c r="AD327" s="12">
        <f t="shared" si="86"/>
        <v>1</v>
      </c>
      <c r="AE327" s="15">
        <f t="shared" si="87"/>
        <v>3.165759149043941E-5</v>
      </c>
    </row>
    <row r="328" spans="1:31" ht="13.8">
      <c r="A328" s="10" t="s">
        <v>1270</v>
      </c>
      <c r="B328" s="40">
        <v>1534</v>
      </c>
      <c r="C328" s="40">
        <v>1595</v>
      </c>
      <c r="D328" s="40">
        <v>1280</v>
      </c>
      <c r="E328" s="40">
        <v>2617</v>
      </c>
      <c r="F328" s="40">
        <v>2720</v>
      </c>
      <c r="G328" s="40">
        <v>1515</v>
      </c>
      <c r="H328" s="40">
        <v>4228</v>
      </c>
      <c r="I328" s="40">
        <v>3921</v>
      </c>
      <c r="J328" s="40">
        <v>4266</v>
      </c>
      <c r="K328" s="40">
        <v>4855</v>
      </c>
      <c r="L328" s="40">
        <v>3057</v>
      </c>
      <c r="M328" s="40">
        <v>31588</v>
      </c>
      <c r="R328" s="21" t="s">
        <v>1270</v>
      </c>
      <c r="S328" s="22">
        <f>SUM(S104:S327)</f>
        <v>1534</v>
      </c>
      <c r="T328" s="22">
        <f t="shared" ref="T328:AE328" si="88">SUM(T104:T327)</f>
        <v>1595</v>
      </c>
      <c r="U328" s="22">
        <f t="shared" si="88"/>
        <v>1280</v>
      </c>
      <c r="V328" s="22">
        <f t="shared" si="88"/>
        <v>2617</v>
      </c>
      <c r="W328" s="22">
        <f t="shared" si="88"/>
        <v>2720</v>
      </c>
      <c r="X328" s="22">
        <f t="shared" si="88"/>
        <v>1515</v>
      </c>
      <c r="Y328" s="22">
        <f t="shared" si="88"/>
        <v>4228</v>
      </c>
      <c r="Z328" s="22">
        <f t="shared" si="88"/>
        <v>3921</v>
      </c>
      <c r="AA328" s="22">
        <f t="shared" si="88"/>
        <v>4266</v>
      </c>
      <c r="AB328" s="22">
        <f t="shared" si="88"/>
        <v>4855</v>
      </c>
      <c r="AC328" s="22">
        <f t="shared" si="88"/>
        <v>3057</v>
      </c>
      <c r="AD328" s="22">
        <f t="shared" si="88"/>
        <v>31588</v>
      </c>
      <c r="AE328" s="24">
        <f t="shared" si="88"/>
        <v>1.0000000000000004</v>
      </c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sheetPr codeName="Hoja7"/>
  <dimension ref="A2:AG722"/>
  <sheetViews>
    <sheetView showGridLines="0" zoomScale="80" zoomScaleNormal="80" workbookViewId="0">
      <pane xSplit="18" ySplit="4" topLeftCell="S5" activePane="bottomRight" state="frozen"/>
      <selection activeCell="R1" sqref="R1"/>
      <selection pane="topRight" activeCell="S1" sqref="S1"/>
      <selection pane="bottomLeft" activeCell="R5" sqref="R5"/>
      <selection pane="bottomRight" activeCell="S5" sqref="S5"/>
    </sheetView>
  </sheetViews>
  <sheetFormatPr baseColWidth="10" defaultColWidth="0" defaultRowHeight="13.2" outlineLevelCol="1"/>
  <cols>
    <col min="1" max="1" width="61.44140625" hidden="1" customWidth="1" outlineLevel="1"/>
    <col min="2" max="2" width="55" hidden="1" customWidth="1" outlineLevel="1"/>
    <col min="3" max="13" width="17" hidden="1" customWidth="1" outlineLevel="1"/>
    <col min="14" max="14" width="13.44140625" hidden="1" customWidth="1" outlineLevel="1"/>
    <col min="15" max="17" width="11.5546875" hidden="1" customWidth="1" outlineLevel="1"/>
    <col min="18" max="18" width="40.88671875" customWidth="1" collapsed="1"/>
    <col min="19" max="19" width="40.88671875" customWidth="1"/>
    <col min="20" max="20" width="16.44140625" customWidth="1"/>
    <col min="21" max="27" width="11.44140625" customWidth="1"/>
    <col min="28" max="28" width="13" customWidth="1"/>
    <col min="29" max="29" width="10.5546875" customWidth="1"/>
    <col min="30" max="30" width="12.33203125" customWidth="1"/>
    <col min="31" max="31" width="15" customWidth="1"/>
    <col min="32" max="33" width="11.44140625" customWidth="1"/>
    <col min="34" max="16384" width="11.44140625" hidden="1"/>
  </cols>
  <sheetData>
    <row r="2" spans="1:31" ht="17.399999999999999">
      <c r="R2" s="25" t="s">
        <v>1303</v>
      </c>
      <c r="S2" s="25"/>
    </row>
    <row r="3" spans="1:31" ht="17.399999999999999">
      <c r="R3" s="25" t="s">
        <v>1272</v>
      </c>
      <c r="S3" s="25"/>
    </row>
    <row r="4" spans="1:31" ht="17.399999999999999">
      <c r="R4" s="16" t="str">
        <f>+'2. Servicios por Empresa'!R4</f>
        <v>Periodo del reporte: Enero a Noviembre 2024</v>
      </c>
      <c r="S4" s="16"/>
    </row>
    <row r="6" spans="1:31" ht="15" customHeight="1">
      <c r="R6" s="16" t="s">
        <v>1301</v>
      </c>
      <c r="S6" s="16"/>
    </row>
    <row r="7" spans="1:31">
      <c r="A7" s="6" t="s">
        <v>1290</v>
      </c>
      <c r="C7" s="6" t="s">
        <v>1299</v>
      </c>
    </row>
    <row r="8" spans="1:31" ht="13.8">
      <c r="A8" s="6" t="s">
        <v>1140</v>
      </c>
      <c r="B8" s="6" t="s">
        <v>1289</v>
      </c>
      <c r="C8" t="s">
        <v>1264</v>
      </c>
      <c r="D8" t="s">
        <v>1265</v>
      </c>
      <c r="E8" t="s">
        <v>1266</v>
      </c>
      <c r="F8" t="s">
        <v>1267</v>
      </c>
      <c r="G8" t="s">
        <v>1268</v>
      </c>
      <c r="H8" t="s">
        <v>1269</v>
      </c>
      <c r="I8" t="s">
        <v>2090</v>
      </c>
      <c r="J8" t="s">
        <v>2091</v>
      </c>
      <c r="K8" t="s">
        <v>2092</v>
      </c>
      <c r="L8" t="s">
        <v>2093</v>
      </c>
      <c r="M8" t="s">
        <v>2094</v>
      </c>
      <c r="N8" t="s">
        <v>1270</v>
      </c>
      <c r="R8" s="17" t="s">
        <v>1300</v>
      </c>
      <c r="S8" s="17" t="s">
        <v>1289</v>
      </c>
      <c r="T8" s="17" t="s">
        <v>1275</v>
      </c>
      <c r="U8" s="17" t="s">
        <v>1276</v>
      </c>
      <c r="V8" s="17" t="s">
        <v>1277</v>
      </c>
      <c r="W8" s="17" t="s">
        <v>1278</v>
      </c>
      <c r="X8" s="17" t="s">
        <v>1279</v>
      </c>
      <c r="Y8" s="17" t="s">
        <v>1280</v>
      </c>
      <c r="Z8" s="17" t="s">
        <v>2095</v>
      </c>
      <c r="AA8" s="17" t="s">
        <v>2096</v>
      </c>
      <c r="AB8" s="17" t="s">
        <v>2097</v>
      </c>
      <c r="AC8" s="17" t="s">
        <v>2098</v>
      </c>
      <c r="AD8" s="17" t="s">
        <v>2099</v>
      </c>
      <c r="AE8" s="17" t="s">
        <v>2100</v>
      </c>
    </row>
    <row r="9" spans="1:31">
      <c r="A9" t="s">
        <v>1250</v>
      </c>
      <c r="C9" s="40"/>
      <c r="D9" s="40"/>
      <c r="E9" s="40"/>
      <c r="F9" s="40"/>
      <c r="G9" s="40"/>
      <c r="H9" s="40"/>
      <c r="I9" s="40">
        <v>2027</v>
      </c>
      <c r="J9" s="40">
        <v>1698</v>
      </c>
      <c r="K9" s="40">
        <v>1638</v>
      </c>
      <c r="L9" s="40">
        <v>1862</v>
      </c>
      <c r="M9" s="40">
        <v>173</v>
      </c>
      <c r="N9" s="40">
        <v>7398</v>
      </c>
      <c r="R9" s="31" t="s">
        <v>1250</v>
      </c>
      <c r="S9" s="31"/>
      <c r="T9" s="31"/>
      <c r="U9" s="31"/>
      <c r="V9" s="31"/>
      <c r="W9" s="31"/>
      <c r="X9" s="31"/>
      <c r="Y9" s="31"/>
      <c r="Z9" s="31">
        <v>2027</v>
      </c>
      <c r="AA9" s="31">
        <v>1698</v>
      </c>
      <c r="AB9" s="31">
        <v>1638</v>
      </c>
      <c r="AC9" s="31">
        <v>1862</v>
      </c>
      <c r="AD9" s="31">
        <v>173</v>
      </c>
      <c r="AE9" s="31">
        <v>7398</v>
      </c>
    </row>
    <row r="10" spans="1:31">
      <c r="B10" t="s">
        <v>1250</v>
      </c>
      <c r="C10" s="40"/>
      <c r="D10" s="40"/>
      <c r="E10" s="40"/>
      <c r="F10" s="40"/>
      <c r="G10" s="40"/>
      <c r="H10" s="40"/>
      <c r="I10" s="40">
        <v>888</v>
      </c>
      <c r="J10" s="40">
        <v>649</v>
      </c>
      <c r="K10" s="40">
        <v>707</v>
      </c>
      <c r="L10" s="40">
        <v>564</v>
      </c>
      <c r="M10" s="40">
        <v>52</v>
      </c>
      <c r="N10" s="40">
        <v>2860</v>
      </c>
      <c r="R10" s="12"/>
      <c r="S10" s="12" t="s">
        <v>1250</v>
      </c>
      <c r="T10" s="12"/>
      <c r="U10" s="12"/>
      <c r="V10" s="12"/>
      <c r="W10" s="12"/>
      <c r="X10" s="12"/>
      <c r="Y10" s="12"/>
      <c r="Z10" s="12">
        <v>888</v>
      </c>
      <c r="AA10" s="12">
        <v>649</v>
      </c>
      <c r="AB10" s="12">
        <v>707</v>
      </c>
      <c r="AC10" s="12">
        <v>564</v>
      </c>
      <c r="AD10" s="12">
        <v>52</v>
      </c>
      <c r="AE10" s="12">
        <v>2860</v>
      </c>
    </row>
    <row r="11" spans="1:31">
      <c r="B11" t="s">
        <v>1322</v>
      </c>
      <c r="C11" s="40"/>
      <c r="D11" s="40"/>
      <c r="E11" s="40"/>
      <c r="F11" s="40"/>
      <c r="G11" s="40"/>
      <c r="H11" s="40"/>
      <c r="I11" s="40">
        <v>92</v>
      </c>
      <c r="J11" s="40">
        <v>85</v>
      </c>
      <c r="K11" s="40">
        <v>79</v>
      </c>
      <c r="L11" s="40">
        <v>83</v>
      </c>
      <c r="M11" s="40">
        <v>12</v>
      </c>
      <c r="N11" s="40">
        <v>351</v>
      </c>
      <c r="R11" s="12"/>
      <c r="S11" s="12" t="s">
        <v>1322</v>
      </c>
      <c r="T11" s="12"/>
      <c r="U11" s="12"/>
      <c r="V11" s="12"/>
      <c r="W11" s="12"/>
      <c r="X11" s="12"/>
      <c r="Y11" s="12"/>
      <c r="Z11" s="12">
        <v>92</v>
      </c>
      <c r="AA11" s="12">
        <v>85</v>
      </c>
      <c r="AB11" s="12">
        <v>79</v>
      </c>
      <c r="AC11" s="12">
        <v>83</v>
      </c>
      <c r="AD11" s="12">
        <v>12</v>
      </c>
      <c r="AE11" s="12">
        <v>351</v>
      </c>
    </row>
    <row r="12" spans="1:31">
      <c r="B12" t="s">
        <v>1324</v>
      </c>
      <c r="C12" s="40"/>
      <c r="D12" s="40"/>
      <c r="E12" s="40"/>
      <c r="F12" s="40"/>
      <c r="G12" s="40"/>
      <c r="H12" s="40"/>
      <c r="I12" s="40">
        <v>972</v>
      </c>
      <c r="J12" s="40">
        <v>918</v>
      </c>
      <c r="K12" s="40">
        <v>790</v>
      </c>
      <c r="L12" s="40">
        <v>1162</v>
      </c>
      <c r="M12" s="40">
        <v>105</v>
      </c>
      <c r="N12" s="40">
        <v>3947</v>
      </c>
      <c r="R12" s="12"/>
      <c r="S12" s="12" t="s">
        <v>1324</v>
      </c>
      <c r="T12" s="12"/>
      <c r="U12" s="12"/>
      <c r="V12" s="12"/>
      <c r="W12" s="12"/>
      <c r="X12" s="12"/>
      <c r="Y12" s="12"/>
      <c r="Z12" s="12">
        <v>972</v>
      </c>
      <c r="AA12" s="12">
        <v>918</v>
      </c>
      <c r="AB12" s="12">
        <v>790</v>
      </c>
      <c r="AC12" s="12">
        <v>1162</v>
      </c>
      <c r="AD12" s="12">
        <v>105</v>
      </c>
      <c r="AE12" s="12">
        <v>3947</v>
      </c>
    </row>
    <row r="13" spans="1:31">
      <c r="B13" t="s">
        <v>1330</v>
      </c>
      <c r="C13" s="40"/>
      <c r="D13" s="40"/>
      <c r="E13" s="40"/>
      <c r="F13" s="40"/>
      <c r="G13" s="40"/>
      <c r="H13" s="40"/>
      <c r="I13" s="40">
        <v>53</v>
      </c>
      <c r="J13" s="40">
        <v>36</v>
      </c>
      <c r="K13" s="40">
        <v>50</v>
      </c>
      <c r="L13" s="40">
        <v>43</v>
      </c>
      <c r="M13" s="40">
        <v>4</v>
      </c>
      <c r="N13" s="40">
        <v>186</v>
      </c>
      <c r="R13" s="12"/>
      <c r="S13" s="12" t="s">
        <v>1330</v>
      </c>
      <c r="T13" s="12"/>
      <c r="U13" s="12"/>
      <c r="V13" s="12"/>
      <c r="W13" s="12"/>
      <c r="X13" s="12"/>
      <c r="Y13" s="12"/>
      <c r="Z13" s="12">
        <v>53</v>
      </c>
      <c r="AA13" s="12">
        <v>36</v>
      </c>
      <c r="AB13" s="12">
        <v>50</v>
      </c>
      <c r="AC13" s="12">
        <v>43</v>
      </c>
      <c r="AD13" s="12">
        <v>4</v>
      </c>
      <c r="AE13" s="12">
        <v>186</v>
      </c>
    </row>
    <row r="14" spans="1:31">
      <c r="B14" t="s">
        <v>1365</v>
      </c>
      <c r="C14" s="40"/>
      <c r="D14" s="40"/>
      <c r="E14" s="40"/>
      <c r="F14" s="40"/>
      <c r="G14" s="40"/>
      <c r="H14" s="40"/>
      <c r="I14" s="40">
        <v>16</v>
      </c>
      <c r="J14" s="40">
        <v>8</v>
      </c>
      <c r="K14" s="40">
        <v>12</v>
      </c>
      <c r="L14" s="40">
        <v>10</v>
      </c>
      <c r="M14" s="40"/>
      <c r="N14" s="40">
        <v>46</v>
      </c>
      <c r="R14" s="12"/>
      <c r="S14" s="12" t="s">
        <v>1365</v>
      </c>
      <c r="T14" s="12"/>
      <c r="U14" s="12"/>
      <c r="V14" s="12"/>
      <c r="W14" s="12"/>
      <c r="X14" s="12"/>
      <c r="Y14" s="12"/>
      <c r="Z14" s="12">
        <v>16</v>
      </c>
      <c r="AA14" s="12">
        <v>8</v>
      </c>
      <c r="AB14" s="12">
        <v>12</v>
      </c>
      <c r="AC14" s="12">
        <v>10</v>
      </c>
      <c r="AD14" s="12"/>
      <c r="AE14" s="12">
        <v>46</v>
      </c>
    </row>
    <row r="15" spans="1:31">
      <c r="B15" t="s">
        <v>1368</v>
      </c>
      <c r="C15" s="40"/>
      <c r="D15" s="40"/>
      <c r="E15" s="40"/>
      <c r="F15" s="40"/>
      <c r="G15" s="40"/>
      <c r="H15" s="40"/>
      <c r="I15" s="40">
        <v>6</v>
      </c>
      <c r="J15" s="40">
        <v>1</v>
      </c>
      <c r="K15" s="40"/>
      <c r="L15" s="40"/>
      <c r="M15" s="40"/>
      <c r="N15" s="40">
        <v>7</v>
      </c>
      <c r="R15" s="12"/>
      <c r="S15" s="12" t="s">
        <v>1368</v>
      </c>
      <c r="T15" s="12"/>
      <c r="U15" s="12"/>
      <c r="V15" s="12"/>
      <c r="W15" s="12"/>
      <c r="X15" s="12"/>
      <c r="Y15" s="12"/>
      <c r="Z15" s="12">
        <v>6</v>
      </c>
      <c r="AA15" s="12">
        <v>1</v>
      </c>
      <c r="AB15" s="12"/>
      <c r="AC15" s="12"/>
      <c r="AD15" s="12"/>
      <c r="AE15" s="12">
        <v>7</v>
      </c>
    </row>
    <row r="16" spans="1:31">
      <c r="B16" t="s">
        <v>1536</v>
      </c>
      <c r="C16" s="40"/>
      <c r="D16" s="40"/>
      <c r="E16" s="40"/>
      <c r="F16" s="40"/>
      <c r="G16" s="40"/>
      <c r="H16" s="40"/>
      <c r="I16" s="40"/>
      <c r="J16" s="40">
        <v>1</v>
      </c>
      <c r="K16" s="40"/>
      <c r="L16" s="40"/>
      <c r="M16" s="40"/>
      <c r="N16" s="40">
        <v>1</v>
      </c>
      <c r="R16" s="12"/>
      <c r="S16" s="12" t="s">
        <v>1536</v>
      </c>
      <c r="T16" s="12"/>
      <c r="U16" s="12"/>
      <c r="V16" s="12"/>
      <c r="W16" s="12"/>
      <c r="X16" s="12"/>
      <c r="Y16" s="12"/>
      <c r="Z16" s="12"/>
      <c r="AA16" s="12">
        <v>1</v>
      </c>
      <c r="AB16" s="12"/>
      <c r="AC16" s="12"/>
      <c r="AD16" s="12"/>
      <c r="AE16" s="12">
        <v>1</v>
      </c>
    </row>
    <row r="17" spans="1:31">
      <c r="A17" t="s">
        <v>435</v>
      </c>
      <c r="C17" s="40">
        <v>433</v>
      </c>
      <c r="D17" s="40">
        <v>350</v>
      </c>
      <c r="E17" s="40">
        <v>330</v>
      </c>
      <c r="F17" s="40">
        <v>413</v>
      </c>
      <c r="G17" s="40">
        <v>369</v>
      </c>
      <c r="H17" s="40">
        <v>345</v>
      </c>
      <c r="I17" s="40">
        <v>342</v>
      </c>
      <c r="J17" s="40">
        <v>358</v>
      </c>
      <c r="K17" s="40">
        <v>343</v>
      </c>
      <c r="L17" s="40">
        <v>352</v>
      </c>
      <c r="M17" s="40">
        <v>343</v>
      </c>
      <c r="N17" s="40">
        <v>3978</v>
      </c>
      <c r="R17" s="31" t="s">
        <v>435</v>
      </c>
      <c r="S17" s="31"/>
      <c r="T17" s="31">
        <v>433</v>
      </c>
      <c r="U17" s="31">
        <v>350</v>
      </c>
      <c r="V17" s="31">
        <v>330</v>
      </c>
      <c r="W17" s="31">
        <v>413</v>
      </c>
      <c r="X17" s="31">
        <v>369</v>
      </c>
      <c r="Y17" s="31">
        <v>345</v>
      </c>
      <c r="Z17" s="31">
        <v>342</v>
      </c>
      <c r="AA17" s="31">
        <v>358</v>
      </c>
      <c r="AB17" s="31">
        <v>343</v>
      </c>
      <c r="AC17" s="31">
        <v>352</v>
      </c>
      <c r="AD17" s="31">
        <v>343</v>
      </c>
      <c r="AE17" s="31">
        <v>3978</v>
      </c>
    </row>
    <row r="18" spans="1:31">
      <c r="B18" t="s">
        <v>1192</v>
      </c>
      <c r="C18" s="40">
        <v>433</v>
      </c>
      <c r="D18" s="40">
        <v>350</v>
      </c>
      <c r="E18" s="40">
        <v>330</v>
      </c>
      <c r="F18" s="40">
        <v>413</v>
      </c>
      <c r="G18" s="40">
        <v>369</v>
      </c>
      <c r="H18" s="40">
        <v>345</v>
      </c>
      <c r="I18" s="40">
        <v>342</v>
      </c>
      <c r="J18" s="40">
        <v>358</v>
      </c>
      <c r="K18" s="40">
        <v>343</v>
      </c>
      <c r="L18" s="40">
        <v>351</v>
      </c>
      <c r="M18" s="40">
        <v>343</v>
      </c>
      <c r="N18" s="40">
        <v>3977</v>
      </c>
      <c r="R18" s="12"/>
      <c r="S18" s="12" t="s">
        <v>1192</v>
      </c>
      <c r="T18" s="12">
        <v>433</v>
      </c>
      <c r="U18" s="12">
        <v>350</v>
      </c>
      <c r="V18" s="12">
        <v>330</v>
      </c>
      <c r="W18" s="12">
        <v>413</v>
      </c>
      <c r="X18" s="12">
        <v>369</v>
      </c>
      <c r="Y18" s="12">
        <v>345</v>
      </c>
      <c r="Z18" s="12">
        <v>342</v>
      </c>
      <c r="AA18" s="12">
        <v>358</v>
      </c>
      <c r="AB18" s="12">
        <v>343</v>
      </c>
      <c r="AC18" s="12">
        <v>351</v>
      </c>
      <c r="AD18" s="12">
        <v>343</v>
      </c>
      <c r="AE18" s="12">
        <v>3977</v>
      </c>
    </row>
    <row r="19" spans="1:31">
      <c r="B19" t="s">
        <v>1180</v>
      </c>
      <c r="C19" s="40"/>
      <c r="D19" s="40"/>
      <c r="E19" s="40"/>
      <c r="F19" s="40"/>
      <c r="G19" s="40"/>
      <c r="H19" s="40"/>
      <c r="I19" s="40"/>
      <c r="J19" s="40"/>
      <c r="K19" s="40"/>
      <c r="L19" s="40">
        <v>1</v>
      </c>
      <c r="M19" s="40"/>
      <c r="N19" s="40">
        <v>1</v>
      </c>
      <c r="R19" s="12"/>
      <c r="S19" s="12" t="s">
        <v>1180</v>
      </c>
      <c r="T19" s="12"/>
      <c r="U19" s="12"/>
      <c r="V19" s="12"/>
      <c r="W19" s="12"/>
      <c r="X19" s="12"/>
      <c r="Y19" s="12"/>
      <c r="Z19" s="12"/>
      <c r="AA19" s="12"/>
      <c r="AB19" s="12"/>
      <c r="AC19" s="12">
        <v>1</v>
      </c>
      <c r="AD19" s="12"/>
      <c r="AE19" s="12">
        <v>1</v>
      </c>
    </row>
    <row r="20" spans="1:31">
      <c r="A20" t="s">
        <v>5</v>
      </c>
      <c r="C20" s="40">
        <v>292</v>
      </c>
      <c r="D20" s="40">
        <v>260</v>
      </c>
      <c r="E20" s="40">
        <v>320</v>
      </c>
      <c r="F20" s="40">
        <v>306</v>
      </c>
      <c r="G20" s="40">
        <v>292</v>
      </c>
      <c r="H20" s="40">
        <v>286</v>
      </c>
      <c r="I20" s="40">
        <v>297</v>
      </c>
      <c r="J20" s="40">
        <v>324</v>
      </c>
      <c r="K20" s="40">
        <v>269</v>
      </c>
      <c r="L20" s="40">
        <v>251</v>
      </c>
      <c r="M20" s="40">
        <v>247</v>
      </c>
      <c r="N20" s="40">
        <v>3144</v>
      </c>
      <c r="R20" s="31" t="s">
        <v>5</v>
      </c>
      <c r="S20" s="31"/>
      <c r="T20" s="31">
        <v>292</v>
      </c>
      <c r="U20" s="31">
        <v>260</v>
      </c>
      <c r="V20" s="31">
        <v>320</v>
      </c>
      <c r="W20" s="31">
        <v>306</v>
      </c>
      <c r="X20" s="31">
        <v>292</v>
      </c>
      <c r="Y20" s="31">
        <v>286</v>
      </c>
      <c r="Z20" s="31">
        <v>297</v>
      </c>
      <c r="AA20" s="31">
        <v>324</v>
      </c>
      <c r="AB20" s="31">
        <v>269</v>
      </c>
      <c r="AC20" s="31">
        <v>251</v>
      </c>
      <c r="AD20" s="31">
        <v>247</v>
      </c>
      <c r="AE20" s="31">
        <v>3144</v>
      </c>
    </row>
    <row r="21" spans="1:31">
      <c r="B21" t="s">
        <v>1190</v>
      </c>
      <c r="C21" s="40">
        <v>182</v>
      </c>
      <c r="D21" s="40">
        <v>162</v>
      </c>
      <c r="E21" s="40">
        <v>181</v>
      </c>
      <c r="F21" s="40">
        <v>188</v>
      </c>
      <c r="G21" s="40">
        <v>185</v>
      </c>
      <c r="H21" s="40">
        <v>172</v>
      </c>
      <c r="I21" s="40">
        <v>184</v>
      </c>
      <c r="J21" s="40">
        <v>182</v>
      </c>
      <c r="K21" s="40">
        <v>140</v>
      </c>
      <c r="L21" s="40">
        <v>102</v>
      </c>
      <c r="M21" s="40">
        <v>103</v>
      </c>
      <c r="N21" s="40">
        <v>1781</v>
      </c>
      <c r="R21" s="12"/>
      <c r="S21" s="12" t="s">
        <v>1190</v>
      </c>
      <c r="T21" s="12">
        <v>182</v>
      </c>
      <c r="U21" s="12">
        <v>162</v>
      </c>
      <c r="V21" s="12">
        <v>181</v>
      </c>
      <c r="W21" s="12">
        <v>188</v>
      </c>
      <c r="X21" s="12">
        <v>185</v>
      </c>
      <c r="Y21" s="12">
        <v>172</v>
      </c>
      <c r="Z21" s="12">
        <v>184</v>
      </c>
      <c r="AA21" s="12">
        <v>182</v>
      </c>
      <c r="AB21" s="12">
        <v>140</v>
      </c>
      <c r="AC21" s="12">
        <v>102</v>
      </c>
      <c r="AD21" s="12">
        <v>103</v>
      </c>
      <c r="AE21" s="12">
        <v>1781</v>
      </c>
    </row>
    <row r="22" spans="1:31">
      <c r="B22" t="s">
        <v>1241</v>
      </c>
      <c r="C22" s="40"/>
      <c r="D22" s="40"/>
      <c r="E22" s="40">
        <v>18</v>
      </c>
      <c r="F22" s="40">
        <v>11</v>
      </c>
      <c r="G22" s="40"/>
      <c r="H22" s="40"/>
      <c r="I22" s="40"/>
      <c r="J22" s="40"/>
      <c r="K22" s="40"/>
      <c r="L22" s="40">
        <v>1</v>
      </c>
      <c r="M22" s="40">
        <v>14</v>
      </c>
      <c r="N22" s="40">
        <v>44</v>
      </c>
      <c r="R22" s="12"/>
      <c r="S22" s="12" t="s">
        <v>1241</v>
      </c>
      <c r="T22" s="12"/>
      <c r="U22" s="12"/>
      <c r="V22" s="12">
        <v>18</v>
      </c>
      <c r="W22" s="12">
        <v>11</v>
      </c>
      <c r="X22" s="12"/>
      <c r="Y22" s="12"/>
      <c r="Z22" s="12"/>
      <c r="AA22" s="12"/>
      <c r="AB22" s="12"/>
      <c r="AC22" s="12">
        <v>1</v>
      </c>
      <c r="AD22" s="12">
        <v>14</v>
      </c>
      <c r="AE22" s="12">
        <v>44</v>
      </c>
    </row>
    <row r="23" spans="1:31">
      <c r="B23" t="s">
        <v>1205</v>
      </c>
      <c r="C23" s="40">
        <v>28</v>
      </c>
      <c r="D23" s="40">
        <v>20</v>
      </c>
      <c r="E23" s="40">
        <v>26</v>
      </c>
      <c r="F23" s="40">
        <v>19</v>
      </c>
      <c r="G23" s="40">
        <v>15</v>
      </c>
      <c r="H23" s="40">
        <v>15</v>
      </c>
      <c r="I23" s="40">
        <v>21</v>
      </c>
      <c r="J23" s="40">
        <v>21</v>
      </c>
      <c r="K23" s="40">
        <v>14</v>
      </c>
      <c r="L23" s="40">
        <v>34</v>
      </c>
      <c r="M23" s="40">
        <v>25</v>
      </c>
      <c r="N23" s="40">
        <v>238</v>
      </c>
      <c r="R23" s="12"/>
      <c r="S23" s="12" t="s">
        <v>1205</v>
      </c>
      <c r="T23" s="12">
        <v>28</v>
      </c>
      <c r="U23" s="12">
        <v>20</v>
      </c>
      <c r="V23" s="12">
        <v>26</v>
      </c>
      <c r="W23" s="12">
        <v>19</v>
      </c>
      <c r="X23" s="12">
        <v>15</v>
      </c>
      <c r="Y23" s="12">
        <v>15</v>
      </c>
      <c r="Z23" s="12">
        <v>21</v>
      </c>
      <c r="AA23" s="12">
        <v>21</v>
      </c>
      <c r="AB23" s="12">
        <v>14</v>
      </c>
      <c r="AC23" s="12">
        <v>34</v>
      </c>
      <c r="AD23" s="12">
        <v>25</v>
      </c>
      <c r="AE23" s="12">
        <v>238</v>
      </c>
    </row>
    <row r="24" spans="1:31">
      <c r="B24" t="s">
        <v>1189</v>
      </c>
      <c r="C24" s="40">
        <v>82</v>
      </c>
      <c r="D24" s="40">
        <v>78</v>
      </c>
      <c r="E24" s="40">
        <v>95</v>
      </c>
      <c r="F24" s="40">
        <v>88</v>
      </c>
      <c r="G24" s="40">
        <v>92</v>
      </c>
      <c r="H24" s="40">
        <v>99</v>
      </c>
      <c r="I24" s="40">
        <v>92</v>
      </c>
      <c r="J24" s="40">
        <v>121</v>
      </c>
      <c r="K24" s="40">
        <v>115</v>
      </c>
      <c r="L24" s="40">
        <v>114</v>
      </c>
      <c r="M24" s="40">
        <v>104</v>
      </c>
      <c r="N24" s="40">
        <v>1080</v>
      </c>
      <c r="R24" s="12"/>
      <c r="S24" s="12" t="s">
        <v>1189</v>
      </c>
      <c r="T24" s="12">
        <v>82</v>
      </c>
      <c r="U24" s="12">
        <v>78</v>
      </c>
      <c r="V24" s="12">
        <v>95</v>
      </c>
      <c r="W24" s="12">
        <v>88</v>
      </c>
      <c r="X24" s="12">
        <v>92</v>
      </c>
      <c r="Y24" s="12">
        <v>99</v>
      </c>
      <c r="Z24" s="12">
        <v>92</v>
      </c>
      <c r="AA24" s="12">
        <v>121</v>
      </c>
      <c r="AB24" s="12">
        <v>115</v>
      </c>
      <c r="AC24" s="12">
        <v>114</v>
      </c>
      <c r="AD24" s="12">
        <v>104</v>
      </c>
      <c r="AE24" s="12">
        <v>1080</v>
      </c>
    </row>
    <row r="25" spans="1:31">
      <c r="B25" t="s">
        <v>1324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>
        <v>1</v>
      </c>
      <c r="N25" s="40">
        <v>1</v>
      </c>
      <c r="R25" s="12"/>
      <c r="S25" s="12" t="s">
        <v>1324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>
        <v>1</v>
      </c>
      <c r="AE25" s="12">
        <v>1</v>
      </c>
    </row>
    <row r="26" spans="1:31">
      <c r="A26" t="s">
        <v>482</v>
      </c>
      <c r="C26" s="40"/>
      <c r="D26" s="40"/>
      <c r="E26" s="40"/>
      <c r="F26" s="40">
        <v>936</v>
      </c>
      <c r="G26" s="40">
        <v>983</v>
      </c>
      <c r="H26" s="40"/>
      <c r="I26" s="40">
        <v>142</v>
      </c>
      <c r="J26" s="40">
        <v>141</v>
      </c>
      <c r="K26" s="40">
        <v>140</v>
      </c>
      <c r="L26" s="40">
        <v>24</v>
      </c>
      <c r="M26" s="40">
        <v>75</v>
      </c>
      <c r="N26" s="40">
        <v>2441</v>
      </c>
      <c r="R26" s="31" t="s">
        <v>482</v>
      </c>
      <c r="S26" s="31"/>
      <c r="T26" s="31"/>
      <c r="U26" s="31"/>
      <c r="V26" s="31"/>
      <c r="W26" s="31">
        <v>936</v>
      </c>
      <c r="X26" s="31">
        <v>983</v>
      </c>
      <c r="Y26" s="31"/>
      <c r="Z26" s="31">
        <v>142</v>
      </c>
      <c r="AA26" s="31">
        <v>141</v>
      </c>
      <c r="AB26" s="31">
        <v>140</v>
      </c>
      <c r="AC26" s="31">
        <v>24</v>
      </c>
      <c r="AD26" s="31">
        <v>75</v>
      </c>
      <c r="AE26" s="31">
        <v>2441</v>
      </c>
    </row>
    <row r="27" spans="1:31">
      <c r="B27" t="s">
        <v>1190</v>
      </c>
      <c r="C27" s="40"/>
      <c r="D27" s="40"/>
      <c r="E27" s="40"/>
      <c r="F27" s="40"/>
      <c r="G27" s="40"/>
      <c r="H27" s="40"/>
      <c r="I27" s="40"/>
      <c r="J27" s="40"/>
      <c r="K27" s="40"/>
      <c r="L27" s="40">
        <v>22</v>
      </c>
      <c r="M27" s="40">
        <v>58</v>
      </c>
      <c r="N27" s="40">
        <v>80</v>
      </c>
      <c r="R27" s="12"/>
      <c r="S27" s="12" t="s">
        <v>1190</v>
      </c>
      <c r="T27" s="12"/>
      <c r="U27" s="12"/>
      <c r="V27" s="12"/>
      <c r="W27" s="12"/>
      <c r="X27" s="12"/>
      <c r="Y27" s="12"/>
      <c r="Z27" s="12"/>
      <c r="AA27" s="12"/>
      <c r="AB27" s="12"/>
      <c r="AC27" s="12">
        <v>22</v>
      </c>
      <c r="AD27" s="12">
        <v>58</v>
      </c>
      <c r="AE27" s="12">
        <v>80</v>
      </c>
    </row>
    <row r="28" spans="1:31">
      <c r="B28" t="s">
        <v>1250</v>
      </c>
      <c r="C28" s="40"/>
      <c r="D28" s="40"/>
      <c r="E28" s="40"/>
      <c r="F28" s="40">
        <v>936</v>
      </c>
      <c r="G28" s="40">
        <v>983</v>
      </c>
      <c r="H28" s="40"/>
      <c r="I28" s="40">
        <v>141</v>
      </c>
      <c r="J28" s="40">
        <v>140</v>
      </c>
      <c r="K28" s="40"/>
      <c r="L28" s="40"/>
      <c r="M28" s="40"/>
      <c r="N28" s="40">
        <v>2200</v>
      </c>
      <c r="R28" s="12"/>
      <c r="S28" s="12" t="s">
        <v>1250</v>
      </c>
      <c r="T28" s="12"/>
      <c r="U28" s="12"/>
      <c r="V28" s="12"/>
      <c r="W28" s="12">
        <v>936</v>
      </c>
      <c r="X28" s="12">
        <v>983</v>
      </c>
      <c r="Y28" s="12"/>
      <c r="Z28" s="12">
        <v>141</v>
      </c>
      <c r="AA28" s="12">
        <v>140</v>
      </c>
      <c r="AB28" s="12"/>
      <c r="AC28" s="12"/>
      <c r="AD28" s="12"/>
      <c r="AE28" s="12">
        <v>2200</v>
      </c>
    </row>
    <row r="29" spans="1:31">
      <c r="B29" t="s">
        <v>1189</v>
      </c>
      <c r="C29" s="40"/>
      <c r="D29" s="40"/>
      <c r="E29" s="40"/>
      <c r="F29" s="40"/>
      <c r="G29" s="40"/>
      <c r="H29" s="40"/>
      <c r="I29" s="40"/>
      <c r="J29" s="40"/>
      <c r="K29" s="40"/>
      <c r="L29" s="40">
        <v>2</v>
      </c>
      <c r="M29" s="40">
        <v>17</v>
      </c>
      <c r="N29" s="40">
        <v>19</v>
      </c>
      <c r="R29" s="12"/>
      <c r="S29" s="12" t="s">
        <v>1189</v>
      </c>
      <c r="T29" s="12"/>
      <c r="U29" s="12"/>
      <c r="V29" s="12"/>
      <c r="W29" s="12"/>
      <c r="X29" s="12"/>
      <c r="Y29" s="12"/>
      <c r="Z29" s="12"/>
      <c r="AA29" s="12"/>
      <c r="AB29" s="12"/>
      <c r="AC29" s="12">
        <v>2</v>
      </c>
      <c r="AD29" s="12">
        <v>17</v>
      </c>
      <c r="AE29" s="12">
        <v>19</v>
      </c>
    </row>
    <row r="30" spans="1:31">
      <c r="B30" t="s">
        <v>1324</v>
      </c>
      <c r="C30" s="40"/>
      <c r="D30" s="40"/>
      <c r="E30" s="40"/>
      <c r="F30" s="40"/>
      <c r="G30" s="40"/>
      <c r="H30" s="40"/>
      <c r="I30" s="40"/>
      <c r="J30" s="40"/>
      <c r="K30" s="40">
        <v>136</v>
      </c>
      <c r="L30" s="40"/>
      <c r="M30" s="40"/>
      <c r="N30" s="40">
        <v>136</v>
      </c>
      <c r="R30" s="12"/>
      <c r="S30" s="12" t="s">
        <v>1324</v>
      </c>
      <c r="T30" s="12"/>
      <c r="U30" s="12"/>
      <c r="V30" s="12"/>
      <c r="W30" s="12"/>
      <c r="X30" s="12"/>
      <c r="Y30" s="12"/>
      <c r="Z30" s="12"/>
      <c r="AA30" s="12"/>
      <c r="AB30" s="12">
        <v>136</v>
      </c>
      <c r="AC30" s="12"/>
      <c r="AD30" s="12"/>
      <c r="AE30" s="12">
        <v>136</v>
      </c>
    </row>
    <row r="31" spans="1:31">
      <c r="B31" t="s">
        <v>1529</v>
      </c>
      <c r="C31" s="40"/>
      <c r="D31" s="40"/>
      <c r="E31" s="40"/>
      <c r="F31" s="40"/>
      <c r="G31" s="40"/>
      <c r="H31" s="40"/>
      <c r="I31" s="40">
        <v>1</v>
      </c>
      <c r="J31" s="40">
        <v>1</v>
      </c>
      <c r="K31" s="40">
        <v>4</v>
      </c>
      <c r="L31" s="40"/>
      <c r="M31" s="40"/>
      <c r="N31" s="40">
        <v>6</v>
      </c>
      <c r="R31" s="12"/>
      <c r="S31" s="12" t="s">
        <v>1529</v>
      </c>
      <c r="T31" s="12"/>
      <c r="U31" s="12"/>
      <c r="V31" s="12"/>
      <c r="W31" s="12"/>
      <c r="X31" s="12"/>
      <c r="Y31" s="12"/>
      <c r="Z31" s="12">
        <v>1</v>
      </c>
      <c r="AA31" s="12">
        <v>1</v>
      </c>
      <c r="AB31" s="12">
        <v>4</v>
      </c>
      <c r="AC31" s="12"/>
      <c r="AD31" s="12"/>
      <c r="AE31" s="12">
        <v>6</v>
      </c>
    </row>
    <row r="32" spans="1:31">
      <c r="A32" t="s">
        <v>213</v>
      </c>
      <c r="C32" s="40">
        <v>89</v>
      </c>
      <c r="D32" s="40">
        <v>176</v>
      </c>
      <c r="E32" s="40"/>
      <c r="F32" s="40">
        <v>127</v>
      </c>
      <c r="G32" s="40">
        <v>156</v>
      </c>
      <c r="H32" s="40">
        <v>115</v>
      </c>
      <c r="I32" s="40">
        <v>153</v>
      </c>
      <c r="J32" s="40">
        <v>163</v>
      </c>
      <c r="K32" s="40">
        <v>133</v>
      </c>
      <c r="L32" s="40">
        <v>204</v>
      </c>
      <c r="M32" s="40">
        <v>139</v>
      </c>
      <c r="N32" s="40">
        <v>1455</v>
      </c>
      <c r="R32" s="31" t="s">
        <v>213</v>
      </c>
      <c r="S32" s="31"/>
      <c r="T32" s="31">
        <v>89</v>
      </c>
      <c r="U32" s="31">
        <v>176</v>
      </c>
      <c r="V32" s="31"/>
      <c r="W32" s="31">
        <v>127</v>
      </c>
      <c r="X32" s="31">
        <v>156</v>
      </c>
      <c r="Y32" s="31">
        <v>115</v>
      </c>
      <c r="Z32" s="31">
        <v>153</v>
      </c>
      <c r="AA32" s="31">
        <v>163</v>
      </c>
      <c r="AB32" s="31">
        <v>133</v>
      </c>
      <c r="AC32" s="31">
        <v>204</v>
      </c>
      <c r="AD32" s="31">
        <v>139</v>
      </c>
      <c r="AE32" s="31">
        <v>1455</v>
      </c>
    </row>
    <row r="33" spans="1:31">
      <c r="B33" t="s">
        <v>464</v>
      </c>
      <c r="C33" s="40"/>
      <c r="D33" s="40"/>
      <c r="E33" s="40"/>
      <c r="F33" s="40"/>
      <c r="G33" s="40"/>
      <c r="H33" s="40">
        <v>1</v>
      </c>
      <c r="I33" s="40"/>
      <c r="J33" s="40"/>
      <c r="K33" s="40">
        <v>1</v>
      </c>
      <c r="L33" s="40"/>
      <c r="M33" s="40"/>
      <c r="N33" s="40">
        <v>2</v>
      </c>
      <c r="R33" s="12"/>
      <c r="S33" s="12" t="s">
        <v>464</v>
      </c>
      <c r="T33" s="12"/>
      <c r="U33" s="12"/>
      <c r="V33" s="12"/>
      <c r="W33" s="12"/>
      <c r="X33" s="12"/>
      <c r="Y33" s="12">
        <v>1</v>
      </c>
      <c r="Z33" s="12"/>
      <c r="AA33" s="12"/>
      <c r="AB33" s="12">
        <v>1</v>
      </c>
      <c r="AC33" s="12"/>
      <c r="AD33" s="12"/>
      <c r="AE33" s="12">
        <v>2</v>
      </c>
    </row>
    <row r="34" spans="1:31">
      <c r="B34" t="s">
        <v>1163</v>
      </c>
      <c r="C34" s="40">
        <v>2</v>
      </c>
      <c r="D34" s="40">
        <v>3</v>
      </c>
      <c r="E34" s="40"/>
      <c r="F34" s="40">
        <v>2</v>
      </c>
      <c r="G34" s="40">
        <v>1</v>
      </c>
      <c r="H34" s="40">
        <v>1</v>
      </c>
      <c r="I34" s="40">
        <v>6</v>
      </c>
      <c r="J34" s="40">
        <v>4</v>
      </c>
      <c r="K34" s="40">
        <v>3</v>
      </c>
      <c r="L34" s="40">
        <v>4</v>
      </c>
      <c r="M34" s="40">
        <v>2</v>
      </c>
      <c r="N34" s="40">
        <v>28</v>
      </c>
      <c r="R34" s="12"/>
      <c r="S34" s="12" t="s">
        <v>1163</v>
      </c>
      <c r="T34" s="12">
        <v>2</v>
      </c>
      <c r="U34" s="12">
        <v>3</v>
      </c>
      <c r="V34" s="12"/>
      <c r="W34" s="12">
        <v>2</v>
      </c>
      <c r="X34" s="12">
        <v>1</v>
      </c>
      <c r="Y34" s="12">
        <v>1</v>
      </c>
      <c r="Z34" s="12">
        <v>6</v>
      </c>
      <c r="AA34" s="12">
        <v>4</v>
      </c>
      <c r="AB34" s="12">
        <v>3</v>
      </c>
      <c r="AC34" s="12">
        <v>4</v>
      </c>
      <c r="AD34" s="12">
        <v>2</v>
      </c>
      <c r="AE34" s="12">
        <v>28</v>
      </c>
    </row>
    <row r="35" spans="1:31">
      <c r="B35" t="s">
        <v>1150</v>
      </c>
      <c r="C35" s="40"/>
      <c r="D35" s="40">
        <v>3</v>
      </c>
      <c r="E35" s="40"/>
      <c r="F35" s="40">
        <v>1</v>
      </c>
      <c r="G35" s="40">
        <v>6</v>
      </c>
      <c r="H35" s="40">
        <v>2</v>
      </c>
      <c r="I35" s="40">
        <v>5</v>
      </c>
      <c r="J35" s="40">
        <v>1</v>
      </c>
      <c r="K35" s="40">
        <v>5</v>
      </c>
      <c r="L35" s="40">
        <v>2</v>
      </c>
      <c r="M35" s="40"/>
      <c r="N35" s="40">
        <v>25</v>
      </c>
      <c r="R35" s="12"/>
      <c r="S35" s="12" t="s">
        <v>1150</v>
      </c>
      <c r="T35" s="12"/>
      <c r="U35" s="12">
        <v>3</v>
      </c>
      <c r="V35" s="12"/>
      <c r="W35" s="12">
        <v>1</v>
      </c>
      <c r="X35" s="12">
        <v>6</v>
      </c>
      <c r="Y35" s="12">
        <v>2</v>
      </c>
      <c r="Z35" s="12">
        <v>5</v>
      </c>
      <c r="AA35" s="12">
        <v>1</v>
      </c>
      <c r="AB35" s="12">
        <v>5</v>
      </c>
      <c r="AC35" s="12">
        <v>2</v>
      </c>
      <c r="AD35" s="12"/>
      <c r="AE35" s="12">
        <v>25</v>
      </c>
    </row>
    <row r="36" spans="1:31">
      <c r="B36" t="s">
        <v>1147</v>
      </c>
      <c r="C36" s="40">
        <v>87</v>
      </c>
      <c r="D36" s="40">
        <v>170</v>
      </c>
      <c r="E36" s="40"/>
      <c r="F36" s="40">
        <v>124</v>
      </c>
      <c r="G36" s="40">
        <v>149</v>
      </c>
      <c r="H36" s="40">
        <v>111</v>
      </c>
      <c r="I36" s="40">
        <v>142</v>
      </c>
      <c r="J36" s="40">
        <v>158</v>
      </c>
      <c r="K36" s="40">
        <v>124</v>
      </c>
      <c r="L36" s="40">
        <v>198</v>
      </c>
      <c r="M36" s="40">
        <v>137</v>
      </c>
      <c r="N36" s="40">
        <v>1400</v>
      </c>
      <c r="R36" s="12"/>
      <c r="S36" s="12" t="s">
        <v>1147</v>
      </c>
      <c r="T36" s="12">
        <v>87</v>
      </c>
      <c r="U36" s="12">
        <v>170</v>
      </c>
      <c r="V36" s="12"/>
      <c r="W36" s="12">
        <v>124</v>
      </c>
      <c r="X36" s="12">
        <v>149</v>
      </c>
      <c r="Y36" s="12">
        <v>111</v>
      </c>
      <c r="Z36" s="12">
        <v>142</v>
      </c>
      <c r="AA36" s="12">
        <v>158</v>
      </c>
      <c r="AB36" s="12">
        <v>124</v>
      </c>
      <c r="AC36" s="12">
        <v>198</v>
      </c>
      <c r="AD36" s="12">
        <v>137</v>
      </c>
      <c r="AE36" s="12">
        <v>1400</v>
      </c>
    </row>
    <row r="37" spans="1:31">
      <c r="A37" t="s">
        <v>94</v>
      </c>
      <c r="C37" s="40">
        <v>37</v>
      </c>
      <c r="D37" s="40">
        <v>167</v>
      </c>
      <c r="E37" s="40">
        <v>98</v>
      </c>
      <c r="F37" s="40">
        <v>98</v>
      </c>
      <c r="G37" s="40">
        <v>169</v>
      </c>
      <c r="H37" s="40">
        <v>124</v>
      </c>
      <c r="I37" s="40">
        <v>141</v>
      </c>
      <c r="J37" s="40">
        <v>82</v>
      </c>
      <c r="K37" s="40">
        <v>127</v>
      </c>
      <c r="L37" s="40">
        <v>172</v>
      </c>
      <c r="M37" s="40">
        <v>122</v>
      </c>
      <c r="N37" s="40">
        <v>1337</v>
      </c>
      <c r="R37" s="31" t="s">
        <v>94</v>
      </c>
      <c r="S37" s="31"/>
      <c r="T37" s="31">
        <v>37</v>
      </c>
      <c r="U37" s="31">
        <v>167</v>
      </c>
      <c r="V37" s="31">
        <v>98</v>
      </c>
      <c r="W37" s="31">
        <v>98</v>
      </c>
      <c r="X37" s="31">
        <v>169</v>
      </c>
      <c r="Y37" s="31">
        <v>124</v>
      </c>
      <c r="Z37" s="31">
        <v>141</v>
      </c>
      <c r="AA37" s="31">
        <v>82</v>
      </c>
      <c r="AB37" s="31">
        <v>127</v>
      </c>
      <c r="AC37" s="31">
        <v>172</v>
      </c>
      <c r="AD37" s="31">
        <v>122</v>
      </c>
      <c r="AE37" s="31">
        <v>1337</v>
      </c>
    </row>
    <row r="38" spans="1:31">
      <c r="B38" t="s">
        <v>1206</v>
      </c>
      <c r="C38" s="40"/>
      <c r="D38" s="40"/>
      <c r="E38" s="40">
        <v>1</v>
      </c>
      <c r="F38" s="40">
        <v>1</v>
      </c>
      <c r="G38" s="40"/>
      <c r="H38" s="40"/>
      <c r="I38" s="40"/>
      <c r="J38" s="40"/>
      <c r="K38" s="40"/>
      <c r="L38" s="40"/>
      <c r="M38" s="40"/>
      <c r="N38" s="40">
        <v>2</v>
      </c>
      <c r="R38" s="12"/>
      <c r="S38" s="12" t="s">
        <v>1206</v>
      </c>
      <c r="T38" s="12"/>
      <c r="U38" s="12"/>
      <c r="V38" s="12">
        <v>1</v>
      </c>
      <c r="W38" s="12">
        <v>1</v>
      </c>
      <c r="X38" s="12"/>
      <c r="Y38" s="12"/>
      <c r="Z38" s="12"/>
      <c r="AA38" s="12"/>
      <c r="AB38" s="12"/>
      <c r="AC38" s="12"/>
      <c r="AD38" s="12"/>
      <c r="AE38" s="12">
        <v>2</v>
      </c>
    </row>
    <row r="39" spans="1:31">
      <c r="B39" t="s">
        <v>1159</v>
      </c>
      <c r="C39" s="40">
        <v>15</v>
      </c>
      <c r="D39" s="40">
        <v>8</v>
      </c>
      <c r="E39" s="40"/>
      <c r="F39" s="40">
        <v>7</v>
      </c>
      <c r="G39" s="40"/>
      <c r="H39" s="40">
        <v>4</v>
      </c>
      <c r="I39" s="40">
        <v>12</v>
      </c>
      <c r="J39" s="40">
        <v>12</v>
      </c>
      <c r="K39" s="40"/>
      <c r="L39" s="40"/>
      <c r="M39" s="40"/>
      <c r="N39" s="40">
        <v>58</v>
      </c>
      <c r="R39" s="12"/>
      <c r="S39" s="12" t="s">
        <v>1159</v>
      </c>
      <c r="T39" s="12">
        <v>15</v>
      </c>
      <c r="U39" s="12">
        <v>8</v>
      </c>
      <c r="V39" s="12"/>
      <c r="W39" s="12">
        <v>7</v>
      </c>
      <c r="X39" s="12"/>
      <c r="Y39" s="12">
        <v>4</v>
      </c>
      <c r="Z39" s="12">
        <v>12</v>
      </c>
      <c r="AA39" s="12">
        <v>12</v>
      </c>
      <c r="AB39" s="12"/>
      <c r="AC39" s="12"/>
      <c r="AD39" s="12"/>
      <c r="AE39" s="12">
        <v>58</v>
      </c>
    </row>
    <row r="40" spans="1:31">
      <c r="B40" t="s">
        <v>1205</v>
      </c>
      <c r="C40" s="40"/>
      <c r="D40" s="40">
        <v>111</v>
      </c>
      <c r="E40" s="40"/>
      <c r="F40" s="40"/>
      <c r="G40" s="40"/>
      <c r="H40" s="40"/>
      <c r="I40" s="40"/>
      <c r="J40" s="40">
        <v>1</v>
      </c>
      <c r="K40" s="40">
        <v>25</v>
      </c>
      <c r="L40" s="40">
        <v>25</v>
      </c>
      <c r="M40" s="40"/>
      <c r="N40" s="40">
        <v>162</v>
      </c>
      <c r="R40" s="12"/>
      <c r="S40" s="12" t="s">
        <v>1205</v>
      </c>
      <c r="T40" s="12"/>
      <c r="U40" s="12">
        <v>111</v>
      </c>
      <c r="V40" s="12"/>
      <c r="W40" s="12"/>
      <c r="X40" s="12"/>
      <c r="Y40" s="12"/>
      <c r="Z40" s="12"/>
      <c r="AA40" s="12">
        <v>1</v>
      </c>
      <c r="AB40" s="12">
        <v>25</v>
      </c>
      <c r="AC40" s="12">
        <v>25</v>
      </c>
      <c r="AD40" s="12"/>
      <c r="AE40" s="12">
        <v>162</v>
      </c>
    </row>
    <row r="41" spans="1:31">
      <c r="B41" t="s">
        <v>1180</v>
      </c>
      <c r="C41" s="40"/>
      <c r="D41" s="40">
        <v>24</v>
      </c>
      <c r="E41" s="40">
        <v>66</v>
      </c>
      <c r="F41" s="40">
        <v>66</v>
      </c>
      <c r="G41" s="40">
        <v>80</v>
      </c>
      <c r="H41" s="40">
        <v>36</v>
      </c>
      <c r="I41" s="40">
        <v>59</v>
      </c>
      <c r="J41" s="40">
        <v>4</v>
      </c>
      <c r="K41" s="40">
        <v>2</v>
      </c>
      <c r="L41" s="40">
        <v>31</v>
      </c>
      <c r="M41" s="40">
        <v>3</v>
      </c>
      <c r="N41" s="40">
        <v>371</v>
      </c>
      <c r="R41" s="12"/>
      <c r="S41" s="12" t="s">
        <v>1180</v>
      </c>
      <c r="T41" s="12"/>
      <c r="U41" s="12">
        <v>24</v>
      </c>
      <c r="V41" s="12">
        <v>66</v>
      </c>
      <c r="W41" s="12">
        <v>66</v>
      </c>
      <c r="X41" s="12">
        <v>80</v>
      </c>
      <c r="Y41" s="12">
        <v>36</v>
      </c>
      <c r="Z41" s="12">
        <v>59</v>
      </c>
      <c r="AA41" s="12">
        <v>4</v>
      </c>
      <c r="AB41" s="12">
        <v>2</v>
      </c>
      <c r="AC41" s="12">
        <v>31</v>
      </c>
      <c r="AD41" s="12">
        <v>3</v>
      </c>
      <c r="AE41" s="12">
        <v>371</v>
      </c>
    </row>
    <row r="42" spans="1:31">
      <c r="B42" t="s">
        <v>1197</v>
      </c>
      <c r="C42" s="40"/>
      <c r="D42" s="40"/>
      <c r="E42" s="40"/>
      <c r="F42" s="40"/>
      <c r="G42" s="40"/>
      <c r="H42" s="40"/>
      <c r="I42" s="40"/>
      <c r="J42" s="40"/>
      <c r="K42" s="40"/>
      <c r="L42" s="40">
        <v>1</v>
      </c>
      <c r="M42" s="40"/>
      <c r="N42" s="40">
        <v>1</v>
      </c>
      <c r="R42" s="12"/>
      <c r="S42" s="12" t="s">
        <v>1197</v>
      </c>
      <c r="T42" s="12"/>
      <c r="U42" s="12"/>
      <c r="V42" s="12"/>
      <c r="W42" s="12"/>
      <c r="X42" s="12"/>
      <c r="Y42" s="12"/>
      <c r="Z42" s="12"/>
      <c r="AA42" s="12"/>
      <c r="AB42" s="12"/>
      <c r="AC42" s="12">
        <v>1</v>
      </c>
      <c r="AD42" s="12"/>
      <c r="AE42" s="12">
        <v>1</v>
      </c>
    </row>
    <row r="43" spans="1:31">
      <c r="B43" t="s">
        <v>1238</v>
      </c>
      <c r="C43" s="40"/>
      <c r="D43" s="40">
        <v>16</v>
      </c>
      <c r="E43" s="40">
        <v>23</v>
      </c>
      <c r="F43" s="40">
        <v>23</v>
      </c>
      <c r="G43" s="40">
        <v>89</v>
      </c>
      <c r="H43" s="40">
        <v>84</v>
      </c>
      <c r="I43" s="40">
        <v>67</v>
      </c>
      <c r="J43" s="40">
        <v>65</v>
      </c>
      <c r="K43" s="40">
        <v>74</v>
      </c>
      <c r="L43" s="40">
        <v>84</v>
      </c>
      <c r="M43" s="40">
        <v>110</v>
      </c>
      <c r="N43" s="40">
        <v>635</v>
      </c>
      <c r="R43" s="12"/>
      <c r="S43" s="12" t="s">
        <v>1238</v>
      </c>
      <c r="T43" s="12"/>
      <c r="U43" s="12">
        <v>16</v>
      </c>
      <c r="V43" s="12">
        <v>23</v>
      </c>
      <c r="W43" s="12">
        <v>23</v>
      </c>
      <c r="X43" s="12">
        <v>89</v>
      </c>
      <c r="Y43" s="12">
        <v>84</v>
      </c>
      <c r="Z43" s="12">
        <v>67</v>
      </c>
      <c r="AA43" s="12">
        <v>65</v>
      </c>
      <c r="AB43" s="12">
        <v>74</v>
      </c>
      <c r="AC43" s="12">
        <v>84</v>
      </c>
      <c r="AD43" s="12">
        <v>110</v>
      </c>
      <c r="AE43" s="12">
        <v>635</v>
      </c>
    </row>
    <row r="44" spans="1:31">
      <c r="B44" t="s">
        <v>1181</v>
      </c>
      <c r="C44" s="40">
        <v>22</v>
      </c>
      <c r="D44" s="40">
        <v>8</v>
      </c>
      <c r="E44" s="40">
        <v>1</v>
      </c>
      <c r="F44" s="40">
        <v>1</v>
      </c>
      <c r="G44" s="40"/>
      <c r="H44" s="40"/>
      <c r="I44" s="40">
        <v>3</v>
      </c>
      <c r="J44" s="40"/>
      <c r="K44" s="40"/>
      <c r="L44" s="40">
        <v>2</v>
      </c>
      <c r="M44" s="40">
        <v>1</v>
      </c>
      <c r="N44" s="40">
        <v>38</v>
      </c>
      <c r="R44" s="12"/>
      <c r="S44" s="12" t="s">
        <v>1181</v>
      </c>
      <c r="T44" s="12">
        <v>22</v>
      </c>
      <c r="U44" s="12">
        <v>8</v>
      </c>
      <c r="V44" s="12">
        <v>1</v>
      </c>
      <c r="W44" s="12">
        <v>1</v>
      </c>
      <c r="X44" s="12"/>
      <c r="Y44" s="12"/>
      <c r="Z44" s="12">
        <v>3</v>
      </c>
      <c r="AA44" s="12"/>
      <c r="AB44" s="12"/>
      <c r="AC44" s="12">
        <v>2</v>
      </c>
      <c r="AD44" s="12">
        <v>1</v>
      </c>
      <c r="AE44" s="12">
        <v>38</v>
      </c>
    </row>
    <row r="45" spans="1:31">
      <c r="B45" t="s">
        <v>1150</v>
      </c>
      <c r="C45" s="40"/>
      <c r="D45" s="40"/>
      <c r="E45" s="40"/>
      <c r="F45" s="40"/>
      <c r="G45" s="40"/>
      <c r="H45" s="40"/>
      <c r="I45" s="40"/>
      <c r="J45" s="40"/>
      <c r="K45" s="40"/>
      <c r="L45" s="40">
        <v>27</v>
      </c>
      <c r="M45" s="40">
        <v>7</v>
      </c>
      <c r="N45" s="40">
        <v>34</v>
      </c>
      <c r="R45" s="12"/>
      <c r="S45" s="12" t="s">
        <v>1150</v>
      </c>
      <c r="T45" s="12"/>
      <c r="U45" s="12"/>
      <c r="V45" s="12"/>
      <c r="W45" s="12"/>
      <c r="X45" s="12"/>
      <c r="Y45" s="12"/>
      <c r="Z45" s="12"/>
      <c r="AA45" s="12"/>
      <c r="AB45" s="12"/>
      <c r="AC45" s="12">
        <v>27</v>
      </c>
      <c r="AD45" s="12">
        <v>7</v>
      </c>
      <c r="AE45" s="12">
        <v>34</v>
      </c>
    </row>
    <row r="46" spans="1:31">
      <c r="B46" t="s">
        <v>1168</v>
      </c>
      <c r="C46" s="40"/>
      <c r="D46" s="40"/>
      <c r="E46" s="40"/>
      <c r="F46" s="40"/>
      <c r="G46" s="40"/>
      <c r="H46" s="40"/>
      <c r="I46" s="40"/>
      <c r="J46" s="40"/>
      <c r="K46" s="40">
        <v>26</v>
      </c>
      <c r="L46" s="40"/>
      <c r="M46" s="40"/>
      <c r="N46" s="40">
        <v>26</v>
      </c>
      <c r="R46" s="12"/>
      <c r="S46" s="12" t="s">
        <v>1168</v>
      </c>
      <c r="T46" s="12"/>
      <c r="U46" s="12"/>
      <c r="V46" s="12"/>
      <c r="W46" s="12"/>
      <c r="X46" s="12"/>
      <c r="Y46" s="12"/>
      <c r="Z46" s="12"/>
      <c r="AA46" s="12"/>
      <c r="AB46" s="12">
        <v>26</v>
      </c>
      <c r="AC46" s="12"/>
      <c r="AD46" s="12"/>
      <c r="AE46" s="12">
        <v>26</v>
      </c>
    </row>
    <row r="47" spans="1:31">
      <c r="B47" t="s">
        <v>2077</v>
      </c>
      <c r="C47" s="40"/>
      <c r="D47" s="40"/>
      <c r="E47" s="40">
        <v>7</v>
      </c>
      <c r="F47" s="40"/>
      <c r="G47" s="40"/>
      <c r="H47" s="40"/>
      <c r="I47" s="40"/>
      <c r="J47" s="40"/>
      <c r="K47" s="40"/>
      <c r="L47" s="40"/>
      <c r="M47" s="40"/>
      <c r="N47" s="40">
        <v>7</v>
      </c>
      <c r="R47" s="12"/>
      <c r="S47" s="12" t="s">
        <v>2077</v>
      </c>
      <c r="T47" s="12"/>
      <c r="U47" s="12"/>
      <c r="V47" s="12">
        <v>7</v>
      </c>
      <c r="W47" s="12"/>
      <c r="X47" s="12"/>
      <c r="Y47" s="12"/>
      <c r="Z47" s="12"/>
      <c r="AA47" s="12"/>
      <c r="AB47" s="12"/>
      <c r="AC47" s="12"/>
      <c r="AD47" s="12"/>
      <c r="AE47" s="12">
        <v>7</v>
      </c>
    </row>
    <row r="48" spans="1:31">
      <c r="B48" t="s">
        <v>1848</v>
      </c>
      <c r="C48" s="40"/>
      <c r="D48" s="40"/>
      <c r="E48" s="40"/>
      <c r="F48" s="40"/>
      <c r="G48" s="40"/>
      <c r="H48" s="40"/>
      <c r="I48" s="40"/>
      <c r="J48" s="40"/>
      <c r="K48" s="40"/>
      <c r="L48" s="40">
        <v>2</v>
      </c>
      <c r="M48" s="40">
        <v>1</v>
      </c>
      <c r="N48" s="40">
        <v>3</v>
      </c>
      <c r="R48" s="12"/>
      <c r="S48" s="12" t="s">
        <v>1848</v>
      </c>
      <c r="T48" s="12"/>
      <c r="U48" s="12"/>
      <c r="V48" s="12"/>
      <c r="W48" s="12"/>
      <c r="X48" s="12"/>
      <c r="Y48" s="12"/>
      <c r="Z48" s="12"/>
      <c r="AA48" s="12"/>
      <c r="AB48" s="12"/>
      <c r="AC48" s="12">
        <v>2</v>
      </c>
      <c r="AD48" s="12">
        <v>1</v>
      </c>
      <c r="AE48" s="12">
        <v>3</v>
      </c>
    </row>
    <row r="49" spans="1:31">
      <c r="A49" t="s">
        <v>107</v>
      </c>
      <c r="C49" s="40">
        <v>108</v>
      </c>
      <c r="D49" s="40"/>
      <c r="E49" s="40"/>
      <c r="F49" s="40"/>
      <c r="G49" s="40"/>
      <c r="H49" s="40"/>
      <c r="I49" s="40">
        <v>151</v>
      </c>
      <c r="J49" s="40">
        <v>217</v>
      </c>
      <c r="K49" s="40">
        <v>202</v>
      </c>
      <c r="L49" s="40">
        <v>220</v>
      </c>
      <c r="M49" s="40">
        <v>170</v>
      </c>
      <c r="N49" s="40">
        <v>1068</v>
      </c>
      <c r="R49" s="31" t="s">
        <v>107</v>
      </c>
      <c r="S49" s="31"/>
      <c r="T49" s="31">
        <v>108</v>
      </c>
      <c r="U49" s="31"/>
      <c r="V49" s="31"/>
      <c r="W49" s="31"/>
      <c r="X49" s="31"/>
      <c r="Y49" s="31"/>
      <c r="Z49" s="31">
        <v>151</v>
      </c>
      <c r="AA49" s="31">
        <v>217</v>
      </c>
      <c r="AB49" s="31">
        <v>202</v>
      </c>
      <c r="AC49" s="31">
        <v>220</v>
      </c>
      <c r="AD49" s="31">
        <v>170</v>
      </c>
      <c r="AE49" s="31">
        <v>1068</v>
      </c>
    </row>
    <row r="50" spans="1:31">
      <c r="B50" t="s">
        <v>1193</v>
      </c>
      <c r="C50" s="40">
        <v>14</v>
      </c>
      <c r="D50" s="40"/>
      <c r="E50" s="40"/>
      <c r="F50" s="40"/>
      <c r="G50" s="40"/>
      <c r="H50" s="40"/>
      <c r="I50" s="40">
        <v>49</v>
      </c>
      <c r="J50" s="40">
        <v>56</v>
      </c>
      <c r="K50" s="40">
        <v>38</v>
      </c>
      <c r="L50" s="40">
        <v>48</v>
      </c>
      <c r="M50" s="40">
        <v>40</v>
      </c>
      <c r="N50" s="40">
        <v>245</v>
      </c>
      <c r="R50" s="12"/>
      <c r="S50" s="12" t="s">
        <v>1193</v>
      </c>
      <c r="T50" s="12">
        <v>14</v>
      </c>
      <c r="U50" s="12"/>
      <c r="V50" s="12"/>
      <c r="W50" s="12"/>
      <c r="X50" s="12"/>
      <c r="Y50" s="12"/>
      <c r="Z50" s="12">
        <v>49</v>
      </c>
      <c r="AA50" s="12">
        <v>56</v>
      </c>
      <c r="AB50" s="12">
        <v>38</v>
      </c>
      <c r="AC50" s="12">
        <v>48</v>
      </c>
      <c r="AD50" s="12">
        <v>40</v>
      </c>
      <c r="AE50" s="12">
        <v>245</v>
      </c>
    </row>
    <row r="51" spans="1:31">
      <c r="B51" t="s">
        <v>464</v>
      </c>
      <c r="C51" s="40"/>
      <c r="D51" s="40"/>
      <c r="E51" s="40"/>
      <c r="F51" s="40"/>
      <c r="G51" s="40"/>
      <c r="H51" s="40"/>
      <c r="I51" s="40">
        <v>2</v>
      </c>
      <c r="J51" s="40">
        <v>1</v>
      </c>
      <c r="K51" s="40">
        <v>2</v>
      </c>
      <c r="L51" s="40"/>
      <c r="M51" s="40">
        <v>2</v>
      </c>
      <c r="N51" s="40">
        <v>7</v>
      </c>
      <c r="R51" s="12"/>
      <c r="S51" s="12" t="s">
        <v>464</v>
      </c>
      <c r="T51" s="12"/>
      <c r="U51" s="12"/>
      <c r="V51" s="12"/>
      <c r="W51" s="12"/>
      <c r="X51" s="12"/>
      <c r="Y51" s="12"/>
      <c r="Z51" s="12">
        <v>2</v>
      </c>
      <c r="AA51" s="12">
        <v>1</v>
      </c>
      <c r="AB51" s="12">
        <v>2</v>
      </c>
      <c r="AC51" s="12"/>
      <c r="AD51" s="12">
        <v>2</v>
      </c>
      <c r="AE51" s="12">
        <v>7</v>
      </c>
    </row>
    <row r="52" spans="1:31">
      <c r="B52" t="s">
        <v>1192</v>
      </c>
      <c r="C52" s="40">
        <v>94</v>
      </c>
      <c r="D52" s="40"/>
      <c r="E52" s="40"/>
      <c r="F52" s="40"/>
      <c r="G52" s="40"/>
      <c r="H52" s="40"/>
      <c r="I52" s="40">
        <v>39</v>
      </c>
      <c r="J52" s="40">
        <v>70</v>
      </c>
      <c r="K52" s="40">
        <v>94</v>
      </c>
      <c r="L52" s="40">
        <v>90</v>
      </c>
      <c r="M52" s="40">
        <v>34</v>
      </c>
      <c r="N52" s="40">
        <v>421</v>
      </c>
      <c r="R52" s="12"/>
      <c r="S52" s="12" t="s">
        <v>1192</v>
      </c>
      <c r="T52" s="12">
        <v>94</v>
      </c>
      <c r="U52" s="12"/>
      <c r="V52" s="12"/>
      <c r="W52" s="12"/>
      <c r="X52" s="12"/>
      <c r="Y52" s="12"/>
      <c r="Z52" s="12">
        <v>39</v>
      </c>
      <c r="AA52" s="12">
        <v>70</v>
      </c>
      <c r="AB52" s="12">
        <v>94</v>
      </c>
      <c r="AC52" s="12">
        <v>90</v>
      </c>
      <c r="AD52" s="12">
        <v>34</v>
      </c>
      <c r="AE52" s="12">
        <v>421</v>
      </c>
    </row>
    <row r="53" spans="1:31">
      <c r="B53" t="s">
        <v>1262</v>
      </c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>
        <v>2</v>
      </c>
      <c r="N53" s="40">
        <v>2</v>
      </c>
      <c r="R53" s="12"/>
      <c r="S53" s="12" t="s">
        <v>1262</v>
      </c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>
        <v>2</v>
      </c>
      <c r="AE53" s="12">
        <v>2</v>
      </c>
    </row>
    <row r="54" spans="1:31">
      <c r="B54" t="s">
        <v>465</v>
      </c>
      <c r="C54" s="40"/>
      <c r="D54" s="40"/>
      <c r="E54" s="40"/>
      <c r="F54" s="40"/>
      <c r="G54" s="40"/>
      <c r="H54" s="40"/>
      <c r="I54" s="40"/>
      <c r="J54" s="40">
        <v>2</v>
      </c>
      <c r="K54" s="40"/>
      <c r="L54" s="40"/>
      <c r="M54" s="40"/>
      <c r="N54" s="40">
        <v>2</v>
      </c>
      <c r="R54" s="12"/>
      <c r="S54" s="12" t="s">
        <v>465</v>
      </c>
      <c r="T54" s="12"/>
      <c r="U54" s="12"/>
      <c r="V54" s="12"/>
      <c r="W54" s="12"/>
      <c r="X54" s="12"/>
      <c r="Y54" s="12"/>
      <c r="Z54" s="12"/>
      <c r="AA54" s="12">
        <v>2</v>
      </c>
      <c r="AB54" s="12"/>
      <c r="AC54" s="12"/>
      <c r="AD54" s="12"/>
      <c r="AE54" s="12">
        <v>2</v>
      </c>
    </row>
    <row r="55" spans="1:31">
      <c r="B55" t="s">
        <v>1311</v>
      </c>
      <c r="C55" s="40"/>
      <c r="D55" s="40"/>
      <c r="E55" s="40"/>
      <c r="F55" s="40"/>
      <c r="G55" s="40"/>
      <c r="H55" s="40"/>
      <c r="I55" s="40">
        <v>52</v>
      </c>
      <c r="J55" s="40">
        <v>86</v>
      </c>
      <c r="K55" s="40">
        <v>68</v>
      </c>
      <c r="L55" s="40">
        <v>82</v>
      </c>
      <c r="M55" s="40">
        <v>92</v>
      </c>
      <c r="N55" s="40">
        <v>380</v>
      </c>
      <c r="R55" s="12"/>
      <c r="S55" s="12" t="s">
        <v>1311</v>
      </c>
      <c r="T55" s="12"/>
      <c r="U55" s="12"/>
      <c r="V55" s="12"/>
      <c r="W55" s="12"/>
      <c r="X55" s="12"/>
      <c r="Y55" s="12"/>
      <c r="Z55" s="12">
        <v>52</v>
      </c>
      <c r="AA55" s="12">
        <v>86</v>
      </c>
      <c r="AB55" s="12">
        <v>68</v>
      </c>
      <c r="AC55" s="12">
        <v>82</v>
      </c>
      <c r="AD55" s="12">
        <v>92</v>
      </c>
      <c r="AE55" s="12">
        <v>380</v>
      </c>
    </row>
    <row r="56" spans="1:31">
      <c r="B56" t="s">
        <v>1356</v>
      </c>
      <c r="C56" s="40"/>
      <c r="D56" s="40"/>
      <c r="E56" s="40"/>
      <c r="F56" s="40"/>
      <c r="G56" s="40"/>
      <c r="H56" s="40"/>
      <c r="I56" s="40">
        <v>6</v>
      </c>
      <c r="J56" s="40"/>
      <c r="K56" s="40"/>
      <c r="L56" s="40"/>
      <c r="M56" s="40"/>
      <c r="N56" s="40">
        <v>6</v>
      </c>
      <c r="R56" s="12"/>
      <c r="S56" s="12" t="s">
        <v>1356</v>
      </c>
      <c r="T56" s="12"/>
      <c r="U56" s="12"/>
      <c r="V56" s="12"/>
      <c r="W56" s="12"/>
      <c r="X56" s="12"/>
      <c r="Y56" s="12"/>
      <c r="Z56" s="12">
        <v>6</v>
      </c>
      <c r="AA56" s="12"/>
      <c r="AB56" s="12"/>
      <c r="AC56" s="12"/>
      <c r="AD56" s="12"/>
      <c r="AE56" s="12">
        <v>6</v>
      </c>
    </row>
    <row r="57" spans="1:31">
      <c r="B57" t="s">
        <v>1492</v>
      </c>
      <c r="C57" s="40"/>
      <c r="D57" s="40"/>
      <c r="E57" s="40"/>
      <c r="F57" s="40"/>
      <c r="G57" s="40"/>
      <c r="H57" s="40"/>
      <c r="I57" s="40">
        <v>3</v>
      </c>
      <c r="J57" s="40">
        <v>2</v>
      </c>
      <c r="K57" s="40"/>
      <c r="L57" s="40"/>
      <c r="M57" s="40"/>
      <c r="N57" s="40">
        <v>5</v>
      </c>
      <c r="R57" s="12"/>
      <c r="S57" s="12" t="s">
        <v>1492</v>
      </c>
      <c r="T57" s="12"/>
      <c r="U57" s="12"/>
      <c r="V57" s="12"/>
      <c r="W57" s="12"/>
      <c r="X57" s="12"/>
      <c r="Y57" s="12"/>
      <c r="Z57" s="12">
        <v>3</v>
      </c>
      <c r="AA57" s="12">
        <v>2</v>
      </c>
      <c r="AB57" s="12"/>
      <c r="AC57" s="12"/>
      <c r="AD57" s="12"/>
      <c r="AE57" s="12">
        <v>5</v>
      </c>
    </row>
    <row r="58" spans="1:31">
      <c r="A58" t="s">
        <v>1631</v>
      </c>
      <c r="C58" s="40"/>
      <c r="D58" s="40"/>
      <c r="E58" s="40"/>
      <c r="F58" s="40"/>
      <c r="G58" s="40"/>
      <c r="H58" s="40"/>
      <c r="I58" s="40"/>
      <c r="J58" s="40"/>
      <c r="K58" s="40">
        <v>251</v>
      </c>
      <c r="L58" s="40">
        <v>284</v>
      </c>
      <c r="M58" s="40">
        <v>220</v>
      </c>
      <c r="N58" s="40">
        <v>755</v>
      </c>
      <c r="R58" s="31" t="s">
        <v>1631</v>
      </c>
      <c r="S58" s="31"/>
      <c r="T58" s="31"/>
      <c r="U58" s="31"/>
      <c r="V58" s="31"/>
      <c r="W58" s="31"/>
      <c r="X58" s="31"/>
      <c r="Y58" s="31"/>
      <c r="Z58" s="31"/>
      <c r="AA58" s="31"/>
      <c r="AB58" s="31">
        <v>251</v>
      </c>
      <c r="AC58" s="31">
        <v>284</v>
      </c>
      <c r="AD58" s="31">
        <v>220</v>
      </c>
      <c r="AE58" s="31">
        <v>755</v>
      </c>
    </row>
    <row r="59" spans="1:31">
      <c r="B59" t="s">
        <v>1180</v>
      </c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>
        <v>1</v>
      </c>
      <c r="N59" s="40">
        <v>1</v>
      </c>
      <c r="R59" s="12"/>
      <c r="S59" s="12" t="s">
        <v>1180</v>
      </c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>
        <v>1</v>
      </c>
      <c r="AE59" s="12">
        <v>1</v>
      </c>
    </row>
    <row r="60" spans="1:31">
      <c r="B60" t="s">
        <v>1150</v>
      </c>
      <c r="C60" s="40"/>
      <c r="D60" s="40"/>
      <c r="E60" s="40"/>
      <c r="F60" s="40"/>
      <c r="G60" s="40"/>
      <c r="H60" s="40"/>
      <c r="I60" s="40"/>
      <c r="J60" s="40"/>
      <c r="K60" s="40">
        <v>251</v>
      </c>
      <c r="L60" s="40">
        <v>284</v>
      </c>
      <c r="M60" s="40">
        <v>219</v>
      </c>
      <c r="N60" s="40">
        <v>754</v>
      </c>
      <c r="R60" s="12"/>
      <c r="S60" s="12" t="s">
        <v>1150</v>
      </c>
      <c r="T60" s="12"/>
      <c r="U60" s="12"/>
      <c r="V60" s="12"/>
      <c r="W60" s="12"/>
      <c r="X60" s="12"/>
      <c r="Y60" s="12"/>
      <c r="Z60" s="12"/>
      <c r="AA60" s="12"/>
      <c r="AB60" s="12">
        <v>251</v>
      </c>
      <c r="AC60" s="12">
        <v>284</v>
      </c>
      <c r="AD60" s="12">
        <v>219</v>
      </c>
      <c r="AE60" s="12">
        <v>754</v>
      </c>
    </row>
    <row r="61" spans="1:31">
      <c r="A61" t="s">
        <v>364</v>
      </c>
      <c r="C61" s="40"/>
      <c r="D61" s="40"/>
      <c r="E61" s="40">
        <v>111</v>
      </c>
      <c r="F61" s="40">
        <v>99</v>
      </c>
      <c r="G61" s="40">
        <v>108</v>
      </c>
      <c r="H61" s="40">
        <v>123</v>
      </c>
      <c r="I61" s="40">
        <v>96</v>
      </c>
      <c r="J61" s="40"/>
      <c r="K61" s="40">
        <v>156</v>
      </c>
      <c r="L61" s="40"/>
      <c r="M61" s="40"/>
      <c r="N61" s="40">
        <v>693</v>
      </c>
      <c r="R61" s="31" t="s">
        <v>364</v>
      </c>
      <c r="S61" s="31"/>
      <c r="T61" s="31"/>
      <c r="U61" s="31"/>
      <c r="V61" s="31">
        <v>111</v>
      </c>
      <c r="W61" s="31">
        <v>99</v>
      </c>
      <c r="X61" s="31">
        <v>108</v>
      </c>
      <c r="Y61" s="31">
        <v>123</v>
      </c>
      <c r="Z61" s="31">
        <v>96</v>
      </c>
      <c r="AA61" s="31"/>
      <c r="AB61" s="31">
        <v>156</v>
      </c>
      <c r="AC61" s="31"/>
      <c r="AD61" s="31"/>
      <c r="AE61" s="31">
        <v>693</v>
      </c>
    </row>
    <row r="62" spans="1:31">
      <c r="B62" t="s">
        <v>615</v>
      </c>
      <c r="C62" s="40"/>
      <c r="D62" s="40"/>
      <c r="E62" s="40"/>
      <c r="F62" s="40"/>
      <c r="G62" s="40"/>
      <c r="H62" s="40"/>
      <c r="I62" s="40"/>
      <c r="J62" s="40"/>
      <c r="K62" s="40">
        <v>31</v>
      </c>
      <c r="L62" s="40"/>
      <c r="M62" s="40"/>
      <c r="N62" s="40">
        <v>31</v>
      </c>
      <c r="R62" s="12"/>
      <c r="S62" s="12" t="s">
        <v>615</v>
      </c>
      <c r="T62" s="12"/>
      <c r="U62" s="12"/>
      <c r="V62" s="12"/>
      <c r="W62" s="12"/>
      <c r="X62" s="12"/>
      <c r="Y62" s="12"/>
      <c r="Z62" s="12"/>
      <c r="AA62" s="12"/>
      <c r="AB62" s="12">
        <v>31</v>
      </c>
      <c r="AC62" s="12"/>
      <c r="AD62" s="12"/>
      <c r="AE62" s="12">
        <v>31</v>
      </c>
    </row>
    <row r="63" spans="1:31">
      <c r="B63" t="s">
        <v>1222</v>
      </c>
      <c r="C63" s="40"/>
      <c r="D63" s="40"/>
      <c r="E63" s="40"/>
      <c r="F63" s="40"/>
      <c r="G63" s="40">
        <v>2</v>
      </c>
      <c r="H63" s="40"/>
      <c r="I63" s="40"/>
      <c r="J63" s="40"/>
      <c r="K63" s="40"/>
      <c r="L63" s="40"/>
      <c r="M63" s="40"/>
      <c r="N63" s="40">
        <v>2</v>
      </c>
      <c r="R63" s="12"/>
      <c r="S63" s="12" t="s">
        <v>1222</v>
      </c>
      <c r="T63" s="12"/>
      <c r="U63" s="12"/>
      <c r="V63" s="12"/>
      <c r="W63" s="12"/>
      <c r="X63" s="12">
        <v>2</v>
      </c>
      <c r="Y63" s="12"/>
      <c r="Z63" s="12"/>
      <c r="AA63" s="12"/>
      <c r="AB63" s="12"/>
      <c r="AC63" s="12"/>
      <c r="AD63" s="12"/>
      <c r="AE63" s="12">
        <v>2</v>
      </c>
    </row>
    <row r="64" spans="1:31">
      <c r="B64" t="s">
        <v>1248</v>
      </c>
      <c r="C64" s="40"/>
      <c r="D64" s="40"/>
      <c r="E64" s="40">
        <v>1</v>
      </c>
      <c r="F64" s="40"/>
      <c r="G64" s="40">
        <v>1</v>
      </c>
      <c r="H64" s="40"/>
      <c r="I64" s="40"/>
      <c r="J64" s="40"/>
      <c r="K64" s="40"/>
      <c r="L64" s="40"/>
      <c r="M64" s="40"/>
      <c r="N64" s="40">
        <v>2</v>
      </c>
      <c r="R64" s="12"/>
      <c r="S64" s="12" t="s">
        <v>1248</v>
      </c>
      <c r="T64" s="12"/>
      <c r="U64" s="12"/>
      <c r="V64" s="12">
        <v>1</v>
      </c>
      <c r="W64" s="12"/>
      <c r="X64" s="12">
        <v>1</v>
      </c>
      <c r="Y64" s="12"/>
      <c r="Z64" s="12"/>
      <c r="AA64" s="12"/>
      <c r="AB64" s="12"/>
      <c r="AC64" s="12"/>
      <c r="AD64" s="12"/>
      <c r="AE64" s="12">
        <v>2</v>
      </c>
    </row>
    <row r="65" spans="1:31">
      <c r="B65" t="s">
        <v>1243</v>
      </c>
      <c r="C65" s="40"/>
      <c r="D65" s="40"/>
      <c r="E65" s="40">
        <v>22</v>
      </c>
      <c r="F65" s="40">
        <v>9</v>
      </c>
      <c r="G65" s="40">
        <v>27</v>
      </c>
      <c r="H65" s="40">
        <v>16</v>
      </c>
      <c r="I65" s="40">
        <v>14</v>
      </c>
      <c r="J65" s="40"/>
      <c r="K65" s="40">
        <v>12</v>
      </c>
      <c r="L65" s="40"/>
      <c r="M65" s="40"/>
      <c r="N65" s="40">
        <v>100</v>
      </c>
      <c r="R65" s="12"/>
      <c r="S65" s="12" t="s">
        <v>1243</v>
      </c>
      <c r="T65" s="12"/>
      <c r="U65" s="12"/>
      <c r="V65" s="12">
        <v>22</v>
      </c>
      <c r="W65" s="12">
        <v>9</v>
      </c>
      <c r="X65" s="12">
        <v>27</v>
      </c>
      <c r="Y65" s="12">
        <v>16</v>
      </c>
      <c r="Z65" s="12">
        <v>14</v>
      </c>
      <c r="AA65" s="12"/>
      <c r="AB65" s="12">
        <v>12</v>
      </c>
      <c r="AC65" s="12"/>
      <c r="AD65" s="12"/>
      <c r="AE65" s="12">
        <v>100</v>
      </c>
    </row>
    <row r="66" spans="1:31">
      <c r="B66" t="s">
        <v>1213</v>
      </c>
      <c r="C66" s="40"/>
      <c r="D66" s="40"/>
      <c r="E66" s="40"/>
      <c r="F66" s="40">
        <v>4</v>
      </c>
      <c r="G66" s="40">
        <v>6</v>
      </c>
      <c r="H66" s="40">
        <v>6</v>
      </c>
      <c r="I66" s="40">
        <v>2</v>
      </c>
      <c r="J66" s="40"/>
      <c r="K66" s="40"/>
      <c r="L66" s="40"/>
      <c r="M66" s="40"/>
      <c r="N66" s="40">
        <v>18</v>
      </c>
      <c r="R66" s="12"/>
      <c r="S66" s="12" t="s">
        <v>1213</v>
      </c>
      <c r="T66" s="12"/>
      <c r="U66" s="12"/>
      <c r="V66" s="12"/>
      <c r="W66" s="12">
        <v>4</v>
      </c>
      <c r="X66" s="12">
        <v>6</v>
      </c>
      <c r="Y66" s="12">
        <v>6</v>
      </c>
      <c r="Z66" s="12">
        <v>2</v>
      </c>
      <c r="AA66" s="12"/>
      <c r="AB66" s="12"/>
      <c r="AC66" s="12"/>
      <c r="AD66" s="12"/>
      <c r="AE66" s="12">
        <v>18</v>
      </c>
    </row>
    <row r="67" spans="1:31">
      <c r="B67" t="s">
        <v>1178</v>
      </c>
      <c r="C67" s="40"/>
      <c r="D67" s="40"/>
      <c r="E67" s="40"/>
      <c r="F67" s="40"/>
      <c r="G67" s="40">
        <v>3</v>
      </c>
      <c r="H67" s="40"/>
      <c r="I67" s="40">
        <v>14</v>
      </c>
      <c r="J67" s="40"/>
      <c r="K67" s="40">
        <v>5</v>
      </c>
      <c r="L67" s="40"/>
      <c r="M67" s="40"/>
      <c r="N67" s="40">
        <v>22</v>
      </c>
      <c r="R67" s="12"/>
      <c r="S67" s="12" t="s">
        <v>1178</v>
      </c>
      <c r="T67" s="12"/>
      <c r="U67" s="12"/>
      <c r="V67" s="12"/>
      <c r="W67" s="12"/>
      <c r="X67" s="12">
        <v>3</v>
      </c>
      <c r="Y67" s="12"/>
      <c r="Z67" s="12">
        <v>14</v>
      </c>
      <c r="AA67" s="12"/>
      <c r="AB67" s="12">
        <v>5</v>
      </c>
      <c r="AC67" s="12"/>
      <c r="AD67" s="12"/>
      <c r="AE67" s="12">
        <v>22</v>
      </c>
    </row>
    <row r="68" spans="1:31">
      <c r="B68" t="s">
        <v>1247</v>
      </c>
      <c r="C68" s="40"/>
      <c r="D68" s="40"/>
      <c r="E68" s="40">
        <v>9</v>
      </c>
      <c r="F68" s="40">
        <v>9</v>
      </c>
      <c r="G68" s="40">
        <v>6</v>
      </c>
      <c r="H68" s="40">
        <v>7</v>
      </c>
      <c r="I68" s="40">
        <v>1</v>
      </c>
      <c r="J68" s="40"/>
      <c r="K68" s="40">
        <v>16</v>
      </c>
      <c r="L68" s="40"/>
      <c r="M68" s="40"/>
      <c r="N68" s="40">
        <v>48</v>
      </c>
      <c r="R68" s="12"/>
      <c r="S68" s="12" t="s">
        <v>1247</v>
      </c>
      <c r="T68" s="12"/>
      <c r="U68" s="12"/>
      <c r="V68" s="12">
        <v>9</v>
      </c>
      <c r="W68" s="12">
        <v>9</v>
      </c>
      <c r="X68" s="12">
        <v>6</v>
      </c>
      <c r="Y68" s="12">
        <v>7</v>
      </c>
      <c r="Z68" s="12">
        <v>1</v>
      </c>
      <c r="AA68" s="12"/>
      <c r="AB68" s="12">
        <v>16</v>
      </c>
      <c r="AC68" s="12"/>
      <c r="AD68" s="12"/>
      <c r="AE68" s="12">
        <v>48</v>
      </c>
    </row>
    <row r="69" spans="1:31">
      <c r="B69" t="s">
        <v>1233</v>
      </c>
      <c r="C69" s="40"/>
      <c r="D69" s="40"/>
      <c r="E69" s="40">
        <v>23</v>
      </c>
      <c r="F69" s="40">
        <v>23</v>
      </c>
      <c r="G69" s="40">
        <v>9</v>
      </c>
      <c r="H69" s="40">
        <v>33</v>
      </c>
      <c r="I69" s="40">
        <v>26</v>
      </c>
      <c r="J69" s="40"/>
      <c r="K69" s="40">
        <v>20</v>
      </c>
      <c r="L69" s="40"/>
      <c r="M69" s="40"/>
      <c r="N69" s="40">
        <v>134</v>
      </c>
      <c r="R69" s="12"/>
      <c r="S69" s="12" t="s">
        <v>1233</v>
      </c>
      <c r="T69" s="12"/>
      <c r="U69" s="12"/>
      <c r="V69" s="12">
        <v>23</v>
      </c>
      <c r="W69" s="12">
        <v>23</v>
      </c>
      <c r="X69" s="12">
        <v>9</v>
      </c>
      <c r="Y69" s="12">
        <v>33</v>
      </c>
      <c r="Z69" s="12">
        <v>26</v>
      </c>
      <c r="AA69" s="12"/>
      <c r="AB69" s="12">
        <v>20</v>
      </c>
      <c r="AC69" s="12"/>
      <c r="AD69" s="12"/>
      <c r="AE69" s="12">
        <v>134</v>
      </c>
    </row>
    <row r="70" spans="1:31">
      <c r="B70" t="s">
        <v>1150</v>
      </c>
      <c r="C70" s="40"/>
      <c r="D70" s="40"/>
      <c r="E70" s="40">
        <v>56</v>
      </c>
      <c r="F70" s="40">
        <v>49</v>
      </c>
      <c r="G70" s="40">
        <v>52</v>
      </c>
      <c r="H70" s="40">
        <v>44</v>
      </c>
      <c r="I70" s="40">
        <v>39</v>
      </c>
      <c r="J70" s="40"/>
      <c r="K70" s="40">
        <v>72</v>
      </c>
      <c r="L70" s="40"/>
      <c r="M70" s="40"/>
      <c r="N70" s="40">
        <v>312</v>
      </c>
      <c r="R70" s="12"/>
      <c r="S70" s="12" t="s">
        <v>1150</v>
      </c>
      <c r="T70" s="12"/>
      <c r="U70" s="12"/>
      <c r="V70" s="12">
        <v>56</v>
      </c>
      <c r="W70" s="12">
        <v>49</v>
      </c>
      <c r="X70" s="12">
        <v>52</v>
      </c>
      <c r="Y70" s="12">
        <v>44</v>
      </c>
      <c r="Z70" s="12">
        <v>39</v>
      </c>
      <c r="AA70" s="12"/>
      <c r="AB70" s="12">
        <v>72</v>
      </c>
      <c r="AC70" s="12"/>
      <c r="AD70" s="12"/>
      <c r="AE70" s="12">
        <v>312</v>
      </c>
    </row>
    <row r="71" spans="1:31">
      <c r="B71" t="s">
        <v>1227</v>
      </c>
      <c r="C71" s="40"/>
      <c r="D71" s="40"/>
      <c r="E71" s="40"/>
      <c r="F71" s="40"/>
      <c r="G71" s="40"/>
      <c r="H71" s="40">
        <v>16</v>
      </c>
      <c r="I71" s="40"/>
      <c r="J71" s="40"/>
      <c r="K71" s="40"/>
      <c r="L71" s="40"/>
      <c r="M71" s="40"/>
      <c r="N71" s="40">
        <v>16</v>
      </c>
      <c r="R71" s="12"/>
      <c r="S71" s="12" t="s">
        <v>1227</v>
      </c>
      <c r="T71" s="12"/>
      <c r="U71" s="12"/>
      <c r="V71" s="12"/>
      <c r="W71" s="12"/>
      <c r="X71" s="12"/>
      <c r="Y71" s="12">
        <v>16</v>
      </c>
      <c r="Z71" s="12"/>
      <c r="AA71" s="12"/>
      <c r="AB71" s="12"/>
      <c r="AC71" s="12"/>
      <c r="AD71" s="12"/>
      <c r="AE71" s="12">
        <v>16</v>
      </c>
    </row>
    <row r="72" spans="1:31">
      <c r="B72" t="s">
        <v>364</v>
      </c>
      <c r="C72" s="40"/>
      <c r="D72" s="40"/>
      <c r="E72" s="40"/>
      <c r="F72" s="40">
        <v>5</v>
      </c>
      <c r="G72" s="40">
        <v>2</v>
      </c>
      <c r="H72" s="40">
        <v>1</v>
      </c>
      <c r="I72" s="40"/>
      <c r="J72" s="40"/>
      <c r="K72" s="40"/>
      <c r="L72" s="40"/>
      <c r="M72" s="40"/>
      <c r="N72" s="40">
        <v>8</v>
      </c>
      <c r="R72" s="12"/>
      <c r="S72" s="12" t="s">
        <v>364</v>
      </c>
      <c r="T72" s="12"/>
      <c r="U72" s="12"/>
      <c r="V72" s="12"/>
      <c r="W72" s="12">
        <v>5</v>
      </c>
      <c r="X72" s="12">
        <v>2</v>
      </c>
      <c r="Y72" s="12">
        <v>1</v>
      </c>
      <c r="Z72" s="12"/>
      <c r="AA72" s="12"/>
      <c r="AB72" s="12"/>
      <c r="AC72" s="12"/>
      <c r="AD72" s="12"/>
      <c r="AE72" s="12">
        <v>8</v>
      </c>
    </row>
    <row r="73" spans="1:31">
      <c r="A73" t="s">
        <v>279</v>
      </c>
      <c r="C73" s="40">
        <v>16</v>
      </c>
      <c r="D73" s="40">
        <v>15</v>
      </c>
      <c r="E73" s="40"/>
      <c r="F73" s="40">
        <v>35</v>
      </c>
      <c r="G73" s="40">
        <v>34</v>
      </c>
      <c r="H73" s="40"/>
      <c r="I73" s="40"/>
      <c r="J73" s="40">
        <v>31</v>
      </c>
      <c r="K73" s="40">
        <v>24</v>
      </c>
      <c r="L73" s="40">
        <v>217</v>
      </c>
      <c r="M73" s="40">
        <v>211</v>
      </c>
      <c r="N73" s="40">
        <v>583</v>
      </c>
      <c r="R73" s="31" t="s">
        <v>279</v>
      </c>
      <c r="S73" s="31"/>
      <c r="T73" s="31">
        <v>16</v>
      </c>
      <c r="U73" s="31">
        <v>15</v>
      </c>
      <c r="V73" s="31"/>
      <c r="W73" s="31">
        <v>35</v>
      </c>
      <c r="X73" s="31">
        <v>34</v>
      </c>
      <c r="Y73" s="31"/>
      <c r="Z73" s="31"/>
      <c r="AA73" s="31">
        <v>31</v>
      </c>
      <c r="AB73" s="31">
        <v>24</v>
      </c>
      <c r="AC73" s="31">
        <v>217</v>
      </c>
      <c r="AD73" s="31">
        <v>211</v>
      </c>
      <c r="AE73" s="31">
        <v>583</v>
      </c>
    </row>
    <row r="74" spans="1:31">
      <c r="B74" t="s">
        <v>1206</v>
      </c>
      <c r="C74" s="40">
        <v>16</v>
      </c>
      <c r="D74" s="40">
        <v>15</v>
      </c>
      <c r="E74" s="40"/>
      <c r="F74" s="40">
        <v>35</v>
      </c>
      <c r="G74" s="40">
        <v>34</v>
      </c>
      <c r="H74" s="40"/>
      <c r="I74" s="40"/>
      <c r="J74" s="40">
        <v>31</v>
      </c>
      <c r="K74" s="40">
        <v>24</v>
      </c>
      <c r="L74" s="40">
        <v>217</v>
      </c>
      <c r="M74" s="40">
        <v>211</v>
      </c>
      <c r="N74" s="40">
        <v>583</v>
      </c>
      <c r="R74" s="12"/>
      <c r="S74" s="12" t="s">
        <v>1206</v>
      </c>
      <c r="T74" s="12">
        <v>16</v>
      </c>
      <c r="U74" s="12">
        <v>15</v>
      </c>
      <c r="V74" s="12"/>
      <c r="W74" s="12">
        <v>35</v>
      </c>
      <c r="X74" s="12">
        <v>34</v>
      </c>
      <c r="Y74" s="12"/>
      <c r="Z74" s="12"/>
      <c r="AA74" s="12">
        <v>31</v>
      </c>
      <c r="AB74" s="12">
        <v>24</v>
      </c>
      <c r="AC74" s="12">
        <v>217</v>
      </c>
      <c r="AD74" s="12">
        <v>211</v>
      </c>
      <c r="AE74" s="12">
        <v>583</v>
      </c>
    </row>
    <row r="75" spans="1:31">
      <c r="A75" t="s">
        <v>295</v>
      </c>
      <c r="C75" s="40"/>
      <c r="D75" s="40">
        <v>54</v>
      </c>
      <c r="E75" s="40">
        <v>70</v>
      </c>
      <c r="F75" s="40">
        <v>57</v>
      </c>
      <c r="G75" s="40">
        <v>63</v>
      </c>
      <c r="H75" s="40">
        <v>59</v>
      </c>
      <c r="I75" s="40"/>
      <c r="J75" s="40">
        <v>55</v>
      </c>
      <c r="K75" s="40">
        <v>65</v>
      </c>
      <c r="L75" s="40">
        <v>83</v>
      </c>
      <c r="M75" s="40">
        <v>69</v>
      </c>
      <c r="N75" s="40">
        <v>575</v>
      </c>
      <c r="R75" s="31" t="s">
        <v>295</v>
      </c>
      <c r="S75" s="31"/>
      <c r="T75" s="31"/>
      <c r="U75" s="31">
        <v>54</v>
      </c>
      <c r="V75" s="31">
        <v>70</v>
      </c>
      <c r="W75" s="31">
        <v>57</v>
      </c>
      <c r="X75" s="31">
        <v>63</v>
      </c>
      <c r="Y75" s="31">
        <v>59</v>
      </c>
      <c r="Z75" s="31"/>
      <c r="AA75" s="31">
        <v>55</v>
      </c>
      <c r="AB75" s="31">
        <v>65</v>
      </c>
      <c r="AC75" s="31">
        <v>83</v>
      </c>
      <c r="AD75" s="31">
        <v>69</v>
      </c>
      <c r="AE75" s="31">
        <v>575</v>
      </c>
    </row>
    <row r="76" spans="1:31">
      <c r="B76" t="s">
        <v>295</v>
      </c>
      <c r="C76" s="40"/>
      <c r="D76" s="40">
        <v>54</v>
      </c>
      <c r="E76" s="40">
        <v>70</v>
      </c>
      <c r="F76" s="40">
        <v>57</v>
      </c>
      <c r="G76" s="40">
        <v>63</v>
      </c>
      <c r="H76" s="40">
        <v>59</v>
      </c>
      <c r="I76" s="40"/>
      <c r="J76" s="40">
        <v>55</v>
      </c>
      <c r="K76" s="40">
        <v>65</v>
      </c>
      <c r="L76" s="40">
        <v>83</v>
      </c>
      <c r="M76" s="40">
        <v>69</v>
      </c>
      <c r="N76" s="40">
        <v>575</v>
      </c>
      <c r="R76" s="12"/>
      <c r="S76" s="12" t="s">
        <v>295</v>
      </c>
      <c r="T76" s="12"/>
      <c r="U76" s="12">
        <v>54</v>
      </c>
      <c r="V76" s="12">
        <v>70</v>
      </c>
      <c r="W76" s="12">
        <v>57</v>
      </c>
      <c r="X76" s="12">
        <v>63</v>
      </c>
      <c r="Y76" s="12">
        <v>59</v>
      </c>
      <c r="Z76" s="12"/>
      <c r="AA76" s="12">
        <v>55</v>
      </c>
      <c r="AB76" s="12">
        <v>65</v>
      </c>
      <c r="AC76" s="12">
        <v>83</v>
      </c>
      <c r="AD76" s="12">
        <v>69</v>
      </c>
      <c r="AE76" s="12">
        <v>575</v>
      </c>
    </row>
    <row r="77" spans="1:31">
      <c r="A77" t="s">
        <v>394</v>
      </c>
      <c r="C77" s="40">
        <v>47</v>
      </c>
      <c r="D77" s="40">
        <v>83</v>
      </c>
      <c r="E77" s="40">
        <v>57</v>
      </c>
      <c r="F77" s="40"/>
      <c r="G77" s="40">
        <v>51</v>
      </c>
      <c r="H77" s="40">
        <v>33</v>
      </c>
      <c r="I77" s="40">
        <v>37</v>
      </c>
      <c r="J77" s="40">
        <v>41</v>
      </c>
      <c r="K77" s="40">
        <v>51</v>
      </c>
      <c r="L77" s="40">
        <v>84</v>
      </c>
      <c r="M77" s="40">
        <v>45</v>
      </c>
      <c r="N77" s="40">
        <v>529</v>
      </c>
      <c r="R77" s="31" t="s">
        <v>394</v>
      </c>
      <c r="S77" s="31"/>
      <c r="T77" s="31">
        <v>47</v>
      </c>
      <c r="U77" s="31">
        <v>83</v>
      </c>
      <c r="V77" s="31">
        <v>57</v>
      </c>
      <c r="W77" s="31"/>
      <c r="X77" s="31">
        <v>51</v>
      </c>
      <c r="Y77" s="31">
        <v>33</v>
      </c>
      <c r="Z77" s="31">
        <v>37</v>
      </c>
      <c r="AA77" s="31">
        <v>41</v>
      </c>
      <c r="AB77" s="31">
        <v>51</v>
      </c>
      <c r="AC77" s="31">
        <v>84</v>
      </c>
      <c r="AD77" s="31">
        <v>45</v>
      </c>
      <c r="AE77" s="31">
        <v>529</v>
      </c>
    </row>
    <row r="78" spans="1:31">
      <c r="B78" t="s">
        <v>286</v>
      </c>
      <c r="C78" s="40"/>
      <c r="D78" s="40"/>
      <c r="E78" s="40"/>
      <c r="F78" s="40"/>
      <c r="G78" s="40"/>
      <c r="H78" s="40"/>
      <c r="I78" s="40"/>
      <c r="J78" s="40"/>
      <c r="K78" s="40"/>
      <c r="L78" s="40">
        <v>1</v>
      </c>
      <c r="M78" s="40"/>
      <c r="N78" s="40">
        <v>1</v>
      </c>
      <c r="R78" s="12"/>
      <c r="S78" s="12" t="s">
        <v>286</v>
      </c>
      <c r="T78" s="12"/>
      <c r="U78" s="12"/>
      <c r="V78" s="12"/>
      <c r="W78" s="12"/>
      <c r="X78" s="12"/>
      <c r="Y78" s="12"/>
      <c r="Z78" s="12"/>
      <c r="AA78" s="12"/>
      <c r="AB78" s="12"/>
      <c r="AC78" s="12">
        <v>1</v>
      </c>
      <c r="AD78" s="12"/>
      <c r="AE78" s="12">
        <v>1</v>
      </c>
    </row>
    <row r="79" spans="1:31">
      <c r="B79" t="s">
        <v>615</v>
      </c>
      <c r="C79" s="40"/>
      <c r="D79" s="40"/>
      <c r="E79" s="40"/>
      <c r="F79" s="40"/>
      <c r="G79" s="40">
        <v>2</v>
      </c>
      <c r="H79" s="40">
        <v>3</v>
      </c>
      <c r="I79" s="40">
        <v>2</v>
      </c>
      <c r="J79" s="40">
        <v>2</v>
      </c>
      <c r="K79" s="40"/>
      <c r="L79" s="40">
        <v>2</v>
      </c>
      <c r="M79" s="40">
        <v>1</v>
      </c>
      <c r="N79" s="40">
        <v>12</v>
      </c>
      <c r="R79" s="12"/>
      <c r="S79" s="12" t="s">
        <v>615</v>
      </c>
      <c r="T79" s="12"/>
      <c r="U79" s="12"/>
      <c r="V79" s="12"/>
      <c r="W79" s="12"/>
      <c r="X79" s="12">
        <v>2</v>
      </c>
      <c r="Y79" s="12">
        <v>3</v>
      </c>
      <c r="Z79" s="12">
        <v>2</v>
      </c>
      <c r="AA79" s="12">
        <v>2</v>
      </c>
      <c r="AB79" s="12"/>
      <c r="AC79" s="12">
        <v>2</v>
      </c>
      <c r="AD79" s="12">
        <v>1</v>
      </c>
      <c r="AE79" s="12">
        <v>12</v>
      </c>
    </row>
    <row r="80" spans="1:31">
      <c r="B80" t="s">
        <v>1230</v>
      </c>
      <c r="C80" s="40">
        <v>1</v>
      </c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>
        <v>1</v>
      </c>
      <c r="R80" s="12"/>
      <c r="S80" s="12" t="s">
        <v>1230</v>
      </c>
      <c r="T80" s="12">
        <v>1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>
        <v>1</v>
      </c>
    </row>
    <row r="81" spans="2:31">
      <c r="B81" t="s">
        <v>1222</v>
      </c>
      <c r="C81" s="40"/>
      <c r="D81" s="40"/>
      <c r="E81" s="40"/>
      <c r="F81" s="40"/>
      <c r="G81" s="40">
        <v>1</v>
      </c>
      <c r="H81" s="40">
        <v>1</v>
      </c>
      <c r="I81" s="40"/>
      <c r="J81" s="40"/>
      <c r="K81" s="40"/>
      <c r="L81" s="40">
        <v>2</v>
      </c>
      <c r="M81" s="40"/>
      <c r="N81" s="40">
        <v>4</v>
      </c>
      <c r="R81" s="12"/>
      <c r="S81" s="12" t="s">
        <v>1222</v>
      </c>
      <c r="T81" s="12"/>
      <c r="U81" s="12"/>
      <c r="V81" s="12"/>
      <c r="W81" s="12"/>
      <c r="X81" s="12">
        <v>1</v>
      </c>
      <c r="Y81" s="12">
        <v>1</v>
      </c>
      <c r="Z81" s="12"/>
      <c r="AA81" s="12"/>
      <c r="AB81" s="12"/>
      <c r="AC81" s="12">
        <v>2</v>
      </c>
      <c r="AD81" s="12"/>
      <c r="AE81" s="12">
        <v>4</v>
      </c>
    </row>
    <row r="82" spans="2:31">
      <c r="B82" t="s">
        <v>79</v>
      </c>
      <c r="C82" s="40"/>
      <c r="D82" s="40">
        <v>3</v>
      </c>
      <c r="E82" s="40"/>
      <c r="F82" s="40"/>
      <c r="G82" s="40">
        <v>3</v>
      </c>
      <c r="H82" s="40">
        <v>2</v>
      </c>
      <c r="I82" s="40"/>
      <c r="J82" s="40">
        <v>7</v>
      </c>
      <c r="K82" s="40">
        <v>10</v>
      </c>
      <c r="L82" s="40">
        <v>11</v>
      </c>
      <c r="M82" s="40">
        <v>5</v>
      </c>
      <c r="N82" s="40">
        <v>41</v>
      </c>
      <c r="R82" s="12"/>
      <c r="S82" s="12" t="s">
        <v>79</v>
      </c>
      <c r="T82" s="12"/>
      <c r="U82" s="12">
        <v>3</v>
      </c>
      <c r="V82" s="12"/>
      <c r="W82" s="12"/>
      <c r="X82" s="12">
        <v>3</v>
      </c>
      <c r="Y82" s="12">
        <v>2</v>
      </c>
      <c r="Z82" s="12"/>
      <c r="AA82" s="12">
        <v>7</v>
      </c>
      <c r="AB82" s="12">
        <v>10</v>
      </c>
      <c r="AC82" s="12">
        <v>11</v>
      </c>
      <c r="AD82" s="12">
        <v>5</v>
      </c>
      <c r="AE82" s="12">
        <v>41</v>
      </c>
    </row>
    <row r="83" spans="2:31">
      <c r="B83" t="s">
        <v>1216</v>
      </c>
      <c r="C83" s="40"/>
      <c r="D83" s="40">
        <v>8</v>
      </c>
      <c r="E83" s="40"/>
      <c r="F83" s="40"/>
      <c r="G83" s="40"/>
      <c r="H83" s="40">
        <v>1</v>
      </c>
      <c r="I83" s="40"/>
      <c r="J83" s="40">
        <v>1</v>
      </c>
      <c r="K83" s="40"/>
      <c r="L83" s="40"/>
      <c r="M83" s="40"/>
      <c r="N83" s="40">
        <v>10</v>
      </c>
      <c r="R83" s="12"/>
      <c r="S83" s="12" t="s">
        <v>1216</v>
      </c>
      <c r="T83" s="12"/>
      <c r="U83" s="12">
        <v>8</v>
      </c>
      <c r="V83" s="12"/>
      <c r="W83" s="12"/>
      <c r="X83" s="12"/>
      <c r="Y83" s="12">
        <v>1</v>
      </c>
      <c r="Z83" s="12"/>
      <c r="AA83" s="12">
        <v>1</v>
      </c>
      <c r="AB83" s="12"/>
      <c r="AC83" s="12"/>
      <c r="AD83" s="12"/>
      <c r="AE83" s="12">
        <v>10</v>
      </c>
    </row>
    <row r="84" spans="2:31">
      <c r="B84" t="s">
        <v>1223</v>
      </c>
      <c r="C84" s="40">
        <v>1</v>
      </c>
      <c r="D84" s="40"/>
      <c r="E84" s="40"/>
      <c r="F84" s="40"/>
      <c r="G84" s="40">
        <v>1</v>
      </c>
      <c r="H84" s="40"/>
      <c r="I84" s="40"/>
      <c r="J84" s="40"/>
      <c r="K84" s="40"/>
      <c r="L84" s="40"/>
      <c r="M84" s="40"/>
      <c r="N84" s="40">
        <v>2</v>
      </c>
      <c r="R84" s="12"/>
      <c r="S84" s="12" t="s">
        <v>1223</v>
      </c>
      <c r="T84" s="12">
        <v>1</v>
      </c>
      <c r="U84" s="12"/>
      <c r="V84" s="12"/>
      <c r="W84" s="12"/>
      <c r="X84" s="12">
        <v>1</v>
      </c>
      <c r="Y84" s="12"/>
      <c r="Z84" s="12"/>
      <c r="AA84" s="12"/>
      <c r="AB84" s="12"/>
      <c r="AC84" s="12"/>
      <c r="AD84" s="12"/>
      <c r="AE84" s="12">
        <v>2</v>
      </c>
    </row>
    <row r="85" spans="2:31">
      <c r="B85" t="s">
        <v>1234</v>
      </c>
      <c r="C85" s="40"/>
      <c r="D85" s="40">
        <v>8</v>
      </c>
      <c r="E85" s="40"/>
      <c r="F85" s="40"/>
      <c r="G85" s="40"/>
      <c r="H85" s="40"/>
      <c r="I85" s="40"/>
      <c r="J85" s="40"/>
      <c r="K85" s="40"/>
      <c r="L85" s="40">
        <v>10</v>
      </c>
      <c r="M85" s="40">
        <v>2</v>
      </c>
      <c r="N85" s="40">
        <v>20</v>
      </c>
      <c r="R85" s="12"/>
      <c r="S85" s="12" t="s">
        <v>1234</v>
      </c>
      <c r="T85" s="12"/>
      <c r="U85" s="12">
        <v>8</v>
      </c>
      <c r="V85" s="12"/>
      <c r="W85" s="12"/>
      <c r="X85" s="12"/>
      <c r="Y85" s="12"/>
      <c r="Z85" s="12"/>
      <c r="AA85" s="12"/>
      <c r="AB85" s="12"/>
      <c r="AC85" s="12">
        <v>10</v>
      </c>
      <c r="AD85" s="12">
        <v>2</v>
      </c>
      <c r="AE85" s="12">
        <v>20</v>
      </c>
    </row>
    <row r="86" spans="2:31">
      <c r="B86" t="s">
        <v>464</v>
      </c>
      <c r="C86" s="40">
        <v>1</v>
      </c>
      <c r="D86" s="40">
        <v>2</v>
      </c>
      <c r="E86" s="40">
        <v>1</v>
      </c>
      <c r="F86" s="40"/>
      <c r="G86" s="40">
        <v>8</v>
      </c>
      <c r="H86" s="40"/>
      <c r="I86" s="40"/>
      <c r="J86" s="40">
        <v>7</v>
      </c>
      <c r="K86" s="40"/>
      <c r="L86" s="40"/>
      <c r="M86" s="40">
        <v>1</v>
      </c>
      <c r="N86" s="40">
        <v>20</v>
      </c>
      <c r="R86" s="12"/>
      <c r="S86" s="12" t="s">
        <v>464</v>
      </c>
      <c r="T86" s="12">
        <v>1</v>
      </c>
      <c r="U86" s="12">
        <v>2</v>
      </c>
      <c r="V86" s="12">
        <v>1</v>
      </c>
      <c r="W86" s="12"/>
      <c r="X86" s="12">
        <v>8</v>
      </c>
      <c r="Y86" s="12"/>
      <c r="Z86" s="12"/>
      <c r="AA86" s="12">
        <v>7</v>
      </c>
      <c r="AB86" s="12"/>
      <c r="AC86" s="12"/>
      <c r="AD86" s="12">
        <v>1</v>
      </c>
      <c r="AE86" s="12">
        <v>20</v>
      </c>
    </row>
    <row r="87" spans="2:31">
      <c r="B87" t="s">
        <v>1213</v>
      </c>
      <c r="C87" s="40"/>
      <c r="D87" s="40"/>
      <c r="E87" s="40"/>
      <c r="F87" s="40"/>
      <c r="G87" s="40">
        <v>2</v>
      </c>
      <c r="H87" s="40">
        <v>1</v>
      </c>
      <c r="I87" s="40"/>
      <c r="J87" s="40"/>
      <c r="K87" s="40"/>
      <c r="L87" s="40"/>
      <c r="M87" s="40"/>
      <c r="N87" s="40">
        <v>3</v>
      </c>
      <c r="R87" s="12"/>
      <c r="S87" s="12" t="s">
        <v>1213</v>
      </c>
      <c r="T87" s="12"/>
      <c r="U87" s="12"/>
      <c r="V87" s="12"/>
      <c r="W87" s="12"/>
      <c r="X87" s="12">
        <v>2</v>
      </c>
      <c r="Y87" s="12">
        <v>1</v>
      </c>
      <c r="Z87" s="12"/>
      <c r="AA87" s="12"/>
      <c r="AB87" s="12"/>
      <c r="AC87" s="12"/>
      <c r="AD87" s="12"/>
      <c r="AE87" s="12">
        <v>3</v>
      </c>
    </row>
    <row r="88" spans="2:31">
      <c r="B88" t="s">
        <v>1203</v>
      </c>
      <c r="C88" s="40"/>
      <c r="D88" s="40"/>
      <c r="E88" s="40"/>
      <c r="F88" s="40"/>
      <c r="G88" s="40">
        <v>5</v>
      </c>
      <c r="H88" s="40">
        <v>1</v>
      </c>
      <c r="I88" s="40"/>
      <c r="J88" s="40"/>
      <c r="K88" s="40">
        <v>1</v>
      </c>
      <c r="L88" s="40"/>
      <c r="M88" s="40"/>
      <c r="N88" s="40">
        <v>7</v>
      </c>
      <c r="R88" s="12"/>
      <c r="S88" s="12" t="s">
        <v>1203</v>
      </c>
      <c r="T88" s="12"/>
      <c r="U88" s="12"/>
      <c r="V88" s="12"/>
      <c r="W88" s="12"/>
      <c r="X88" s="12">
        <v>5</v>
      </c>
      <c r="Y88" s="12">
        <v>1</v>
      </c>
      <c r="Z88" s="12"/>
      <c r="AA88" s="12"/>
      <c r="AB88" s="12">
        <v>1</v>
      </c>
      <c r="AC88" s="12"/>
      <c r="AD88" s="12"/>
      <c r="AE88" s="12">
        <v>7</v>
      </c>
    </row>
    <row r="89" spans="2:31">
      <c r="B89" t="s">
        <v>1167</v>
      </c>
      <c r="C89" s="40">
        <v>4</v>
      </c>
      <c r="D89" s="40">
        <v>24</v>
      </c>
      <c r="E89" s="40">
        <v>10</v>
      </c>
      <c r="F89" s="40"/>
      <c r="G89" s="40">
        <v>11</v>
      </c>
      <c r="H89" s="40"/>
      <c r="I89" s="40">
        <v>1</v>
      </c>
      <c r="J89" s="40">
        <v>1</v>
      </c>
      <c r="K89" s="40">
        <v>3</v>
      </c>
      <c r="L89" s="40">
        <v>1</v>
      </c>
      <c r="M89" s="40"/>
      <c r="N89" s="40">
        <v>55</v>
      </c>
      <c r="R89" s="12"/>
      <c r="S89" s="12" t="s">
        <v>1167</v>
      </c>
      <c r="T89" s="12">
        <v>4</v>
      </c>
      <c r="U89" s="12">
        <v>24</v>
      </c>
      <c r="V89" s="12">
        <v>10</v>
      </c>
      <c r="W89" s="12"/>
      <c r="X89" s="12">
        <v>11</v>
      </c>
      <c r="Y89" s="12"/>
      <c r="Z89" s="12">
        <v>1</v>
      </c>
      <c r="AA89" s="12">
        <v>1</v>
      </c>
      <c r="AB89" s="12">
        <v>3</v>
      </c>
      <c r="AC89" s="12">
        <v>1</v>
      </c>
      <c r="AD89" s="12"/>
      <c r="AE89" s="12">
        <v>55</v>
      </c>
    </row>
    <row r="90" spans="2:31">
      <c r="B90" t="s">
        <v>45</v>
      </c>
      <c r="C90" s="40"/>
      <c r="D90" s="40"/>
      <c r="E90" s="40"/>
      <c r="F90" s="40"/>
      <c r="G90" s="40"/>
      <c r="H90" s="40"/>
      <c r="I90" s="40"/>
      <c r="J90" s="40"/>
      <c r="K90" s="40">
        <v>4</v>
      </c>
      <c r="L90" s="40">
        <v>7</v>
      </c>
      <c r="M90" s="40"/>
      <c r="N90" s="40">
        <v>11</v>
      </c>
      <c r="R90" s="12"/>
      <c r="S90" s="12" t="s">
        <v>45</v>
      </c>
      <c r="T90" s="12"/>
      <c r="U90" s="12"/>
      <c r="V90" s="12"/>
      <c r="W90" s="12"/>
      <c r="X90" s="12"/>
      <c r="Y90" s="12"/>
      <c r="Z90" s="12"/>
      <c r="AA90" s="12"/>
      <c r="AB90" s="12">
        <v>4</v>
      </c>
      <c r="AC90" s="12">
        <v>7</v>
      </c>
      <c r="AD90" s="12"/>
      <c r="AE90" s="12">
        <v>11</v>
      </c>
    </row>
    <row r="91" spans="2:31">
      <c r="B91" t="s">
        <v>1202</v>
      </c>
      <c r="C91" s="40">
        <v>22</v>
      </c>
      <c r="D91" s="40">
        <v>12</v>
      </c>
      <c r="E91" s="40">
        <v>13</v>
      </c>
      <c r="F91" s="40"/>
      <c r="G91" s="40">
        <v>4</v>
      </c>
      <c r="H91" s="40">
        <v>3</v>
      </c>
      <c r="I91" s="40">
        <v>10</v>
      </c>
      <c r="J91" s="40">
        <v>3</v>
      </c>
      <c r="K91" s="40">
        <v>4</v>
      </c>
      <c r="L91" s="40">
        <v>12</v>
      </c>
      <c r="M91" s="40">
        <v>17</v>
      </c>
      <c r="N91" s="40">
        <v>100</v>
      </c>
      <c r="R91" s="12"/>
      <c r="S91" s="12" t="s">
        <v>1202</v>
      </c>
      <c r="T91" s="12">
        <v>22</v>
      </c>
      <c r="U91" s="12">
        <v>12</v>
      </c>
      <c r="V91" s="12">
        <v>13</v>
      </c>
      <c r="W91" s="12"/>
      <c r="X91" s="12">
        <v>4</v>
      </c>
      <c r="Y91" s="12">
        <v>3</v>
      </c>
      <c r="Z91" s="12">
        <v>10</v>
      </c>
      <c r="AA91" s="12">
        <v>3</v>
      </c>
      <c r="AB91" s="12">
        <v>4</v>
      </c>
      <c r="AC91" s="12">
        <v>12</v>
      </c>
      <c r="AD91" s="12">
        <v>17</v>
      </c>
      <c r="AE91" s="12">
        <v>100</v>
      </c>
    </row>
    <row r="92" spans="2:31">
      <c r="B92" t="s">
        <v>1226</v>
      </c>
      <c r="C92" s="40">
        <v>2</v>
      </c>
      <c r="D92" s="40"/>
      <c r="E92" s="40">
        <v>1</v>
      </c>
      <c r="F92" s="40"/>
      <c r="G92" s="40"/>
      <c r="H92" s="40"/>
      <c r="I92" s="40">
        <v>1</v>
      </c>
      <c r="J92" s="40"/>
      <c r="K92" s="40"/>
      <c r="L92" s="40"/>
      <c r="M92" s="40"/>
      <c r="N92" s="40">
        <v>4</v>
      </c>
      <c r="R92" s="12"/>
      <c r="S92" s="12" t="s">
        <v>1226</v>
      </c>
      <c r="T92" s="12">
        <v>2</v>
      </c>
      <c r="U92" s="12"/>
      <c r="V92" s="12">
        <v>1</v>
      </c>
      <c r="W92" s="12"/>
      <c r="X92" s="12"/>
      <c r="Y92" s="12"/>
      <c r="Z92" s="12">
        <v>1</v>
      </c>
      <c r="AA92" s="12"/>
      <c r="AB92" s="12"/>
      <c r="AC92" s="12"/>
      <c r="AD92" s="12"/>
      <c r="AE92" s="12">
        <v>4</v>
      </c>
    </row>
    <row r="93" spans="2:31">
      <c r="B93" t="s">
        <v>1162</v>
      </c>
      <c r="C93" s="40"/>
      <c r="D93" s="40">
        <v>1</v>
      </c>
      <c r="E93" s="40"/>
      <c r="F93" s="40"/>
      <c r="G93" s="40"/>
      <c r="H93" s="40"/>
      <c r="I93" s="40"/>
      <c r="J93" s="40"/>
      <c r="K93" s="40"/>
      <c r="L93" s="40"/>
      <c r="M93" s="40"/>
      <c r="N93" s="40">
        <v>1</v>
      </c>
      <c r="R93" s="12"/>
      <c r="S93" s="12" t="s">
        <v>1162</v>
      </c>
      <c r="T93" s="12"/>
      <c r="U93" s="12">
        <v>1</v>
      </c>
      <c r="V93" s="12"/>
      <c r="W93" s="12"/>
      <c r="X93" s="12"/>
      <c r="Y93" s="12"/>
      <c r="Z93" s="12"/>
      <c r="AA93" s="12"/>
      <c r="AB93" s="12"/>
      <c r="AC93" s="12"/>
      <c r="AD93" s="12"/>
      <c r="AE93" s="12">
        <v>1</v>
      </c>
    </row>
    <row r="94" spans="2:31">
      <c r="B94" t="s">
        <v>1153</v>
      </c>
      <c r="C94" s="40">
        <v>1</v>
      </c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>
        <v>1</v>
      </c>
      <c r="R94" s="12"/>
      <c r="S94" s="12" t="s">
        <v>1153</v>
      </c>
      <c r="T94" s="12">
        <v>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>
        <v>1</v>
      </c>
    </row>
    <row r="95" spans="2:31">
      <c r="B95" t="s">
        <v>1199</v>
      </c>
      <c r="C95" s="40"/>
      <c r="D95" s="40">
        <v>1</v>
      </c>
      <c r="E95" s="40"/>
      <c r="F95" s="40"/>
      <c r="G95" s="40"/>
      <c r="H95" s="40"/>
      <c r="I95" s="40"/>
      <c r="J95" s="40"/>
      <c r="K95" s="40"/>
      <c r="L95" s="40"/>
      <c r="M95" s="40"/>
      <c r="N95" s="40">
        <v>1</v>
      </c>
      <c r="R95" s="12"/>
      <c r="S95" s="12" t="s">
        <v>1199</v>
      </c>
      <c r="T95" s="12"/>
      <c r="U95" s="12">
        <v>1</v>
      </c>
      <c r="V95" s="12"/>
      <c r="W95" s="12"/>
      <c r="X95" s="12"/>
      <c r="Y95" s="12"/>
      <c r="Z95" s="12"/>
      <c r="AA95" s="12"/>
      <c r="AB95" s="12"/>
      <c r="AC95" s="12"/>
      <c r="AD95" s="12"/>
      <c r="AE95" s="12">
        <v>1</v>
      </c>
    </row>
    <row r="96" spans="2:31">
      <c r="B96" t="s">
        <v>1239</v>
      </c>
      <c r="C96" s="40"/>
      <c r="D96" s="40">
        <v>1</v>
      </c>
      <c r="E96" s="40"/>
      <c r="F96" s="40"/>
      <c r="G96" s="40">
        <v>2</v>
      </c>
      <c r="H96" s="40"/>
      <c r="I96" s="40"/>
      <c r="J96" s="40"/>
      <c r="K96" s="40"/>
      <c r="L96" s="40">
        <v>4</v>
      </c>
      <c r="M96" s="40"/>
      <c r="N96" s="40">
        <v>7</v>
      </c>
      <c r="R96" s="12"/>
      <c r="S96" s="12" t="s">
        <v>1239</v>
      </c>
      <c r="T96" s="12"/>
      <c r="U96" s="12">
        <v>1</v>
      </c>
      <c r="V96" s="12"/>
      <c r="W96" s="12"/>
      <c r="X96" s="12">
        <v>2</v>
      </c>
      <c r="Y96" s="12"/>
      <c r="Z96" s="12"/>
      <c r="AA96" s="12"/>
      <c r="AB96" s="12"/>
      <c r="AC96" s="12">
        <v>4</v>
      </c>
      <c r="AD96" s="12"/>
      <c r="AE96" s="12">
        <v>7</v>
      </c>
    </row>
    <row r="97" spans="2:31">
      <c r="B97" t="s">
        <v>1210</v>
      </c>
      <c r="C97" s="40"/>
      <c r="D97" s="40">
        <v>1</v>
      </c>
      <c r="E97" s="40">
        <v>2</v>
      </c>
      <c r="F97" s="40"/>
      <c r="G97" s="40">
        <v>1</v>
      </c>
      <c r="H97" s="40"/>
      <c r="I97" s="40"/>
      <c r="J97" s="40">
        <v>2</v>
      </c>
      <c r="K97" s="40"/>
      <c r="L97" s="40"/>
      <c r="M97" s="40"/>
      <c r="N97" s="40">
        <v>6</v>
      </c>
      <c r="R97" s="12"/>
      <c r="S97" s="12" t="s">
        <v>1210</v>
      </c>
      <c r="T97" s="12"/>
      <c r="U97" s="12">
        <v>1</v>
      </c>
      <c r="V97" s="12">
        <v>2</v>
      </c>
      <c r="W97" s="12"/>
      <c r="X97" s="12">
        <v>1</v>
      </c>
      <c r="Y97" s="12"/>
      <c r="Z97" s="12"/>
      <c r="AA97" s="12">
        <v>2</v>
      </c>
      <c r="AB97" s="12"/>
      <c r="AC97" s="12"/>
      <c r="AD97" s="12"/>
      <c r="AE97" s="12">
        <v>6</v>
      </c>
    </row>
    <row r="98" spans="2:31">
      <c r="B98" t="s">
        <v>1212</v>
      </c>
      <c r="C98" s="40">
        <v>3</v>
      </c>
      <c r="D98" s="40">
        <v>4</v>
      </c>
      <c r="E98" s="40"/>
      <c r="F98" s="40"/>
      <c r="G98" s="40"/>
      <c r="H98" s="40"/>
      <c r="I98" s="40">
        <v>1</v>
      </c>
      <c r="J98" s="40"/>
      <c r="K98" s="40"/>
      <c r="L98" s="40"/>
      <c r="M98" s="40"/>
      <c r="N98" s="40">
        <v>8</v>
      </c>
      <c r="R98" s="12"/>
      <c r="S98" s="12" t="s">
        <v>1212</v>
      </c>
      <c r="T98" s="12">
        <v>3</v>
      </c>
      <c r="U98" s="12">
        <v>4</v>
      </c>
      <c r="V98" s="12"/>
      <c r="W98" s="12"/>
      <c r="X98" s="12"/>
      <c r="Y98" s="12"/>
      <c r="Z98" s="12">
        <v>1</v>
      </c>
      <c r="AA98" s="12"/>
      <c r="AB98" s="12"/>
      <c r="AC98" s="12"/>
      <c r="AD98" s="12"/>
      <c r="AE98" s="12">
        <v>8</v>
      </c>
    </row>
    <row r="99" spans="2:31">
      <c r="B99" t="s">
        <v>1261</v>
      </c>
      <c r="C99" s="40"/>
      <c r="D99" s="40"/>
      <c r="E99" s="40"/>
      <c r="F99" s="40"/>
      <c r="G99" s="40"/>
      <c r="H99" s="40">
        <v>1</v>
      </c>
      <c r="I99" s="40"/>
      <c r="J99" s="40"/>
      <c r="K99" s="40"/>
      <c r="L99" s="40"/>
      <c r="M99" s="40"/>
      <c r="N99" s="40">
        <v>1</v>
      </c>
      <c r="R99" s="12"/>
      <c r="S99" s="12" t="s">
        <v>1261</v>
      </c>
      <c r="T99" s="12"/>
      <c r="U99" s="12"/>
      <c r="V99" s="12"/>
      <c r="W99" s="12"/>
      <c r="X99" s="12"/>
      <c r="Y99" s="12">
        <v>1</v>
      </c>
      <c r="Z99" s="12"/>
      <c r="AA99" s="12"/>
      <c r="AB99" s="12"/>
      <c r="AC99" s="12"/>
      <c r="AD99" s="12"/>
      <c r="AE99" s="12">
        <v>1</v>
      </c>
    </row>
    <row r="100" spans="2:31">
      <c r="B100" t="s">
        <v>1207</v>
      </c>
      <c r="C100" s="40">
        <v>4</v>
      </c>
      <c r="D100" s="40"/>
      <c r="E100" s="40">
        <v>1</v>
      </c>
      <c r="F100" s="40"/>
      <c r="G100" s="40"/>
      <c r="H100" s="40"/>
      <c r="I100" s="40"/>
      <c r="J100" s="40"/>
      <c r="K100" s="40"/>
      <c r="L100" s="40"/>
      <c r="M100" s="40"/>
      <c r="N100" s="40">
        <v>5</v>
      </c>
      <c r="R100" s="12"/>
      <c r="S100" s="12" t="s">
        <v>1207</v>
      </c>
      <c r="T100" s="12">
        <v>4</v>
      </c>
      <c r="U100" s="12"/>
      <c r="V100" s="12">
        <v>1</v>
      </c>
      <c r="W100" s="12"/>
      <c r="X100" s="12"/>
      <c r="Y100" s="12"/>
      <c r="Z100" s="12"/>
      <c r="AA100" s="12"/>
      <c r="AB100" s="12"/>
      <c r="AC100" s="12"/>
      <c r="AD100" s="12"/>
      <c r="AE100" s="12">
        <v>5</v>
      </c>
    </row>
    <row r="101" spans="2:31">
      <c r="B101" t="s">
        <v>1173</v>
      </c>
      <c r="C101" s="40"/>
      <c r="D101" s="40">
        <v>1</v>
      </c>
      <c r="E101" s="40"/>
      <c r="F101" s="40"/>
      <c r="G101" s="40"/>
      <c r="H101" s="40"/>
      <c r="I101" s="40"/>
      <c r="J101" s="40"/>
      <c r="K101" s="40"/>
      <c r="L101" s="40"/>
      <c r="M101" s="40"/>
      <c r="N101" s="40">
        <v>1</v>
      </c>
      <c r="R101" s="12"/>
      <c r="S101" s="12" t="s">
        <v>1173</v>
      </c>
      <c r="T101" s="12"/>
      <c r="U101" s="12">
        <v>1</v>
      </c>
      <c r="V101" s="12"/>
      <c r="W101" s="12"/>
      <c r="X101" s="12"/>
      <c r="Y101" s="12"/>
      <c r="Z101" s="12"/>
      <c r="AA101" s="12"/>
      <c r="AB101" s="12"/>
      <c r="AC101" s="12"/>
      <c r="AD101" s="12"/>
      <c r="AE101" s="12">
        <v>1</v>
      </c>
    </row>
    <row r="102" spans="2:31">
      <c r="B102" t="s">
        <v>1200</v>
      </c>
      <c r="C102" s="40"/>
      <c r="D102" s="40">
        <v>9</v>
      </c>
      <c r="E102" s="40"/>
      <c r="F102" s="40"/>
      <c r="G102" s="40"/>
      <c r="H102" s="40">
        <v>2</v>
      </c>
      <c r="I102" s="40"/>
      <c r="J102" s="40"/>
      <c r="K102" s="40">
        <v>1</v>
      </c>
      <c r="L102" s="40">
        <v>2</v>
      </c>
      <c r="M102" s="40"/>
      <c r="N102" s="40">
        <v>14</v>
      </c>
      <c r="R102" s="12"/>
      <c r="S102" s="12" t="s">
        <v>1200</v>
      </c>
      <c r="T102" s="12"/>
      <c r="U102" s="12">
        <v>9</v>
      </c>
      <c r="V102" s="12"/>
      <c r="W102" s="12"/>
      <c r="X102" s="12"/>
      <c r="Y102" s="12">
        <v>2</v>
      </c>
      <c r="Z102" s="12"/>
      <c r="AA102" s="12"/>
      <c r="AB102" s="12">
        <v>1</v>
      </c>
      <c r="AC102" s="12">
        <v>2</v>
      </c>
      <c r="AD102" s="12"/>
      <c r="AE102" s="12">
        <v>14</v>
      </c>
    </row>
    <row r="103" spans="2:31">
      <c r="B103" t="s">
        <v>1240</v>
      </c>
      <c r="C103" s="40"/>
      <c r="D103" s="40"/>
      <c r="E103" s="40"/>
      <c r="F103" s="40"/>
      <c r="G103" s="40">
        <v>1</v>
      </c>
      <c r="H103" s="40">
        <v>3</v>
      </c>
      <c r="I103" s="40"/>
      <c r="J103" s="40"/>
      <c r="K103" s="40"/>
      <c r="L103" s="40">
        <v>1</v>
      </c>
      <c r="M103" s="40"/>
      <c r="N103" s="40">
        <v>5</v>
      </c>
      <c r="R103" s="12"/>
      <c r="S103" s="12" t="s">
        <v>1240</v>
      </c>
      <c r="T103" s="12"/>
      <c r="U103" s="12"/>
      <c r="V103" s="12"/>
      <c r="W103" s="12"/>
      <c r="X103" s="12">
        <v>1</v>
      </c>
      <c r="Y103" s="12">
        <v>3</v>
      </c>
      <c r="Z103" s="12"/>
      <c r="AA103" s="12"/>
      <c r="AB103" s="12"/>
      <c r="AC103" s="12">
        <v>1</v>
      </c>
      <c r="AD103" s="12"/>
      <c r="AE103" s="12">
        <v>5</v>
      </c>
    </row>
    <row r="104" spans="2:31">
      <c r="B104" t="s">
        <v>135</v>
      </c>
      <c r="C104" s="40"/>
      <c r="D104" s="40"/>
      <c r="E104" s="40"/>
      <c r="F104" s="40"/>
      <c r="G104" s="40"/>
      <c r="H104" s="40">
        <v>1</v>
      </c>
      <c r="I104" s="40">
        <v>3</v>
      </c>
      <c r="J104" s="40"/>
      <c r="K104" s="40"/>
      <c r="L104" s="40"/>
      <c r="M104" s="40"/>
      <c r="N104" s="40">
        <v>4</v>
      </c>
      <c r="R104" s="12"/>
      <c r="S104" s="12" t="s">
        <v>135</v>
      </c>
      <c r="T104" s="12"/>
      <c r="U104" s="12"/>
      <c r="V104" s="12"/>
      <c r="W104" s="12"/>
      <c r="X104" s="12"/>
      <c r="Y104" s="12">
        <v>1</v>
      </c>
      <c r="Z104" s="12">
        <v>3</v>
      </c>
      <c r="AA104" s="12"/>
      <c r="AB104" s="12"/>
      <c r="AC104" s="12"/>
      <c r="AD104" s="12"/>
      <c r="AE104" s="12">
        <v>4</v>
      </c>
    </row>
    <row r="105" spans="2:31">
      <c r="B105" t="s">
        <v>1198</v>
      </c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>
        <v>2</v>
      </c>
      <c r="N105" s="40">
        <v>2</v>
      </c>
      <c r="R105" s="12"/>
      <c r="S105" s="12" t="s">
        <v>1198</v>
      </c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>
        <v>2</v>
      </c>
      <c r="AE105" s="12">
        <v>2</v>
      </c>
    </row>
    <row r="106" spans="2:31">
      <c r="B106" t="s">
        <v>319</v>
      </c>
      <c r="C106" s="40">
        <v>2</v>
      </c>
      <c r="D106" s="40">
        <v>6</v>
      </c>
      <c r="E106" s="40">
        <v>3</v>
      </c>
      <c r="F106" s="40"/>
      <c r="G106" s="40"/>
      <c r="H106" s="40">
        <v>3</v>
      </c>
      <c r="I106" s="40">
        <v>7</v>
      </c>
      <c r="J106" s="40">
        <v>3</v>
      </c>
      <c r="K106" s="40">
        <v>1</v>
      </c>
      <c r="L106" s="40"/>
      <c r="M106" s="40">
        <v>1</v>
      </c>
      <c r="N106" s="40">
        <v>26</v>
      </c>
      <c r="R106" s="12"/>
      <c r="S106" s="12" t="s">
        <v>319</v>
      </c>
      <c r="T106" s="12">
        <v>2</v>
      </c>
      <c r="U106" s="12">
        <v>6</v>
      </c>
      <c r="V106" s="12">
        <v>3</v>
      </c>
      <c r="W106" s="12"/>
      <c r="X106" s="12"/>
      <c r="Y106" s="12">
        <v>3</v>
      </c>
      <c r="Z106" s="12">
        <v>7</v>
      </c>
      <c r="AA106" s="12">
        <v>3</v>
      </c>
      <c r="AB106" s="12">
        <v>1</v>
      </c>
      <c r="AC106" s="12"/>
      <c r="AD106" s="12">
        <v>1</v>
      </c>
      <c r="AE106" s="12">
        <v>26</v>
      </c>
    </row>
    <row r="107" spans="2:31">
      <c r="B107" t="s">
        <v>116</v>
      </c>
      <c r="C107" s="40"/>
      <c r="D107" s="40"/>
      <c r="E107" s="40">
        <v>20</v>
      </c>
      <c r="F107" s="40"/>
      <c r="G107" s="40"/>
      <c r="H107" s="40"/>
      <c r="I107" s="40"/>
      <c r="J107" s="40"/>
      <c r="K107" s="40"/>
      <c r="L107" s="40"/>
      <c r="M107" s="40"/>
      <c r="N107" s="40">
        <v>20</v>
      </c>
      <c r="R107" s="12"/>
      <c r="S107" s="12" t="s">
        <v>116</v>
      </c>
      <c r="T107" s="12"/>
      <c r="U107" s="12"/>
      <c r="V107" s="12">
        <v>20</v>
      </c>
      <c r="W107" s="12"/>
      <c r="X107" s="12"/>
      <c r="Y107" s="12"/>
      <c r="Z107" s="12"/>
      <c r="AA107" s="12"/>
      <c r="AB107" s="12"/>
      <c r="AC107" s="12"/>
      <c r="AD107" s="12"/>
      <c r="AE107" s="12">
        <v>20</v>
      </c>
    </row>
    <row r="108" spans="2:31">
      <c r="B108" t="s">
        <v>445</v>
      </c>
      <c r="C108" s="40">
        <v>3</v>
      </c>
      <c r="D108" s="40"/>
      <c r="E108" s="40">
        <v>4</v>
      </c>
      <c r="F108" s="40"/>
      <c r="G108" s="40">
        <v>5</v>
      </c>
      <c r="H108" s="40">
        <v>6</v>
      </c>
      <c r="I108" s="40">
        <v>1</v>
      </c>
      <c r="J108" s="40">
        <v>8</v>
      </c>
      <c r="K108" s="40">
        <v>10</v>
      </c>
      <c r="L108" s="40">
        <v>6</v>
      </c>
      <c r="M108" s="40">
        <v>1</v>
      </c>
      <c r="N108" s="40">
        <v>44</v>
      </c>
      <c r="R108" s="12"/>
      <c r="S108" s="12" t="s">
        <v>445</v>
      </c>
      <c r="T108" s="12">
        <v>3</v>
      </c>
      <c r="U108" s="12"/>
      <c r="V108" s="12">
        <v>4</v>
      </c>
      <c r="W108" s="12"/>
      <c r="X108" s="12">
        <v>5</v>
      </c>
      <c r="Y108" s="12">
        <v>6</v>
      </c>
      <c r="Z108" s="12">
        <v>1</v>
      </c>
      <c r="AA108" s="12">
        <v>8</v>
      </c>
      <c r="AB108" s="12">
        <v>10</v>
      </c>
      <c r="AC108" s="12">
        <v>6</v>
      </c>
      <c r="AD108" s="12">
        <v>1</v>
      </c>
      <c r="AE108" s="12">
        <v>44</v>
      </c>
    </row>
    <row r="109" spans="2:31">
      <c r="B109" t="s">
        <v>1227</v>
      </c>
      <c r="C109" s="40">
        <v>2</v>
      </c>
      <c r="D109" s="40">
        <v>1</v>
      </c>
      <c r="E109" s="40"/>
      <c r="F109" s="40"/>
      <c r="G109" s="40"/>
      <c r="H109" s="40"/>
      <c r="I109" s="40"/>
      <c r="J109" s="40"/>
      <c r="K109" s="40"/>
      <c r="L109" s="40">
        <v>9</v>
      </c>
      <c r="M109" s="40">
        <v>2</v>
      </c>
      <c r="N109" s="40">
        <v>14</v>
      </c>
      <c r="R109" s="12"/>
      <c r="S109" s="12" t="s">
        <v>1227</v>
      </c>
      <c r="T109" s="12">
        <v>2</v>
      </c>
      <c r="U109" s="12">
        <v>1</v>
      </c>
      <c r="V109" s="12"/>
      <c r="W109" s="12"/>
      <c r="X109" s="12"/>
      <c r="Y109" s="12"/>
      <c r="Z109" s="12"/>
      <c r="AA109" s="12"/>
      <c r="AB109" s="12"/>
      <c r="AC109" s="12">
        <v>9</v>
      </c>
      <c r="AD109" s="12">
        <v>2</v>
      </c>
      <c r="AE109" s="12">
        <v>14</v>
      </c>
    </row>
    <row r="110" spans="2:31">
      <c r="B110" t="s">
        <v>1201</v>
      </c>
      <c r="C110" s="40">
        <v>1</v>
      </c>
      <c r="D110" s="40">
        <v>1</v>
      </c>
      <c r="E110" s="40">
        <v>1</v>
      </c>
      <c r="F110" s="40"/>
      <c r="G110" s="40"/>
      <c r="H110" s="40"/>
      <c r="I110" s="40"/>
      <c r="J110" s="40"/>
      <c r="K110" s="40"/>
      <c r="L110" s="40"/>
      <c r="M110" s="40"/>
      <c r="N110" s="40">
        <v>3</v>
      </c>
      <c r="R110" s="12"/>
      <c r="S110" s="12" t="s">
        <v>1201</v>
      </c>
      <c r="T110" s="12">
        <v>1</v>
      </c>
      <c r="U110" s="12">
        <v>1</v>
      </c>
      <c r="V110" s="12">
        <v>1</v>
      </c>
      <c r="W110" s="12"/>
      <c r="X110" s="12"/>
      <c r="Y110" s="12"/>
      <c r="Z110" s="12"/>
      <c r="AA110" s="12"/>
      <c r="AB110" s="12"/>
      <c r="AC110" s="12"/>
      <c r="AD110" s="12"/>
      <c r="AE110" s="12">
        <v>3</v>
      </c>
    </row>
    <row r="111" spans="2:31">
      <c r="B111" t="s">
        <v>1249</v>
      </c>
      <c r="C111" s="40"/>
      <c r="D111" s="40"/>
      <c r="E111" s="40"/>
      <c r="F111" s="40"/>
      <c r="G111" s="40"/>
      <c r="H111" s="40"/>
      <c r="I111" s="40"/>
      <c r="J111" s="40"/>
      <c r="K111" s="40"/>
      <c r="L111" s="40">
        <v>1</v>
      </c>
      <c r="M111" s="40"/>
      <c r="N111" s="40">
        <v>1</v>
      </c>
      <c r="R111" s="12"/>
      <c r="S111" s="12" t="s">
        <v>1249</v>
      </c>
      <c r="T111" s="12"/>
      <c r="U111" s="12"/>
      <c r="V111" s="12"/>
      <c r="W111" s="12"/>
      <c r="X111" s="12"/>
      <c r="Y111" s="12"/>
      <c r="Z111" s="12"/>
      <c r="AA111" s="12"/>
      <c r="AB111" s="12"/>
      <c r="AC111" s="12">
        <v>1</v>
      </c>
      <c r="AD111" s="12"/>
      <c r="AE111" s="12">
        <v>1</v>
      </c>
    </row>
    <row r="112" spans="2:31">
      <c r="B112" t="s">
        <v>1237</v>
      </c>
      <c r="C112" s="40"/>
      <c r="D112" s="40"/>
      <c r="E112" s="40"/>
      <c r="F112" s="40"/>
      <c r="G112" s="40"/>
      <c r="H112" s="40">
        <v>1</v>
      </c>
      <c r="I112" s="40"/>
      <c r="J112" s="40"/>
      <c r="K112" s="40"/>
      <c r="L112" s="40"/>
      <c r="M112" s="40"/>
      <c r="N112" s="40">
        <v>1</v>
      </c>
      <c r="R112" s="12"/>
      <c r="S112" s="12" t="s">
        <v>1237</v>
      </c>
      <c r="T112" s="12"/>
      <c r="U112" s="12"/>
      <c r="V112" s="12"/>
      <c r="W112" s="12"/>
      <c r="X112" s="12"/>
      <c r="Y112" s="12">
        <v>1</v>
      </c>
      <c r="Z112" s="12"/>
      <c r="AA112" s="12"/>
      <c r="AB112" s="12"/>
      <c r="AC112" s="12"/>
      <c r="AD112" s="12"/>
      <c r="AE112" s="12">
        <v>1</v>
      </c>
    </row>
    <row r="113" spans="1:31">
      <c r="B113" t="s">
        <v>1169</v>
      </c>
      <c r="C113" s="40"/>
      <c r="D113" s="40"/>
      <c r="E113" s="40"/>
      <c r="F113" s="40"/>
      <c r="G113" s="40"/>
      <c r="H113" s="40">
        <v>1</v>
      </c>
      <c r="I113" s="40"/>
      <c r="J113" s="40"/>
      <c r="K113" s="40">
        <v>1</v>
      </c>
      <c r="L113" s="40">
        <v>4</v>
      </c>
      <c r="M113" s="40">
        <v>6</v>
      </c>
      <c r="N113" s="40">
        <v>12</v>
      </c>
      <c r="R113" s="12"/>
      <c r="S113" s="12" t="s">
        <v>1169</v>
      </c>
      <c r="T113" s="12"/>
      <c r="U113" s="12"/>
      <c r="V113" s="12"/>
      <c r="W113" s="12"/>
      <c r="X113" s="12"/>
      <c r="Y113" s="12">
        <v>1</v>
      </c>
      <c r="Z113" s="12"/>
      <c r="AA113" s="12"/>
      <c r="AB113" s="12">
        <v>1</v>
      </c>
      <c r="AC113" s="12">
        <v>4</v>
      </c>
      <c r="AD113" s="12">
        <v>6</v>
      </c>
      <c r="AE113" s="12">
        <v>12</v>
      </c>
    </row>
    <row r="114" spans="1:31">
      <c r="B114" t="s">
        <v>1217</v>
      </c>
      <c r="C114" s="40"/>
      <c r="D114" s="40"/>
      <c r="E114" s="40">
        <v>1</v>
      </c>
      <c r="F114" s="40"/>
      <c r="G114" s="40">
        <v>3</v>
      </c>
      <c r="H114" s="40"/>
      <c r="I114" s="40"/>
      <c r="J114" s="40"/>
      <c r="K114" s="40"/>
      <c r="L114" s="40"/>
      <c r="M114" s="40"/>
      <c r="N114" s="40">
        <v>4</v>
      </c>
      <c r="R114" s="12"/>
      <c r="S114" s="12" t="s">
        <v>1217</v>
      </c>
      <c r="T114" s="12"/>
      <c r="U114" s="12"/>
      <c r="V114" s="12">
        <v>1</v>
      </c>
      <c r="W114" s="12"/>
      <c r="X114" s="12">
        <v>3</v>
      </c>
      <c r="Y114" s="12"/>
      <c r="Z114" s="12"/>
      <c r="AA114" s="12"/>
      <c r="AB114" s="12"/>
      <c r="AC114" s="12"/>
      <c r="AD114" s="12"/>
      <c r="AE114" s="12">
        <v>4</v>
      </c>
    </row>
    <row r="115" spans="1:31">
      <c r="B115" t="s">
        <v>364</v>
      </c>
      <c r="C115" s="40"/>
      <c r="D115" s="40"/>
      <c r="E115" s="40"/>
      <c r="F115" s="40"/>
      <c r="G115" s="40">
        <v>1</v>
      </c>
      <c r="H115" s="40">
        <v>3</v>
      </c>
      <c r="I115" s="40"/>
      <c r="J115" s="40">
        <v>5</v>
      </c>
      <c r="K115" s="40"/>
      <c r="L115" s="40"/>
      <c r="M115" s="40">
        <v>1</v>
      </c>
      <c r="N115" s="40">
        <v>10</v>
      </c>
      <c r="R115" s="12"/>
      <c r="S115" s="12" t="s">
        <v>364</v>
      </c>
      <c r="T115" s="12"/>
      <c r="U115" s="12"/>
      <c r="V115" s="12"/>
      <c r="W115" s="12"/>
      <c r="X115" s="12">
        <v>1</v>
      </c>
      <c r="Y115" s="12">
        <v>3</v>
      </c>
      <c r="Z115" s="12"/>
      <c r="AA115" s="12">
        <v>5</v>
      </c>
      <c r="AB115" s="12"/>
      <c r="AC115" s="12"/>
      <c r="AD115" s="12">
        <v>1</v>
      </c>
      <c r="AE115" s="12">
        <v>10</v>
      </c>
    </row>
    <row r="116" spans="1:31">
      <c r="B116" t="s">
        <v>1256</v>
      </c>
      <c r="C116" s="40"/>
      <c r="D116" s="40"/>
      <c r="E116" s="40"/>
      <c r="F116" s="40"/>
      <c r="G116" s="40">
        <v>1</v>
      </c>
      <c r="H116" s="40"/>
      <c r="I116" s="40">
        <v>3</v>
      </c>
      <c r="J116" s="40">
        <v>2</v>
      </c>
      <c r="K116" s="40"/>
      <c r="L116" s="40"/>
      <c r="M116" s="40"/>
      <c r="N116" s="40">
        <v>6</v>
      </c>
      <c r="R116" s="12"/>
      <c r="S116" s="12" t="s">
        <v>1256</v>
      </c>
      <c r="T116" s="12"/>
      <c r="U116" s="12"/>
      <c r="V116" s="12"/>
      <c r="W116" s="12"/>
      <c r="X116" s="12">
        <v>1</v>
      </c>
      <c r="Y116" s="12"/>
      <c r="Z116" s="12">
        <v>3</v>
      </c>
      <c r="AA116" s="12">
        <v>2</v>
      </c>
      <c r="AB116" s="12"/>
      <c r="AC116" s="12"/>
      <c r="AD116" s="12"/>
      <c r="AE116" s="12">
        <v>6</v>
      </c>
    </row>
    <row r="117" spans="1:31">
      <c r="B117" t="s">
        <v>2075</v>
      </c>
      <c r="C117" s="40"/>
      <c r="D117" s="40"/>
      <c r="E117" s="40"/>
      <c r="F117" s="40"/>
      <c r="G117" s="40"/>
      <c r="H117" s="40"/>
      <c r="I117" s="40">
        <v>1</v>
      </c>
      <c r="J117" s="40"/>
      <c r="K117" s="40">
        <v>14</v>
      </c>
      <c r="L117" s="40">
        <v>6</v>
      </c>
      <c r="M117" s="40">
        <v>5</v>
      </c>
      <c r="N117" s="40">
        <v>26</v>
      </c>
      <c r="R117" s="12"/>
      <c r="S117" s="12" t="s">
        <v>2075</v>
      </c>
      <c r="T117" s="12"/>
      <c r="U117" s="12"/>
      <c r="V117" s="12"/>
      <c r="W117" s="12"/>
      <c r="X117" s="12"/>
      <c r="Y117" s="12"/>
      <c r="Z117" s="12">
        <v>1</v>
      </c>
      <c r="AA117" s="12"/>
      <c r="AB117" s="12">
        <v>14</v>
      </c>
      <c r="AC117" s="12">
        <v>6</v>
      </c>
      <c r="AD117" s="12">
        <v>5</v>
      </c>
      <c r="AE117" s="12">
        <v>26</v>
      </c>
    </row>
    <row r="118" spans="1:31">
      <c r="B118" t="s">
        <v>1336</v>
      </c>
      <c r="C118" s="40"/>
      <c r="D118" s="40"/>
      <c r="E118" s="40"/>
      <c r="F118" s="40"/>
      <c r="G118" s="40"/>
      <c r="H118" s="40"/>
      <c r="I118" s="40"/>
      <c r="J118" s="40"/>
      <c r="K118" s="40">
        <v>1</v>
      </c>
      <c r="L118" s="40">
        <v>1</v>
      </c>
      <c r="M118" s="40"/>
      <c r="N118" s="40">
        <v>2</v>
      </c>
      <c r="R118" s="12"/>
      <c r="S118" s="12" t="s">
        <v>1336</v>
      </c>
      <c r="T118" s="12"/>
      <c r="U118" s="12"/>
      <c r="V118" s="12"/>
      <c r="W118" s="12"/>
      <c r="X118" s="12"/>
      <c r="Y118" s="12"/>
      <c r="Z118" s="12"/>
      <c r="AA118" s="12"/>
      <c r="AB118" s="12">
        <v>1</v>
      </c>
      <c r="AC118" s="12">
        <v>1</v>
      </c>
      <c r="AD118" s="12"/>
      <c r="AE118" s="12">
        <v>2</v>
      </c>
    </row>
    <row r="119" spans="1:31">
      <c r="B119" t="s">
        <v>357</v>
      </c>
      <c r="C119" s="40"/>
      <c r="D119" s="40"/>
      <c r="E119" s="40"/>
      <c r="F119" s="40"/>
      <c r="G119" s="40"/>
      <c r="H119" s="40"/>
      <c r="I119" s="40"/>
      <c r="J119" s="40"/>
      <c r="K119" s="40">
        <v>1</v>
      </c>
      <c r="L119" s="40"/>
      <c r="M119" s="40">
        <v>1</v>
      </c>
      <c r="N119" s="40">
        <v>2</v>
      </c>
      <c r="R119" s="12"/>
      <c r="S119" s="12" t="s">
        <v>357</v>
      </c>
      <c r="T119" s="12"/>
      <c r="U119" s="12"/>
      <c r="V119" s="12"/>
      <c r="W119" s="12"/>
      <c r="X119" s="12"/>
      <c r="Y119" s="12"/>
      <c r="Z119" s="12"/>
      <c r="AA119" s="12"/>
      <c r="AB119" s="12">
        <v>1</v>
      </c>
      <c r="AC119" s="12"/>
      <c r="AD119" s="12">
        <v>1</v>
      </c>
      <c r="AE119" s="12">
        <v>2</v>
      </c>
    </row>
    <row r="120" spans="1:31">
      <c r="B120" t="s">
        <v>1419</v>
      </c>
      <c r="C120" s="40"/>
      <c r="D120" s="40"/>
      <c r="E120" s="40"/>
      <c r="F120" s="40"/>
      <c r="G120" s="40"/>
      <c r="H120" s="40"/>
      <c r="I120" s="40">
        <v>7</v>
      </c>
      <c r="J120" s="40"/>
      <c r="K120" s="40"/>
      <c r="L120" s="40">
        <v>1</v>
      </c>
      <c r="M120" s="40"/>
      <c r="N120" s="40">
        <v>8</v>
      </c>
      <c r="R120" s="12"/>
      <c r="S120" s="12" t="s">
        <v>1419</v>
      </c>
      <c r="T120" s="12"/>
      <c r="U120" s="12"/>
      <c r="V120" s="12"/>
      <c r="W120" s="12"/>
      <c r="X120" s="12"/>
      <c r="Y120" s="12"/>
      <c r="Z120" s="12">
        <v>7</v>
      </c>
      <c r="AA120" s="12"/>
      <c r="AB120" s="12"/>
      <c r="AC120" s="12">
        <v>1</v>
      </c>
      <c r="AD120" s="12"/>
      <c r="AE120" s="12">
        <v>8</v>
      </c>
    </row>
    <row r="121" spans="1:31">
      <c r="B121" t="s">
        <v>1589</v>
      </c>
      <c r="C121" s="40"/>
      <c r="D121" s="40"/>
      <c r="E121" s="40"/>
      <c r="F121" s="40"/>
      <c r="G121" s="40"/>
      <c r="H121" s="40"/>
      <c r="I121" s="40"/>
      <c r="J121" s="40"/>
      <c r="K121" s="40"/>
      <c r="L121" s="40">
        <v>1</v>
      </c>
      <c r="M121" s="40"/>
      <c r="N121" s="40">
        <v>1</v>
      </c>
      <c r="R121" s="12"/>
      <c r="S121" s="12" t="s">
        <v>1589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2">
        <v>1</v>
      </c>
      <c r="AD121" s="12"/>
      <c r="AE121" s="12">
        <v>1</v>
      </c>
    </row>
    <row r="122" spans="1:31">
      <c r="B122" t="s">
        <v>1880</v>
      </c>
      <c r="C122" s="40"/>
      <c r="D122" s="40"/>
      <c r="E122" s="40"/>
      <c r="F122" s="40"/>
      <c r="G122" s="40"/>
      <c r="H122" s="40"/>
      <c r="I122" s="40"/>
      <c r="J122" s="40"/>
      <c r="K122" s="40"/>
      <c r="L122" s="40">
        <v>2</v>
      </c>
      <c r="M122" s="40"/>
      <c r="N122" s="40">
        <v>2</v>
      </c>
      <c r="R122" s="12"/>
      <c r="S122" s="12" t="s">
        <v>1880</v>
      </c>
      <c r="T122" s="12"/>
      <c r="U122" s="12"/>
      <c r="V122" s="12"/>
      <c r="W122" s="12"/>
      <c r="X122" s="12"/>
      <c r="Y122" s="12"/>
      <c r="Z122" s="12"/>
      <c r="AA122" s="12"/>
      <c r="AB122" s="12"/>
      <c r="AC122" s="12">
        <v>2</v>
      </c>
      <c r="AD122" s="12"/>
      <c r="AE122" s="12">
        <v>2</v>
      </c>
    </row>
    <row r="123" spans="1:31">
      <c r="A123" t="s">
        <v>45</v>
      </c>
      <c r="C123" s="40">
        <v>42</v>
      </c>
      <c r="D123" s="40">
        <v>46</v>
      </c>
      <c r="E123" s="40">
        <v>50</v>
      </c>
      <c r="F123" s="40">
        <v>43</v>
      </c>
      <c r="G123" s="40">
        <v>41</v>
      </c>
      <c r="H123" s="40">
        <v>39</v>
      </c>
      <c r="I123" s="40">
        <v>45</v>
      </c>
      <c r="J123" s="40">
        <v>58</v>
      </c>
      <c r="K123" s="40">
        <v>44</v>
      </c>
      <c r="L123" s="40">
        <v>38</v>
      </c>
      <c r="M123" s="40">
        <v>49</v>
      </c>
      <c r="N123" s="40">
        <v>495</v>
      </c>
      <c r="R123" s="31" t="s">
        <v>45</v>
      </c>
      <c r="S123" s="31"/>
      <c r="T123" s="31">
        <v>42</v>
      </c>
      <c r="U123" s="31">
        <v>46</v>
      </c>
      <c r="V123" s="31">
        <v>50</v>
      </c>
      <c r="W123" s="31">
        <v>43</v>
      </c>
      <c r="X123" s="31">
        <v>41</v>
      </c>
      <c r="Y123" s="31">
        <v>39</v>
      </c>
      <c r="Z123" s="31">
        <v>45</v>
      </c>
      <c r="AA123" s="31">
        <v>58</v>
      </c>
      <c r="AB123" s="31">
        <v>44</v>
      </c>
      <c r="AC123" s="31">
        <v>38</v>
      </c>
      <c r="AD123" s="31">
        <v>49</v>
      </c>
      <c r="AE123" s="31">
        <v>495</v>
      </c>
    </row>
    <row r="124" spans="1:31">
      <c r="B124" t="s">
        <v>45</v>
      </c>
      <c r="C124" s="40">
        <v>42</v>
      </c>
      <c r="D124" s="40">
        <v>46</v>
      </c>
      <c r="E124" s="40">
        <v>50</v>
      </c>
      <c r="F124" s="40">
        <v>43</v>
      </c>
      <c r="G124" s="40">
        <v>41</v>
      </c>
      <c r="H124" s="40">
        <v>39</v>
      </c>
      <c r="I124" s="40">
        <v>45</v>
      </c>
      <c r="J124" s="40">
        <v>58</v>
      </c>
      <c r="K124" s="40">
        <v>44</v>
      </c>
      <c r="L124" s="40">
        <v>38</v>
      </c>
      <c r="M124" s="40">
        <v>49</v>
      </c>
      <c r="N124" s="40">
        <v>495</v>
      </c>
      <c r="R124" s="12"/>
      <c r="S124" s="12" t="s">
        <v>45</v>
      </c>
      <c r="T124" s="12">
        <v>42</v>
      </c>
      <c r="U124" s="12">
        <v>46</v>
      </c>
      <c r="V124" s="12">
        <v>50</v>
      </c>
      <c r="W124" s="12">
        <v>43</v>
      </c>
      <c r="X124" s="12">
        <v>41</v>
      </c>
      <c r="Y124" s="12">
        <v>39</v>
      </c>
      <c r="Z124" s="12">
        <v>45</v>
      </c>
      <c r="AA124" s="12">
        <v>58</v>
      </c>
      <c r="AB124" s="12">
        <v>44</v>
      </c>
      <c r="AC124" s="12">
        <v>38</v>
      </c>
      <c r="AD124" s="12">
        <v>49</v>
      </c>
      <c r="AE124" s="12">
        <v>495</v>
      </c>
    </row>
    <row r="125" spans="1:31">
      <c r="A125" t="s">
        <v>153</v>
      </c>
      <c r="C125" s="40">
        <v>46</v>
      </c>
      <c r="D125" s="40"/>
      <c r="E125" s="40">
        <v>53</v>
      </c>
      <c r="F125" s="40">
        <v>32</v>
      </c>
      <c r="G125" s="40">
        <v>52</v>
      </c>
      <c r="H125" s="40">
        <v>51</v>
      </c>
      <c r="I125" s="40">
        <v>71</v>
      </c>
      <c r="J125" s="40">
        <v>52</v>
      </c>
      <c r="K125" s="40">
        <v>48</v>
      </c>
      <c r="L125" s="40">
        <v>35</v>
      </c>
      <c r="M125" s="40">
        <v>47</v>
      </c>
      <c r="N125" s="40">
        <v>487</v>
      </c>
      <c r="R125" s="31" t="s">
        <v>153</v>
      </c>
      <c r="S125" s="31"/>
      <c r="T125" s="31">
        <v>46</v>
      </c>
      <c r="U125" s="31"/>
      <c r="V125" s="31">
        <v>53</v>
      </c>
      <c r="W125" s="31">
        <v>32</v>
      </c>
      <c r="X125" s="31">
        <v>52</v>
      </c>
      <c r="Y125" s="31">
        <v>51</v>
      </c>
      <c r="Z125" s="31">
        <v>71</v>
      </c>
      <c r="AA125" s="31">
        <v>52</v>
      </c>
      <c r="AB125" s="31">
        <v>48</v>
      </c>
      <c r="AC125" s="31">
        <v>35</v>
      </c>
      <c r="AD125" s="31">
        <v>47</v>
      </c>
      <c r="AE125" s="31">
        <v>487</v>
      </c>
    </row>
    <row r="126" spans="1:31">
      <c r="B126" t="s">
        <v>1150</v>
      </c>
      <c r="C126" s="40">
        <v>46</v>
      </c>
      <c r="D126" s="40"/>
      <c r="E126" s="40">
        <v>53</v>
      </c>
      <c r="F126" s="40">
        <v>32</v>
      </c>
      <c r="G126" s="40">
        <v>52</v>
      </c>
      <c r="H126" s="40">
        <v>51</v>
      </c>
      <c r="I126" s="40">
        <v>71</v>
      </c>
      <c r="J126" s="40">
        <v>52</v>
      </c>
      <c r="K126" s="40">
        <v>48</v>
      </c>
      <c r="L126" s="40">
        <v>35</v>
      </c>
      <c r="M126" s="40">
        <v>47</v>
      </c>
      <c r="N126" s="40">
        <v>487</v>
      </c>
      <c r="R126" s="12"/>
      <c r="S126" s="12" t="s">
        <v>1150</v>
      </c>
      <c r="T126" s="12">
        <v>46</v>
      </c>
      <c r="U126" s="12"/>
      <c r="V126" s="12">
        <v>53</v>
      </c>
      <c r="W126" s="12">
        <v>32</v>
      </c>
      <c r="X126" s="12">
        <v>52</v>
      </c>
      <c r="Y126" s="12">
        <v>51</v>
      </c>
      <c r="Z126" s="12">
        <v>71</v>
      </c>
      <c r="AA126" s="12">
        <v>52</v>
      </c>
      <c r="AB126" s="12">
        <v>48</v>
      </c>
      <c r="AC126" s="12">
        <v>35</v>
      </c>
      <c r="AD126" s="12">
        <v>47</v>
      </c>
      <c r="AE126" s="12">
        <v>487</v>
      </c>
    </row>
    <row r="127" spans="1:31">
      <c r="A127" t="s">
        <v>1721</v>
      </c>
      <c r="C127" s="40"/>
      <c r="D127" s="40"/>
      <c r="E127" s="40"/>
      <c r="F127" s="40"/>
      <c r="G127" s="40"/>
      <c r="H127" s="40"/>
      <c r="I127" s="40"/>
      <c r="J127" s="40"/>
      <c r="K127" s="40"/>
      <c r="L127" s="40">
        <v>199</v>
      </c>
      <c r="M127" s="40">
        <v>215</v>
      </c>
      <c r="N127" s="40">
        <v>414</v>
      </c>
      <c r="R127" s="31" t="s">
        <v>1721</v>
      </c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>
        <v>199</v>
      </c>
      <c r="AD127" s="31">
        <v>215</v>
      </c>
      <c r="AE127" s="31">
        <v>414</v>
      </c>
    </row>
    <row r="128" spans="1:31">
      <c r="B128" t="s">
        <v>1725</v>
      </c>
      <c r="C128" s="40"/>
      <c r="D128" s="40"/>
      <c r="E128" s="40"/>
      <c r="F128" s="40"/>
      <c r="G128" s="40"/>
      <c r="H128" s="40"/>
      <c r="I128" s="40"/>
      <c r="J128" s="40"/>
      <c r="K128" s="40"/>
      <c r="L128" s="40">
        <v>7</v>
      </c>
      <c r="M128" s="40">
        <v>9</v>
      </c>
      <c r="N128" s="40">
        <v>16</v>
      </c>
      <c r="R128" s="12"/>
      <c r="S128" s="12" t="s">
        <v>1725</v>
      </c>
      <c r="T128" s="12"/>
      <c r="U128" s="12"/>
      <c r="V128" s="12"/>
      <c r="W128" s="12"/>
      <c r="X128" s="12"/>
      <c r="Y128" s="12"/>
      <c r="Z128" s="12"/>
      <c r="AA128" s="12"/>
      <c r="AB128" s="12"/>
      <c r="AC128" s="12">
        <v>7</v>
      </c>
      <c r="AD128" s="12">
        <v>9</v>
      </c>
      <c r="AE128" s="12">
        <v>16</v>
      </c>
    </row>
    <row r="129" spans="1:31">
      <c r="B129" t="s">
        <v>1730</v>
      </c>
      <c r="C129" s="40"/>
      <c r="D129" s="40"/>
      <c r="E129" s="40"/>
      <c r="F129" s="40"/>
      <c r="G129" s="40"/>
      <c r="H129" s="40"/>
      <c r="I129" s="40"/>
      <c r="J129" s="40"/>
      <c r="K129" s="40"/>
      <c r="L129" s="40">
        <v>13</v>
      </c>
      <c r="M129" s="40">
        <v>6</v>
      </c>
      <c r="N129" s="40">
        <v>19</v>
      </c>
      <c r="R129" s="12"/>
      <c r="S129" s="12" t="s">
        <v>1730</v>
      </c>
      <c r="T129" s="12"/>
      <c r="U129" s="12"/>
      <c r="V129" s="12"/>
      <c r="W129" s="12"/>
      <c r="X129" s="12"/>
      <c r="Y129" s="12"/>
      <c r="Z129" s="12"/>
      <c r="AA129" s="12"/>
      <c r="AB129" s="12"/>
      <c r="AC129" s="12">
        <v>13</v>
      </c>
      <c r="AD129" s="12">
        <v>6</v>
      </c>
      <c r="AE129" s="12">
        <v>19</v>
      </c>
    </row>
    <row r="130" spans="1:31">
      <c r="B130" t="s">
        <v>1733</v>
      </c>
      <c r="C130" s="40"/>
      <c r="D130" s="40"/>
      <c r="E130" s="40"/>
      <c r="F130" s="40"/>
      <c r="G130" s="40"/>
      <c r="H130" s="40"/>
      <c r="I130" s="40"/>
      <c r="J130" s="40"/>
      <c r="K130" s="40"/>
      <c r="L130" s="40">
        <v>21</v>
      </c>
      <c r="M130" s="40">
        <v>39</v>
      </c>
      <c r="N130" s="40">
        <v>60</v>
      </c>
      <c r="R130" s="12"/>
      <c r="S130" s="12" t="s">
        <v>1733</v>
      </c>
      <c r="T130" s="12"/>
      <c r="U130" s="12"/>
      <c r="V130" s="12"/>
      <c r="W130" s="12"/>
      <c r="X130" s="12"/>
      <c r="Y130" s="12"/>
      <c r="Z130" s="12"/>
      <c r="AA130" s="12"/>
      <c r="AB130" s="12"/>
      <c r="AC130" s="12">
        <v>21</v>
      </c>
      <c r="AD130" s="12">
        <v>39</v>
      </c>
      <c r="AE130" s="12">
        <v>60</v>
      </c>
    </row>
    <row r="131" spans="1:31">
      <c r="B131" t="s">
        <v>1738</v>
      </c>
      <c r="C131" s="40"/>
      <c r="D131" s="40"/>
      <c r="E131" s="40"/>
      <c r="F131" s="40"/>
      <c r="G131" s="40"/>
      <c r="H131" s="40"/>
      <c r="I131" s="40"/>
      <c r="J131" s="40"/>
      <c r="K131" s="40"/>
      <c r="L131" s="40">
        <v>30</v>
      </c>
      <c r="M131" s="40">
        <v>27</v>
      </c>
      <c r="N131" s="40">
        <v>57</v>
      </c>
      <c r="R131" s="12"/>
      <c r="S131" s="12" t="s">
        <v>1738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>
        <v>30</v>
      </c>
      <c r="AD131" s="12">
        <v>27</v>
      </c>
      <c r="AE131" s="12">
        <v>57</v>
      </c>
    </row>
    <row r="132" spans="1:31">
      <c r="B132" t="s">
        <v>1742</v>
      </c>
      <c r="C132" s="40"/>
      <c r="D132" s="40"/>
      <c r="E132" s="40"/>
      <c r="F132" s="40"/>
      <c r="G132" s="40"/>
      <c r="H132" s="40"/>
      <c r="I132" s="40"/>
      <c r="J132" s="40"/>
      <c r="K132" s="40"/>
      <c r="L132" s="40">
        <v>33</v>
      </c>
      <c r="M132" s="40">
        <v>35</v>
      </c>
      <c r="N132" s="40">
        <v>68</v>
      </c>
      <c r="R132" s="12"/>
      <c r="S132" s="12" t="s">
        <v>1742</v>
      </c>
      <c r="T132" s="12"/>
      <c r="U132" s="12"/>
      <c r="V132" s="12"/>
      <c r="W132" s="12"/>
      <c r="X132" s="12"/>
      <c r="Y132" s="12"/>
      <c r="Z132" s="12"/>
      <c r="AA132" s="12"/>
      <c r="AB132" s="12"/>
      <c r="AC132" s="12">
        <v>33</v>
      </c>
      <c r="AD132" s="12">
        <v>35</v>
      </c>
      <c r="AE132" s="12">
        <v>68</v>
      </c>
    </row>
    <row r="133" spans="1:31">
      <c r="B133" t="s">
        <v>1750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>
        <v>26</v>
      </c>
      <c r="M133" s="40">
        <v>28</v>
      </c>
      <c r="N133" s="40">
        <v>54</v>
      </c>
      <c r="R133" s="12"/>
      <c r="S133" s="12" t="s">
        <v>1750</v>
      </c>
      <c r="T133" s="12"/>
      <c r="U133" s="12"/>
      <c r="V133" s="12"/>
      <c r="W133" s="12"/>
      <c r="X133" s="12"/>
      <c r="Y133" s="12"/>
      <c r="Z133" s="12"/>
      <c r="AA133" s="12"/>
      <c r="AB133" s="12"/>
      <c r="AC133" s="12">
        <v>26</v>
      </c>
      <c r="AD133" s="12">
        <v>28</v>
      </c>
      <c r="AE133" s="12">
        <v>54</v>
      </c>
    </row>
    <row r="134" spans="1:31">
      <c r="B134" t="s">
        <v>1721</v>
      </c>
      <c r="C134" s="40"/>
      <c r="D134" s="40"/>
      <c r="E134" s="40"/>
      <c r="F134" s="40"/>
      <c r="G134" s="40"/>
      <c r="H134" s="40"/>
      <c r="I134" s="40"/>
      <c r="J134" s="40"/>
      <c r="K134" s="40"/>
      <c r="L134" s="40">
        <v>58</v>
      </c>
      <c r="M134" s="40">
        <v>54</v>
      </c>
      <c r="N134" s="40">
        <v>112</v>
      </c>
      <c r="R134" s="12"/>
      <c r="S134" s="12" t="s">
        <v>1721</v>
      </c>
      <c r="T134" s="12"/>
      <c r="U134" s="12"/>
      <c r="V134" s="12"/>
      <c r="W134" s="12"/>
      <c r="X134" s="12"/>
      <c r="Y134" s="12"/>
      <c r="Z134" s="12"/>
      <c r="AA134" s="12"/>
      <c r="AB134" s="12"/>
      <c r="AC134" s="12">
        <v>58</v>
      </c>
      <c r="AD134" s="12">
        <v>54</v>
      </c>
      <c r="AE134" s="12">
        <v>112</v>
      </c>
    </row>
    <row r="135" spans="1:31">
      <c r="B135" t="s">
        <v>1830</v>
      </c>
      <c r="C135" s="40"/>
      <c r="D135" s="40"/>
      <c r="E135" s="40"/>
      <c r="F135" s="40"/>
      <c r="G135" s="40"/>
      <c r="H135" s="40"/>
      <c r="I135" s="40"/>
      <c r="J135" s="40"/>
      <c r="K135" s="40"/>
      <c r="L135" s="40">
        <v>11</v>
      </c>
      <c r="M135" s="40">
        <v>17</v>
      </c>
      <c r="N135" s="40">
        <v>28</v>
      </c>
      <c r="R135" s="12"/>
      <c r="S135" s="12" t="s">
        <v>1830</v>
      </c>
      <c r="T135" s="12"/>
      <c r="U135" s="12"/>
      <c r="V135" s="12"/>
      <c r="W135" s="12"/>
      <c r="X135" s="12"/>
      <c r="Y135" s="12"/>
      <c r="Z135" s="12"/>
      <c r="AA135" s="12"/>
      <c r="AB135" s="12"/>
      <c r="AC135" s="12">
        <v>11</v>
      </c>
      <c r="AD135" s="12">
        <v>17</v>
      </c>
      <c r="AE135" s="12">
        <v>28</v>
      </c>
    </row>
    <row r="136" spans="1:31">
      <c r="A136" t="s">
        <v>428</v>
      </c>
      <c r="C136" s="40">
        <v>20</v>
      </c>
      <c r="D136" s="40">
        <v>22</v>
      </c>
      <c r="E136" s="40">
        <v>38</v>
      </c>
      <c r="F136" s="40">
        <v>32</v>
      </c>
      <c r="G136" s="40">
        <v>46</v>
      </c>
      <c r="H136" s="40">
        <v>22</v>
      </c>
      <c r="I136" s="40">
        <v>37</v>
      </c>
      <c r="J136" s="40">
        <v>48</v>
      </c>
      <c r="K136" s="40">
        <v>18</v>
      </c>
      <c r="L136" s="40">
        <v>49</v>
      </c>
      <c r="M136" s="40">
        <v>47</v>
      </c>
      <c r="N136" s="40">
        <v>379</v>
      </c>
      <c r="R136" s="31" t="s">
        <v>428</v>
      </c>
      <c r="S136" s="31"/>
      <c r="T136" s="31">
        <v>20</v>
      </c>
      <c r="U136" s="31">
        <v>22</v>
      </c>
      <c r="V136" s="31">
        <v>38</v>
      </c>
      <c r="W136" s="31">
        <v>32</v>
      </c>
      <c r="X136" s="31">
        <v>46</v>
      </c>
      <c r="Y136" s="31">
        <v>22</v>
      </c>
      <c r="Z136" s="31">
        <v>37</v>
      </c>
      <c r="AA136" s="31">
        <v>48</v>
      </c>
      <c r="AB136" s="31">
        <v>18</v>
      </c>
      <c r="AC136" s="31">
        <v>49</v>
      </c>
      <c r="AD136" s="31">
        <v>47</v>
      </c>
      <c r="AE136" s="31">
        <v>379</v>
      </c>
    </row>
    <row r="137" spans="1:31">
      <c r="B137" t="s">
        <v>1219</v>
      </c>
      <c r="C137" s="40"/>
      <c r="D137" s="40"/>
      <c r="E137" s="40"/>
      <c r="F137" s="40"/>
      <c r="G137" s="40"/>
      <c r="H137" s="40"/>
      <c r="I137" s="40"/>
      <c r="J137" s="40"/>
      <c r="K137" s="40"/>
      <c r="L137" s="40">
        <v>1</v>
      </c>
      <c r="M137" s="40"/>
      <c r="N137" s="40">
        <v>1</v>
      </c>
      <c r="R137" s="12"/>
      <c r="S137" s="12" t="s">
        <v>1219</v>
      </c>
      <c r="T137" s="12"/>
      <c r="U137" s="12"/>
      <c r="V137" s="12"/>
      <c r="W137" s="12"/>
      <c r="X137" s="12"/>
      <c r="Y137" s="12"/>
      <c r="Z137" s="12"/>
      <c r="AA137" s="12"/>
      <c r="AB137" s="12"/>
      <c r="AC137" s="12">
        <v>1</v>
      </c>
      <c r="AD137" s="12"/>
      <c r="AE137" s="12">
        <v>1</v>
      </c>
    </row>
    <row r="138" spans="1:31">
      <c r="B138" t="s">
        <v>79</v>
      </c>
      <c r="C138" s="40"/>
      <c r="D138" s="40"/>
      <c r="E138" s="40"/>
      <c r="F138" s="40"/>
      <c r="G138" s="40">
        <v>1</v>
      </c>
      <c r="H138" s="40"/>
      <c r="I138" s="40">
        <v>12</v>
      </c>
      <c r="J138" s="40"/>
      <c r="K138" s="40"/>
      <c r="L138" s="40">
        <v>1</v>
      </c>
      <c r="M138" s="40"/>
      <c r="N138" s="40">
        <v>14</v>
      </c>
      <c r="R138" s="12"/>
      <c r="S138" s="12" t="s">
        <v>79</v>
      </c>
      <c r="T138" s="12"/>
      <c r="U138" s="12"/>
      <c r="V138" s="12"/>
      <c r="W138" s="12"/>
      <c r="X138" s="12">
        <v>1</v>
      </c>
      <c r="Y138" s="12"/>
      <c r="Z138" s="12">
        <v>12</v>
      </c>
      <c r="AA138" s="12"/>
      <c r="AB138" s="12"/>
      <c r="AC138" s="12">
        <v>1</v>
      </c>
      <c r="AD138" s="12"/>
      <c r="AE138" s="12">
        <v>14</v>
      </c>
    </row>
    <row r="139" spans="1:31">
      <c r="B139" t="s">
        <v>1152</v>
      </c>
      <c r="C139" s="40"/>
      <c r="D139" s="40"/>
      <c r="E139" s="40"/>
      <c r="F139" s="40"/>
      <c r="G139" s="40"/>
      <c r="H139" s="40">
        <v>1</v>
      </c>
      <c r="I139" s="40"/>
      <c r="J139" s="40"/>
      <c r="K139" s="40"/>
      <c r="L139" s="40"/>
      <c r="M139" s="40"/>
      <c r="N139" s="40">
        <v>1</v>
      </c>
      <c r="R139" s="12"/>
      <c r="S139" s="12" t="s">
        <v>1152</v>
      </c>
      <c r="T139" s="12"/>
      <c r="U139" s="12"/>
      <c r="V139" s="12"/>
      <c r="W139" s="12"/>
      <c r="X139" s="12"/>
      <c r="Y139" s="12">
        <v>1</v>
      </c>
      <c r="Z139" s="12"/>
      <c r="AA139" s="12"/>
      <c r="AB139" s="12"/>
      <c r="AC139" s="12"/>
      <c r="AD139" s="12"/>
      <c r="AE139" s="12">
        <v>1</v>
      </c>
    </row>
    <row r="140" spans="1:31">
      <c r="B140" t="s">
        <v>159</v>
      </c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>
        <v>1</v>
      </c>
      <c r="N140" s="40">
        <v>1</v>
      </c>
      <c r="R140" s="12"/>
      <c r="S140" s="12" t="s">
        <v>159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>
        <v>1</v>
      </c>
      <c r="AE140" s="12">
        <v>1</v>
      </c>
    </row>
    <row r="141" spans="1:31">
      <c r="B141" t="s">
        <v>1167</v>
      </c>
      <c r="C141" s="40">
        <v>3</v>
      </c>
      <c r="D141" s="40">
        <v>3</v>
      </c>
      <c r="E141" s="40"/>
      <c r="F141" s="40">
        <v>5</v>
      </c>
      <c r="G141" s="40">
        <v>6</v>
      </c>
      <c r="H141" s="40">
        <v>9</v>
      </c>
      <c r="I141" s="40">
        <v>3</v>
      </c>
      <c r="J141" s="40">
        <v>5</v>
      </c>
      <c r="K141" s="40">
        <v>4</v>
      </c>
      <c r="L141" s="40">
        <v>5</v>
      </c>
      <c r="M141" s="40">
        <v>10</v>
      </c>
      <c r="N141" s="40">
        <v>53</v>
      </c>
      <c r="R141" s="12"/>
      <c r="S141" s="12" t="s">
        <v>1167</v>
      </c>
      <c r="T141" s="12">
        <v>3</v>
      </c>
      <c r="U141" s="12">
        <v>3</v>
      </c>
      <c r="V141" s="12"/>
      <c r="W141" s="12">
        <v>5</v>
      </c>
      <c r="X141" s="12">
        <v>6</v>
      </c>
      <c r="Y141" s="12">
        <v>9</v>
      </c>
      <c r="Z141" s="12">
        <v>3</v>
      </c>
      <c r="AA141" s="12">
        <v>5</v>
      </c>
      <c r="AB141" s="12">
        <v>4</v>
      </c>
      <c r="AC141" s="12">
        <v>5</v>
      </c>
      <c r="AD141" s="12">
        <v>10</v>
      </c>
      <c r="AE141" s="12">
        <v>53</v>
      </c>
    </row>
    <row r="142" spans="1:31">
      <c r="B142" t="s">
        <v>1177</v>
      </c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>
        <v>3</v>
      </c>
      <c r="N142" s="40">
        <v>3</v>
      </c>
      <c r="R142" s="12"/>
      <c r="S142" s="12" t="s">
        <v>1177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>
        <v>3</v>
      </c>
      <c r="AE142" s="12">
        <v>3</v>
      </c>
    </row>
    <row r="143" spans="1:31">
      <c r="B143" t="s">
        <v>1202</v>
      </c>
      <c r="C143" s="40">
        <v>3</v>
      </c>
      <c r="D143" s="40">
        <v>5</v>
      </c>
      <c r="E143" s="40"/>
      <c r="F143" s="40">
        <v>3</v>
      </c>
      <c r="G143" s="40"/>
      <c r="H143" s="40"/>
      <c r="I143" s="40"/>
      <c r="J143" s="40"/>
      <c r="K143" s="40"/>
      <c r="L143" s="40"/>
      <c r="M143" s="40"/>
      <c r="N143" s="40">
        <v>11</v>
      </c>
      <c r="R143" s="12"/>
      <c r="S143" s="12" t="s">
        <v>1202</v>
      </c>
      <c r="T143" s="12">
        <v>3</v>
      </c>
      <c r="U143" s="12">
        <v>5</v>
      </c>
      <c r="V143" s="12"/>
      <c r="W143" s="12">
        <v>3</v>
      </c>
      <c r="X143" s="12"/>
      <c r="Y143" s="12"/>
      <c r="Z143" s="12"/>
      <c r="AA143" s="12"/>
      <c r="AB143" s="12"/>
      <c r="AC143" s="12"/>
      <c r="AD143" s="12"/>
      <c r="AE143" s="12">
        <v>11</v>
      </c>
    </row>
    <row r="144" spans="1:31">
      <c r="B144" t="s">
        <v>1226</v>
      </c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>
        <v>3</v>
      </c>
      <c r="N144" s="40">
        <v>3</v>
      </c>
      <c r="R144" s="12"/>
      <c r="S144" s="12" t="s">
        <v>1226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>
        <v>3</v>
      </c>
      <c r="AE144" s="12">
        <v>3</v>
      </c>
    </row>
    <row r="145" spans="2:31">
      <c r="B145" t="s">
        <v>1151</v>
      </c>
      <c r="C145" s="40"/>
      <c r="D145" s="40">
        <v>1</v>
      </c>
      <c r="E145" s="40"/>
      <c r="F145" s="40"/>
      <c r="G145" s="40"/>
      <c r="H145" s="40"/>
      <c r="I145" s="40"/>
      <c r="J145" s="40"/>
      <c r="K145" s="40"/>
      <c r="L145" s="40"/>
      <c r="M145" s="40"/>
      <c r="N145" s="40">
        <v>1</v>
      </c>
      <c r="R145" s="12"/>
      <c r="S145" s="12" t="s">
        <v>1151</v>
      </c>
      <c r="T145" s="12"/>
      <c r="U145" s="12">
        <v>1</v>
      </c>
      <c r="V145" s="12"/>
      <c r="W145" s="12"/>
      <c r="X145" s="12"/>
      <c r="Y145" s="12"/>
      <c r="Z145" s="12"/>
      <c r="AA145" s="12"/>
      <c r="AB145" s="12"/>
      <c r="AC145" s="12"/>
      <c r="AD145" s="12"/>
      <c r="AE145" s="12">
        <v>1</v>
      </c>
    </row>
    <row r="146" spans="2:31">
      <c r="B146" t="s">
        <v>1233</v>
      </c>
      <c r="C146" s="40"/>
      <c r="D146" s="40"/>
      <c r="E146" s="40"/>
      <c r="F146" s="40"/>
      <c r="G146" s="40"/>
      <c r="H146" s="40"/>
      <c r="I146" s="40"/>
      <c r="J146" s="40">
        <v>5</v>
      </c>
      <c r="K146" s="40"/>
      <c r="L146" s="40"/>
      <c r="M146" s="40"/>
      <c r="N146" s="40">
        <v>5</v>
      </c>
      <c r="R146" s="12"/>
      <c r="S146" s="12" t="s">
        <v>1233</v>
      </c>
      <c r="T146" s="12"/>
      <c r="U146" s="12"/>
      <c r="V146" s="12"/>
      <c r="W146" s="12"/>
      <c r="X146" s="12"/>
      <c r="Y146" s="12"/>
      <c r="Z146" s="12"/>
      <c r="AA146" s="12">
        <v>5</v>
      </c>
      <c r="AB146" s="12"/>
      <c r="AC146" s="12"/>
      <c r="AD146" s="12"/>
      <c r="AE146" s="12">
        <v>5</v>
      </c>
    </row>
    <row r="147" spans="2:31">
      <c r="B147" t="s">
        <v>1224</v>
      </c>
      <c r="C147" s="40">
        <v>4</v>
      </c>
      <c r="D147" s="40"/>
      <c r="E147" s="40">
        <v>9</v>
      </c>
      <c r="F147" s="40"/>
      <c r="G147" s="40"/>
      <c r="H147" s="40"/>
      <c r="I147" s="40"/>
      <c r="J147" s="40"/>
      <c r="K147" s="40"/>
      <c r="L147" s="40"/>
      <c r="M147" s="40">
        <v>3</v>
      </c>
      <c r="N147" s="40">
        <v>16</v>
      </c>
      <c r="R147" s="12"/>
      <c r="S147" s="12" t="s">
        <v>1224</v>
      </c>
      <c r="T147" s="12">
        <v>4</v>
      </c>
      <c r="U147" s="12"/>
      <c r="V147" s="12">
        <v>9</v>
      </c>
      <c r="W147" s="12"/>
      <c r="X147" s="12"/>
      <c r="Y147" s="12"/>
      <c r="Z147" s="12"/>
      <c r="AA147" s="12"/>
      <c r="AB147" s="12"/>
      <c r="AC147" s="12"/>
      <c r="AD147" s="12">
        <v>3</v>
      </c>
      <c r="AE147" s="12">
        <v>16</v>
      </c>
    </row>
    <row r="148" spans="2:31">
      <c r="B148" t="s">
        <v>1207</v>
      </c>
      <c r="C148" s="40">
        <v>1</v>
      </c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>
        <v>1</v>
      </c>
      <c r="R148" s="12"/>
      <c r="S148" s="12" t="s">
        <v>1207</v>
      </c>
      <c r="T148" s="12">
        <v>1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>
        <v>1</v>
      </c>
    </row>
    <row r="149" spans="2:31">
      <c r="B149" t="s">
        <v>1200</v>
      </c>
      <c r="C149" s="40"/>
      <c r="D149" s="40"/>
      <c r="E149" s="40">
        <v>13</v>
      </c>
      <c r="F149" s="40">
        <v>8</v>
      </c>
      <c r="G149" s="40">
        <v>22</v>
      </c>
      <c r="H149" s="40">
        <v>7</v>
      </c>
      <c r="I149" s="40">
        <v>4</v>
      </c>
      <c r="J149" s="40">
        <v>8</v>
      </c>
      <c r="K149" s="40">
        <v>7</v>
      </c>
      <c r="L149" s="40">
        <v>19</v>
      </c>
      <c r="M149" s="40">
        <v>9</v>
      </c>
      <c r="N149" s="40">
        <v>97</v>
      </c>
      <c r="R149" s="12"/>
      <c r="S149" s="12" t="s">
        <v>1200</v>
      </c>
      <c r="T149" s="12"/>
      <c r="U149" s="12"/>
      <c r="V149" s="12">
        <v>13</v>
      </c>
      <c r="W149" s="12">
        <v>8</v>
      </c>
      <c r="X149" s="12">
        <v>22</v>
      </c>
      <c r="Y149" s="12">
        <v>7</v>
      </c>
      <c r="Z149" s="12">
        <v>4</v>
      </c>
      <c r="AA149" s="12">
        <v>8</v>
      </c>
      <c r="AB149" s="12">
        <v>7</v>
      </c>
      <c r="AC149" s="12">
        <v>19</v>
      </c>
      <c r="AD149" s="12">
        <v>9</v>
      </c>
      <c r="AE149" s="12">
        <v>97</v>
      </c>
    </row>
    <row r="150" spans="2:31">
      <c r="B150" t="s">
        <v>1150</v>
      </c>
      <c r="C150" s="40"/>
      <c r="D150" s="40"/>
      <c r="E150" s="40"/>
      <c r="F150" s="40">
        <v>2</v>
      </c>
      <c r="G150" s="40"/>
      <c r="H150" s="40"/>
      <c r="I150" s="40"/>
      <c r="J150" s="40"/>
      <c r="K150" s="40"/>
      <c r="L150" s="40"/>
      <c r="M150" s="40"/>
      <c r="N150" s="40">
        <v>2</v>
      </c>
      <c r="R150" s="12"/>
      <c r="S150" s="12" t="s">
        <v>1150</v>
      </c>
      <c r="T150" s="12"/>
      <c r="U150" s="12"/>
      <c r="V150" s="12"/>
      <c r="W150" s="12">
        <v>2</v>
      </c>
      <c r="X150" s="12"/>
      <c r="Y150" s="12"/>
      <c r="Z150" s="12"/>
      <c r="AA150" s="12"/>
      <c r="AB150" s="12"/>
      <c r="AC150" s="12"/>
      <c r="AD150" s="12"/>
      <c r="AE150" s="12">
        <v>2</v>
      </c>
    </row>
    <row r="151" spans="2:31">
      <c r="B151" t="s">
        <v>199</v>
      </c>
      <c r="C151" s="40"/>
      <c r="D151" s="40"/>
      <c r="E151" s="40"/>
      <c r="F151" s="40"/>
      <c r="G151" s="40">
        <v>4</v>
      </c>
      <c r="H151" s="40"/>
      <c r="I151" s="40">
        <v>3</v>
      </c>
      <c r="J151" s="40"/>
      <c r="K151" s="40"/>
      <c r="L151" s="40">
        <v>1</v>
      </c>
      <c r="M151" s="40"/>
      <c r="N151" s="40">
        <v>8</v>
      </c>
      <c r="R151" s="12"/>
      <c r="S151" s="12" t="s">
        <v>199</v>
      </c>
      <c r="T151" s="12"/>
      <c r="U151" s="12"/>
      <c r="V151" s="12"/>
      <c r="W151" s="12"/>
      <c r="X151" s="12">
        <v>4</v>
      </c>
      <c r="Y151" s="12"/>
      <c r="Z151" s="12">
        <v>3</v>
      </c>
      <c r="AA151" s="12"/>
      <c r="AB151" s="12"/>
      <c r="AC151" s="12">
        <v>1</v>
      </c>
      <c r="AD151" s="12"/>
      <c r="AE151" s="12">
        <v>8</v>
      </c>
    </row>
    <row r="152" spans="2:31">
      <c r="B152" t="s">
        <v>1246</v>
      </c>
      <c r="C152" s="40"/>
      <c r="D152" s="40"/>
      <c r="E152" s="40">
        <v>1</v>
      </c>
      <c r="F152" s="40"/>
      <c r="G152" s="40"/>
      <c r="H152" s="40"/>
      <c r="I152" s="40"/>
      <c r="J152" s="40"/>
      <c r="K152" s="40"/>
      <c r="L152" s="40"/>
      <c r="M152" s="40"/>
      <c r="N152" s="40">
        <v>1</v>
      </c>
      <c r="R152" s="12"/>
      <c r="S152" s="12" t="s">
        <v>1246</v>
      </c>
      <c r="T152" s="12"/>
      <c r="U152" s="12"/>
      <c r="V152" s="12">
        <v>1</v>
      </c>
      <c r="W152" s="12"/>
      <c r="X152" s="12"/>
      <c r="Y152" s="12"/>
      <c r="Z152" s="12"/>
      <c r="AA152" s="12"/>
      <c r="AB152" s="12"/>
      <c r="AC152" s="12"/>
      <c r="AD152" s="12"/>
      <c r="AE152" s="12">
        <v>1</v>
      </c>
    </row>
    <row r="153" spans="2:31">
      <c r="B153" t="s">
        <v>1198</v>
      </c>
      <c r="C153" s="40"/>
      <c r="D153" s="40"/>
      <c r="E153" s="40"/>
      <c r="F153" s="40"/>
      <c r="G153" s="40">
        <v>9</v>
      </c>
      <c r="H153" s="40"/>
      <c r="I153" s="40"/>
      <c r="J153" s="40">
        <v>5</v>
      </c>
      <c r="K153" s="40"/>
      <c r="L153" s="40"/>
      <c r="M153" s="40">
        <v>5</v>
      </c>
      <c r="N153" s="40">
        <v>19</v>
      </c>
      <c r="R153" s="12"/>
      <c r="S153" s="12" t="s">
        <v>1198</v>
      </c>
      <c r="T153" s="12"/>
      <c r="U153" s="12"/>
      <c r="V153" s="12"/>
      <c r="W153" s="12"/>
      <c r="X153" s="12">
        <v>9</v>
      </c>
      <c r="Y153" s="12"/>
      <c r="Z153" s="12"/>
      <c r="AA153" s="12">
        <v>5</v>
      </c>
      <c r="AB153" s="12"/>
      <c r="AC153" s="12"/>
      <c r="AD153" s="12">
        <v>5</v>
      </c>
      <c r="AE153" s="12">
        <v>19</v>
      </c>
    </row>
    <row r="154" spans="2:31">
      <c r="B154" t="s">
        <v>319</v>
      </c>
      <c r="C154" s="40">
        <v>6</v>
      </c>
      <c r="D154" s="40"/>
      <c r="E154" s="40">
        <v>2</v>
      </c>
      <c r="F154" s="40">
        <v>6</v>
      </c>
      <c r="G154" s="40"/>
      <c r="H154" s="40">
        <v>4</v>
      </c>
      <c r="I154" s="40">
        <v>7</v>
      </c>
      <c r="J154" s="40">
        <v>12</v>
      </c>
      <c r="K154" s="40"/>
      <c r="L154" s="40">
        <v>6</v>
      </c>
      <c r="M154" s="40"/>
      <c r="N154" s="40">
        <v>43</v>
      </c>
      <c r="R154" s="12"/>
      <c r="S154" s="12" t="s">
        <v>319</v>
      </c>
      <c r="T154" s="12">
        <v>6</v>
      </c>
      <c r="U154" s="12"/>
      <c r="V154" s="12">
        <v>2</v>
      </c>
      <c r="W154" s="12">
        <v>6</v>
      </c>
      <c r="X154" s="12"/>
      <c r="Y154" s="12">
        <v>4</v>
      </c>
      <c r="Z154" s="12">
        <v>7</v>
      </c>
      <c r="AA154" s="12">
        <v>12</v>
      </c>
      <c r="AB154" s="12"/>
      <c r="AC154" s="12">
        <v>6</v>
      </c>
      <c r="AD154" s="12"/>
      <c r="AE154" s="12">
        <v>43</v>
      </c>
    </row>
    <row r="155" spans="2:31">
      <c r="B155" t="s">
        <v>116</v>
      </c>
      <c r="C155" s="40">
        <v>3</v>
      </c>
      <c r="D155" s="40">
        <v>1</v>
      </c>
      <c r="E155" s="40">
        <v>9</v>
      </c>
      <c r="F155" s="40">
        <v>3</v>
      </c>
      <c r="G155" s="40"/>
      <c r="H155" s="40">
        <v>1</v>
      </c>
      <c r="I155" s="40">
        <v>1</v>
      </c>
      <c r="J155" s="40">
        <v>5</v>
      </c>
      <c r="K155" s="40"/>
      <c r="L155" s="40"/>
      <c r="M155" s="40">
        <v>9</v>
      </c>
      <c r="N155" s="40">
        <v>32</v>
      </c>
      <c r="R155" s="12"/>
      <c r="S155" s="12" t="s">
        <v>116</v>
      </c>
      <c r="T155" s="12">
        <v>3</v>
      </c>
      <c r="U155" s="12">
        <v>1</v>
      </c>
      <c r="V155" s="12">
        <v>9</v>
      </c>
      <c r="W155" s="12">
        <v>3</v>
      </c>
      <c r="X155" s="12"/>
      <c r="Y155" s="12">
        <v>1</v>
      </c>
      <c r="Z155" s="12">
        <v>1</v>
      </c>
      <c r="AA155" s="12">
        <v>5</v>
      </c>
      <c r="AB155" s="12"/>
      <c r="AC155" s="12"/>
      <c r="AD155" s="12">
        <v>9</v>
      </c>
      <c r="AE155" s="12">
        <v>32</v>
      </c>
    </row>
    <row r="156" spans="2:31">
      <c r="B156" t="s">
        <v>445</v>
      </c>
      <c r="C156" s="40"/>
      <c r="D156" s="40"/>
      <c r="E156" s="40"/>
      <c r="F156" s="40"/>
      <c r="G156" s="40"/>
      <c r="H156" s="40"/>
      <c r="I156" s="40">
        <v>2</v>
      </c>
      <c r="J156" s="40">
        <v>5</v>
      </c>
      <c r="K156" s="40">
        <v>2</v>
      </c>
      <c r="L156" s="40"/>
      <c r="M156" s="40"/>
      <c r="N156" s="40">
        <v>9</v>
      </c>
      <c r="R156" s="12"/>
      <c r="S156" s="12" t="s">
        <v>445</v>
      </c>
      <c r="T156" s="12"/>
      <c r="U156" s="12"/>
      <c r="V156" s="12"/>
      <c r="W156" s="12"/>
      <c r="X156" s="12"/>
      <c r="Y156" s="12"/>
      <c r="Z156" s="12">
        <v>2</v>
      </c>
      <c r="AA156" s="12">
        <v>5</v>
      </c>
      <c r="AB156" s="12">
        <v>2</v>
      </c>
      <c r="AC156" s="12"/>
      <c r="AD156" s="12"/>
      <c r="AE156" s="12">
        <v>9</v>
      </c>
    </row>
    <row r="157" spans="2:31">
      <c r="B157" t="s">
        <v>1232</v>
      </c>
      <c r="C157" s="40"/>
      <c r="D157" s="40">
        <v>5</v>
      </c>
      <c r="E157" s="40"/>
      <c r="F157" s="40"/>
      <c r="G157" s="40"/>
      <c r="H157" s="40"/>
      <c r="I157" s="40"/>
      <c r="J157" s="40"/>
      <c r="K157" s="40"/>
      <c r="L157" s="40">
        <v>10</v>
      </c>
      <c r="M157" s="40">
        <v>2</v>
      </c>
      <c r="N157" s="40">
        <v>17</v>
      </c>
      <c r="R157" s="12"/>
      <c r="S157" s="12" t="s">
        <v>1232</v>
      </c>
      <c r="T157" s="12"/>
      <c r="U157" s="12">
        <v>5</v>
      </c>
      <c r="V157" s="12"/>
      <c r="W157" s="12"/>
      <c r="X157" s="12"/>
      <c r="Y157" s="12"/>
      <c r="Z157" s="12"/>
      <c r="AA157" s="12"/>
      <c r="AB157" s="12"/>
      <c r="AC157" s="12">
        <v>10</v>
      </c>
      <c r="AD157" s="12">
        <v>2</v>
      </c>
      <c r="AE157" s="12">
        <v>17</v>
      </c>
    </row>
    <row r="158" spans="2:31">
      <c r="B158" t="s">
        <v>1416</v>
      </c>
      <c r="C158" s="40"/>
      <c r="D158" s="40"/>
      <c r="E158" s="40"/>
      <c r="F158" s="40">
        <v>1</v>
      </c>
      <c r="G158" s="40"/>
      <c r="H158" s="40"/>
      <c r="I158" s="40">
        <v>4</v>
      </c>
      <c r="J158" s="40">
        <v>1</v>
      </c>
      <c r="K158" s="40">
        <v>3</v>
      </c>
      <c r="L158" s="40">
        <v>5</v>
      </c>
      <c r="M158" s="40">
        <v>2</v>
      </c>
      <c r="N158" s="40">
        <v>16</v>
      </c>
      <c r="R158" s="12"/>
      <c r="S158" s="12" t="s">
        <v>1416</v>
      </c>
      <c r="T158" s="12"/>
      <c r="U158" s="12"/>
      <c r="V158" s="12"/>
      <c r="W158" s="12">
        <v>1</v>
      </c>
      <c r="X158" s="12"/>
      <c r="Y158" s="12"/>
      <c r="Z158" s="12">
        <v>4</v>
      </c>
      <c r="AA158" s="12">
        <v>1</v>
      </c>
      <c r="AB158" s="12">
        <v>3</v>
      </c>
      <c r="AC158" s="12">
        <v>5</v>
      </c>
      <c r="AD158" s="12">
        <v>2</v>
      </c>
      <c r="AE158" s="12">
        <v>16</v>
      </c>
    </row>
    <row r="159" spans="2:31">
      <c r="B159" t="s">
        <v>1336</v>
      </c>
      <c r="C159" s="40"/>
      <c r="D159" s="40">
        <v>7</v>
      </c>
      <c r="E159" s="40"/>
      <c r="F159" s="40">
        <v>4</v>
      </c>
      <c r="G159" s="40">
        <v>4</v>
      </c>
      <c r="H159" s="40"/>
      <c r="I159" s="40"/>
      <c r="J159" s="40"/>
      <c r="K159" s="40"/>
      <c r="L159" s="40">
        <v>1</v>
      </c>
      <c r="M159" s="40"/>
      <c r="N159" s="40">
        <v>16</v>
      </c>
      <c r="R159" s="12"/>
      <c r="S159" s="12" t="s">
        <v>1336</v>
      </c>
      <c r="T159" s="12"/>
      <c r="U159" s="12">
        <v>7</v>
      </c>
      <c r="V159" s="12"/>
      <c r="W159" s="12">
        <v>4</v>
      </c>
      <c r="X159" s="12">
        <v>4</v>
      </c>
      <c r="Y159" s="12"/>
      <c r="Z159" s="12"/>
      <c r="AA159" s="12"/>
      <c r="AB159" s="12"/>
      <c r="AC159" s="12">
        <v>1</v>
      </c>
      <c r="AD159" s="12"/>
      <c r="AE159" s="12">
        <v>16</v>
      </c>
    </row>
    <row r="160" spans="2:31">
      <c r="B160" t="s">
        <v>2081</v>
      </c>
      <c r="C160" s="40"/>
      <c r="D160" s="40"/>
      <c r="E160" s="40">
        <v>4</v>
      </c>
      <c r="F160" s="40"/>
      <c r="G160" s="40"/>
      <c r="H160" s="40"/>
      <c r="I160" s="40"/>
      <c r="J160" s="40"/>
      <c r="K160" s="40"/>
      <c r="L160" s="40"/>
      <c r="M160" s="40"/>
      <c r="N160" s="40">
        <v>4</v>
      </c>
      <c r="R160" s="12"/>
      <c r="S160" s="12" t="s">
        <v>2081</v>
      </c>
      <c r="T160" s="12"/>
      <c r="U160" s="12"/>
      <c r="V160" s="12">
        <v>4</v>
      </c>
      <c r="W160" s="12"/>
      <c r="X160" s="12"/>
      <c r="Y160" s="12"/>
      <c r="Z160" s="12"/>
      <c r="AA160" s="12"/>
      <c r="AB160" s="12"/>
      <c r="AC160" s="12"/>
      <c r="AD160" s="12"/>
      <c r="AE160" s="12">
        <v>4</v>
      </c>
    </row>
    <row r="161" spans="1:31">
      <c r="B161" t="s">
        <v>1345</v>
      </c>
      <c r="C161" s="40"/>
      <c r="D161" s="40"/>
      <c r="E161" s="40"/>
      <c r="F161" s="40"/>
      <c r="G161" s="40"/>
      <c r="H161" s="40"/>
      <c r="I161" s="40">
        <v>1</v>
      </c>
      <c r="J161" s="40">
        <v>2</v>
      </c>
      <c r="K161" s="40">
        <v>2</v>
      </c>
      <c r="L161" s="40"/>
      <c r="M161" s="40"/>
      <c r="N161" s="40">
        <v>5</v>
      </c>
      <c r="R161" s="12"/>
      <c r="S161" s="12" t="s">
        <v>1345</v>
      </c>
      <c r="T161" s="12"/>
      <c r="U161" s="12"/>
      <c r="V161" s="12"/>
      <c r="W161" s="12"/>
      <c r="X161" s="12"/>
      <c r="Y161" s="12"/>
      <c r="Z161" s="12">
        <v>1</v>
      </c>
      <c r="AA161" s="12">
        <v>2</v>
      </c>
      <c r="AB161" s="12">
        <v>2</v>
      </c>
      <c r="AC161" s="12"/>
      <c r="AD161" s="12"/>
      <c r="AE161" s="12">
        <v>5</v>
      </c>
    </row>
    <row r="162" spans="1:31">
      <c r="A162" t="s">
        <v>166</v>
      </c>
      <c r="C162" s="40">
        <v>21</v>
      </c>
      <c r="D162" s="40">
        <v>24</v>
      </c>
      <c r="E162" s="40"/>
      <c r="F162" s="40">
        <v>32</v>
      </c>
      <c r="G162" s="40">
        <v>15</v>
      </c>
      <c r="H162" s="40">
        <v>19</v>
      </c>
      <c r="I162" s="40">
        <v>30</v>
      </c>
      <c r="J162" s="40">
        <v>52</v>
      </c>
      <c r="K162" s="40">
        <v>74</v>
      </c>
      <c r="L162" s="40">
        <v>37</v>
      </c>
      <c r="M162" s="40">
        <v>37</v>
      </c>
      <c r="N162" s="40">
        <v>341</v>
      </c>
      <c r="R162" s="31" t="s">
        <v>166</v>
      </c>
      <c r="S162" s="31"/>
      <c r="T162" s="31">
        <v>21</v>
      </c>
      <c r="U162" s="31">
        <v>24</v>
      </c>
      <c r="V162" s="31"/>
      <c r="W162" s="31">
        <v>32</v>
      </c>
      <c r="X162" s="31">
        <v>15</v>
      </c>
      <c r="Y162" s="31">
        <v>19</v>
      </c>
      <c r="Z162" s="31">
        <v>30</v>
      </c>
      <c r="AA162" s="31">
        <v>52</v>
      </c>
      <c r="AB162" s="31">
        <v>74</v>
      </c>
      <c r="AC162" s="31">
        <v>37</v>
      </c>
      <c r="AD162" s="31">
        <v>37</v>
      </c>
      <c r="AE162" s="31">
        <v>341</v>
      </c>
    </row>
    <row r="163" spans="1:31">
      <c r="B163" t="s">
        <v>1179</v>
      </c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>
        <v>2</v>
      </c>
      <c r="N163" s="40">
        <v>2</v>
      </c>
      <c r="R163" s="12"/>
      <c r="S163" s="12" t="s">
        <v>1179</v>
      </c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>
        <v>2</v>
      </c>
      <c r="AE163" s="12">
        <v>2</v>
      </c>
    </row>
    <row r="164" spans="1:31">
      <c r="B164" t="s">
        <v>1174</v>
      </c>
      <c r="C164" s="40"/>
      <c r="D164" s="40">
        <v>6</v>
      </c>
      <c r="E164" s="40"/>
      <c r="F164" s="40">
        <v>5</v>
      </c>
      <c r="G164" s="40">
        <v>5</v>
      </c>
      <c r="H164" s="40"/>
      <c r="I164" s="40">
        <v>4</v>
      </c>
      <c r="J164" s="40"/>
      <c r="K164" s="40">
        <v>14</v>
      </c>
      <c r="L164" s="40">
        <v>8</v>
      </c>
      <c r="M164" s="40"/>
      <c r="N164" s="40">
        <v>42</v>
      </c>
      <c r="R164" s="12"/>
      <c r="S164" s="12" t="s">
        <v>1174</v>
      </c>
      <c r="T164" s="12"/>
      <c r="U164" s="12">
        <v>6</v>
      </c>
      <c r="V164" s="12"/>
      <c r="W164" s="12">
        <v>5</v>
      </c>
      <c r="X164" s="12">
        <v>5</v>
      </c>
      <c r="Y164" s="12"/>
      <c r="Z164" s="12">
        <v>4</v>
      </c>
      <c r="AA164" s="12"/>
      <c r="AB164" s="12">
        <v>14</v>
      </c>
      <c r="AC164" s="12">
        <v>8</v>
      </c>
      <c r="AD164" s="12"/>
      <c r="AE164" s="12">
        <v>42</v>
      </c>
    </row>
    <row r="165" spans="1:31">
      <c r="B165" t="s">
        <v>1148</v>
      </c>
      <c r="C165" s="40">
        <v>2</v>
      </c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>
        <v>2</v>
      </c>
      <c r="R165" s="12"/>
      <c r="S165" s="12" t="s">
        <v>1148</v>
      </c>
      <c r="T165" s="12">
        <v>2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>
        <v>2</v>
      </c>
    </row>
    <row r="166" spans="1:31">
      <c r="B166" t="s">
        <v>1162</v>
      </c>
      <c r="C166" s="40"/>
      <c r="D166" s="40"/>
      <c r="E166" s="40"/>
      <c r="F166" s="40">
        <v>2</v>
      </c>
      <c r="G166" s="40"/>
      <c r="H166" s="40"/>
      <c r="I166" s="40">
        <v>2</v>
      </c>
      <c r="J166" s="40"/>
      <c r="K166" s="40">
        <v>4</v>
      </c>
      <c r="L166" s="40">
        <v>2</v>
      </c>
      <c r="M166" s="40">
        <v>2</v>
      </c>
      <c r="N166" s="40">
        <v>12</v>
      </c>
      <c r="R166" s="12"/>
      <c r="S166" s="12" t="s">
        <v>1162</v>
      </c>
      <c r="T166" s="12"/>
      <c r="U166" s="12"/>
      <c r="V166" s="12"/>
      <c r="W166" s="12">
        <v>2</v>
      </c>
      <c r="X166" s="12"/>
      <c r="Y166" s="12"/>
      <c r="Z166" s="12">
        <v>2</v>
      </c>
      <c r="AA166" s="12"/>
      <c r="AB166" s="12">
        <v>4</v>
      </c>
      <c r="AC166" s="12">
        <v>2</v>
      </c>
      <c r="AD166" s="12">
        <v>2</v>
      </c>
      <c r="AE166" s="12">
        <v>12</v>
      </c>
    </row>
    <row r="167" spans="1:31">
      <c r="B167" t="s">
        <v>347</v>
      </c>
      <c r="C167" s="40">
        <v>2</v>
      </c>
      <c r="D167" s="40">
        <v>2</v>
      </c>
      <c r="E167" s="40"/>
      <c r="F167" s="40"/>
      <c r="G167" s="40">
        <v>1</v>
      </c>
      <c r="H167" s="40">
        <v>11</v>
      </c>
      <c r="I167" s="40">
        <v>3</v>
      </c>
      <c r="J167" s="40"/>
      <c r="K167" s="40">
        <v>9</v>
      </c>
      <c r="L167" s="40">
        <v>4</v>
      </c>
      <c r="M167" s="40">
        <v>12</v>
      </c>
      <c r="N167" s="40">
        <v>44</v>
      </c>
      <c r="R167" s="12"/>
      <c r="S167" s="12" t="s">
        <v>347</v>
      </c>
      <c r="T167" s="12">
        <v>2</v>
      </c>
      <c r="U167" s="12">
        <v>2</v>
      </c>
      <c r="V167" s="12"/>
      <c r="W167" s="12"/>
      <c r="X167" s="12">
        <v>1</v>
      </c>
      <c r="Y167" s="12">
        <v>11</v>
      </c>
      <c r="Z167" s="12">
        <v>3</v>
      </c>
      <c r="AA167" s="12"/>
      <c r="AB167" s="12">
        <v>9</v>
      </c>
      <c r="AC167" s="12">
        <v>4</v>
      </c>
      <c r="AD167" s="12">
        <v>12</v>
      </c>
      <c r="AE167" s="12">
        <v>44</v>
      </c>
    </row>
    <row r="168" spans="1:31">
      <c r="B168" t="s">
        <v>1259</v>
      </c>
      <c r="C168" s="40"/>
      <c r="D168" s="40"/>
      <c r="E168" s="40"/>
      <c r="F168" s="40"/>
      <c r="G168" s="40">
        <v>2</v>
      </c>
      <c r="H168" s="40"/>
      <c r="I168" s="40"/>
      <c r="J168" s="40"/>
      <c r="K168" s="40"/>
      <c r="L168" s="40"/>
      <c r="M168" s="40"/>
      <c r="N168" s="40">
        <v>2</v>
      </c>
      <c r="R168" s="12"/>
      <c r="S168" s="12" t="s">
        <v>1259</v>
      </c>
      <c r="T168" s="12"/>
      <c r="U168" s="12"/>
      <c r="V168" s="12"/>
      <c r="W168" s="12"/>
      <c r="X168" s="12">
        <v>2</v>
      </c>
      <c r="Y168" s="12"/>
      <c r="Z168" s="12"/>
      <c r="AA168" s="12"/>
      <c r="AB168" s="12"/>
      <c r="AC168" s="12"/>
      <c r="AD168" s="12"/>
      <c r="AE168" s="12">
        <v>2</v>
      </c>
    </row>
    <row r="169" spans="1:31">
      <c r="B169" t="s">
        <v>1251</v>
      </c>
      <c r="C169" s="40"/>
      <c r="D169" s="40"/>
      <c r="E169" s="40"/>
      <c r="F169" s="40">
        <v>4</v>
      </c>
      <c r="G169" s="40"/>
      <c r="H169" s="40"/>
      <c r="I169" s="40"/>
      <c r="J169" s="40"/>
      <c r="K169" s="40"/>
      <c r="L169" s="40"/>
      <c r="M169" s="40"/>
      <c r="N169" s="40">
        <v>4</v>
      </c>
      <c r="R169" s="12"/>
      <c r="S169" s="12" t="s">
        <v>1251</v>
      </c>
      <c r="T169" s="12"/>
      <c r="U169" s="12"/>
      <c r="V169" s="12"/>
      <c r="W169" s="12">
        <v>4</v>
      </c>
      <c r="X169" s="12"/>
      <c r="Y169" s="12"/>
      <c r="Z169" s="12"/>
      <c r="AA169" s="12"/>
      <c r="AB169" s="12"/>
      <c r="AC169" s="12"/>
      <c r="AD169" s="12"/>
      <c r="AE169" s="12">
        <v>4</v>
      </c>
    </row>
    <row r="170" spans="1:31">
      <c r="B170" t="s">
        <v>1197</v>
      </c>
      <c r="C170" s="40"/>
      <c r="D170" s="40">
        <v>2</v>
      </c>
      <c r="E170" s="40"/>
      <c r="F170" s="40"/>
      <c r="G170" s="40"/>
      <c r="H170" s="40"/>
      <c r="I170" s="40">
        <v>2</v>
      </c>
      <c r="J170" s="40"/>
      <c r="K170" s="40"/>
      <c r="L170" s="40"/>
      <c r="M170" s="40"/>
      <c r="N170" s="40">
        <v>4</v>
      </c>
      <c r="R170" s="12"/>
      <c r="S170" s="12" t="s">
        <v>1197</v>
      </c>
      <c r="T170" s="12"/>
      <c r="U170" s="12">
        <v>2</v>
      </c>
      <c r="V170" s="12"/>
      <c r="W170" s="12"/>
      <c r="X170" s="12"/>
      <c r="Y170" s="12"/>
      <c r="Z170" s="12">
        <v>2</v>
      </c>
      <c r="AA170" s="12"/>
      <c r="AB170" s="12"/>
      <c r="AC170" s="12"/>
      <c r="AD170" s="12"/>
      <c r="AE170" s="12">
        <v>4</v>
      </c>
    </row>
    <row r="171" spans="1:31">
      <c r="B171" t="s">
        <v>1218</v>
      </c>
      <c r="C171" s="40">
        <v>2</v>
      </c>
      <c r="D171" s="40"/>
      <c r="E171" s="40"/>
      <c r="F171" s="40"/>
      <c r="G171" s="40"/>
      <c r="H171" s="40"/>
      <c r="I171" s="40"/>
      <c r="J171" s="40"/>
      <c r="K171" s="40">
        <v>3</v>
      </c>
      <c r="L171" s="40"/>
      <c r="M171" s="40"/>
      <c r="N171" s="40">
        <v>5</v>
      </c>
      <c r="R171" s="12"/>
      <c r="S171" s="12" t="s">
        <v>1218</v>
      </c>
      <c r="T171" s="12">
        <v>2</v>
      </c>
      <c r="U171" s="12"/>
      <c r="V171" s="12"/>
      <c r="W171" s="12"/>
      <c r="X171" s="12"/>
      <c r="Y171" s="12"/>
      <c r="Z171" s="12"/>
      <c r="AA171" s="12"/>
      <c r="AB171" s="12">
        <v>3</v>
      </c>
      <c r="AC171" s="12"/>
      <c r="AD171" s="12"/>
      <c r="AE171" s="12">
        <v>5</v>
      </c>
    </row>
    <row r="172" spans="1:31">
      <c r="B172" t="s">
        <v>1155</v>
      </c>
      <c r="C172" s="40"/>
      <c r="D172" s="40"/>
      <c r="E172" s="40"/>
      <c r="F172" s="40">
        <v>1</v>
      </c>
      <c r="G172" s="40"/>
      <c r="H172" s="40"/>
      <c r="I172" s="40"/>
      <c r="J172" s="40"/>
      <c r="K172" s="40"/>
      <c r="L172" s="40"/>
      <c r="M172" s="40">
        <v>1</v>
      </c>
      <c r="N172" s="40">
        <v>2</v>
      </c>
      <c r="R172" s="12"/>
      <c r="S172" s="12" t="s">
        <v>1155</v>
      </c>
      <c r="T172" s="12"/>
      <c r="U172" s="12"/>
      <c r="V172" s="12"/>
      <c r="W172" s="12">
        <v>1</v>
      </c>
      <c r="X172" s="12"/>
      <c r="Y172" s="12"/>
      <c r="Z172" s="12"/>
      <c r="AA172" s="12"/>
      <c r="AB172" s="12"/>
      <c r="AC172" s="12"/>
      <c r="AD172" s="12">
        <v>1</v>
      </c>
      <c r="AE172" s="12">
        <v>2</v>
      </c>
    </row>
    <row r="173" spans="1:31">
      <c r="B173" t="s">
        <v>1164</v>
      </c>
      <c r="C173" s="40">
        <v>2</v>
      </c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>
        <v>2</v>
      </c>
      <c r="R173" s="12"/>
      <c r="S173" s="12" t="s">
        <v>1164</v>
      </c>
      <c r="T173" s="12">
        <v>2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>
        <v>2</v>
      </c>
    </row>
    <row r="174" spans="1:31">
      <c r="B174" t="s">
        <v>1253</v>
      </c>
      <c r="C174" s="40"/>
      <c r="D174" s="40"/>
      <c r="E174" s="40"/>
      <c r="F174" s="40"/>
      <c r="G174" s="40"/>
      <c r="H174" s="40">
        <v>4</v>
      </c>
      <c r="I174" s="40"/>
      <c r="J174" s="40"/>
      <c r="K174" s="40">
        <v>6</v>
      </c>
      <c r="L174" s="40">
        <v>3</v>
      </c>
      <c r="M174" s="40">
        <v>6</v>
      </c>
      <c r="N174" s="40">
        <v>19</v>
      </c>
      <c r="R174" s="12"/>
      <c r="S174" s="12" t="s">
        <v>1253</v>
      </c>
      <c r="T174" s="12"/>
      <c r="U174" s="12"/>
      <c r="V174" s="12"/>
      <c r="W174" s="12"/>
      <c r="X174" s="12"/>
      <c r="Y174" s="12">
        <v>4</v>
      </c>
      <c r="Z174" s="12"/>
      <c r="AA174" s="12"/>
      <c r="AB174" s="12">
        <v>6</v>
      </c>
      <c r="AC174" s="12">
        <v>3</v>
      </c>
      <c r="AD174" s="12">
        <v>6</v>
      </c>
      <c r="AE174" s="12">
        <v>19</v>
      </c>
    </row>
    <row r="175" spans="1:31">
      <c r="B175" t="s">
        <v>1150</v>
      </c>
      <c r="C175" s="40"/>
      <c r="D175" s="40"/>
      <c r="E175" s="40"/>
      <c r="F175" s="40"/>
      <c r="G175" s="40"/>
      <c r="H175" s="40"/>
      <c r="I175" s="40"/>
      <c r="J175" s="40">
        <v>52</v>
      </c>
      <c r="K175" s="40"/>
      <c r="L175" s="40"/>
      <c r="M175" s="40"/>
      <c r="N175" s="40">
        <v>52</v>
      </c>
      <c r="R175" s="12"/>
      <c r="S175" s="12" t="s">
        <v>1150</v>
      </c>
      <c r="T175" s="12"/>
      <c r="U175" s="12"/>
      <c r="V175" s="12"/>
      <c r="W175" s="12"/>
      <c r="X175" s="12"/>
      <c r="Y175" s="12"/>
      <c r="Z175" s="12"/>
      <c r="AA175" s="12">
        <v>52</v>
      </c>
      <c r="AB175" s="12"/>
      <c r="AC175" s="12"/>
      <c r="AD175" s="12"/>
      <c r="AE175" s="12">
        <v>52</v>
      </c>
    </row>
    <row r="176" spans="1:31">
      <c r="B176" t="s">
        <v>1156</v>
      </c>
      <c r="C176" s="40"/>
      <c r="D176" s="40"/>
      <c r="E176" s="40"/>
      <c r="F176" s="40">
        <v>1</v>
      </c>
      <c r="G176" s="40">
        <v>1</v>
      </c>
      <c r="H176" s="40"/>
      <c r="I176" s="40"/>
      <c r="J176" s="40"/>
      <c r="K176" s="40">
        <v>1</v>
      </c>
      <c r="L176" s="40"/>
      <c r="M176" s="40"/>
      <c r="N176" s="40">
        <v>3</v>
      </c>
      <c r="R176" s="12"/>
      <c r="S176" s="12" t="s">
        <v>1156</v>
      </c>
      <c r="T176" s="12"/>
      <c r="U176" s="12"/>
      <c r="V176" s="12"/>
      <c r="W176" s="12">
        <v>1</v>
      </c>
      <c r="X176" s="12">
        <v>1</v>
      </c>
      <c r="Y176" s="12"/>
      <c r="Z176" s="12"/>
      <c r="AA176" s="12"/>
      <c r="AB176" s="12">
        <v>1</v>
      </c>
      <c r="AC176" s="12"/>
      <c r="AD176" s="12"/>
      <c r="AE176" s="12">
        <v>3</v>
      </c>
    </row>
    <row r="177" spans="1:31">
      <c r="B177" t="s">
        <v>1237</v>
      </c>
      <c r="C177" s="40"/>
      <c r="D177" s="40"/>
      <c r="E177" s="40"/>
      <c r="F177" s="40"/>
      <c r="G177" s="40">
        <v>3</v>
      </c>
      <c r="H177" s="40"/>
      <c r="I177" s="40"/>
      <c r="J177" s="40"/>
      <c r="K177" s="40"/>
      <c r="L177" s="40">
        <v>1</v>
      </c>
      <c r="M177" s="40"/>
      <c r="N177" s="40">
        <v>4</v>
      </c>
      <c r="R177" s="12"/>
      <c r="S177" s="12" t="s">
        <v>1237</v>
      </c>
      <c r="T177" s="12"/>
      <c r="U177" s="12"/>
      <c r="V177" s="12"/>
      <c r="W177" s="12"/>
      <c r="X177" s="12">
        <v>3</v>
      </c>
      <c r="Y177" s="12"/>
      <c r="Z177" s="12"/>
      <c r="AA177" s="12"/>
      <c r="AB177" s="12"/>
      <c r="AC177" s="12">
        <v>1</v>
      </c>
      <c r="AD177" s="12"/>
      <c r="AE177" s="12">
        <v>4</v>
      </c>
    </row>
    <row r="178" spans="1:31">
      <c r="B178" t="s">
        <v>1169</v>
      </c>
      <c r="C178" s="40">
        <v>7</v>
      </c>
      <c r="D178" s="40">
        <v>2</v>
      </c>
      <c r="E178" s="40"/>
      <c r="F178" s="40"/>
      <c r="G178" s="40"/>
      <c r="H178" s="40"/>
      <c r="I178" s="40">
        <v>1</v>
      </c>
      <c r="J178" s="40"/>
      <c r="K178" s="40">
        <v>20</v>
      </c>
      <c r="L178" s="40">
        <v>3</v>
      </c>
      <c r="M178" s="40"/>
      <c r="N178" s="40">
        <v>33</v>
      </c>
      <c r="R178" s="12"/>
      <c r="S178" s="12" t="s">
        <v>1169</v>
      </c>
      <c r="T178" s="12">
        <v>7</v>
      </c>
      <c r="U178" s="12">
        <v>2</v>
      </c>
      <c r="V178" s="12"/>
      <c r="W178" s="12"/>
      <c r="X178" s="12"/>
      <c r="Y178" s="12"/>
      <c r="Z178" s="12">
        <v>1</v>
      </c>
      <c r="AA178" s="12"/>
      <c r="AB178" s="12">
        <v>20</v>
      </c>
      <c r="AC178" s="12">
        <v>3</v>
      </c>
      <c r="AD178" s="12"/>
      <c r="AE178" s="12">
        <v>33</v>
      </c>
    </row>
    <row r="179" spans="1:31">
      <c r="B179" t="s">
        <v>364</v>
      </c>
      <c r="C179" s="40">
        <v>2</v>
      </c>
      <c r="D179" s="40"/>
      <c r="E179" s="40"/>
      <c r="F179" s="40">
        <v>2</v>
      </c>
      <c r="G179" s="40"/>
      <c r="H179" s="40"/>
      <c r="I179" s="40"/>
      <c r="J179" s="40"/>
      <c r="K179" s="40"/>
      <c r="L179" s="40"/>
      <c r="M179" s="40"/>
      <c r="N179" s="40">
        <v>4</v>
      </c>
      <c r="R179" s="12"/>
      <c r="S179" s="12" t="s">
        <v>364</v>
      </c>
      <c r="T179" s="12">
        <v>2</v>
      </c>
      <c r="U179" s="12"/>
      <c r="V179" s="12"/>
      <c r="W179" s="12">
        <v>2</v>
      </c>
      <c r="X179" s="12"/>
      <c r="Y179" s="12"/>
      <c r="Z179" s="12"/>
      <c r="AA179" s="12"/>
      <c r="AB179" s="12"/>
      <c r="AC179" s="12"/>
      <c r="AD179" s="12"/>
      <c r="AE179" s="12">
        <v>4</v>
      </c>
    </row>
    <row r="180" spans="1:31">
      <c r="B180" t="s">
        <v>1236</v>
      </c>
      <c r="C180" s="40"/>
      <c r="D180" s="40"/>
      <c r="E180" s="40"/>
      <c r="F180" s="40"/>
      <c r="G180" s="40"/>
      <c r="H180" s="40"/>
      <c r="I180" s="40">
        <v>8</v>
      </c>
      <c r="J180" s="40"/>
      <c r="K180" s="40"/>
      <c r="L180" s="40"/>
      <c r="M180" s="40">
        <v>5</v>
      </c>
      <c r="N180" s="40">
        <v>13</v>
      </c>
      <c r="R180" s="12"/>
      <c r="S180" s="12" t="s">
        <v>1236</v>
      </c>
      <c r="T180" s="12"/>
      <c r="U180" s="12"/>
      <c r="V180" s="12"/>
      <c r="W180" s="12"/>
      <c r="X180" s="12"/>
      <c r="Y180" s="12"/>
      <c r="Z180" s="12">
        <v>8</v>
      </c>
      <c r="AA180" s="12"/>
      <c r="AB180" s="12"/>
      <c r="AC180" s="12"/>
      <c r="AD180" s="12">
        <v>5</v>
      </c>
      <c r="AE180" s="12">
        <v>13</v>
      </c>
    </row>
    <row r="181" spans="1:31">
      <c r="B181" t="s">
        <v>1231</v>
      </c>
      <c r="C181" s="40"/>
      <c r="D181" s="40">
        <v>6</v>
      </c>
      <c r="E181" s="40"/>
      <c r="F181" s="40">
        <v>5</v>
      </c>
      <c r="G181" s="40"/>
      <c r="H181" s="40"/>
      <c r="I181" s="40"/>
      <c r="J181" s="40"/>
      <c r="K181" s="40"/>
      <c r="L181" s="40"/>
      <c r="M181" s="40"/>
      <c r="N181" s="40">
        <v>11</v>
      </c>
      <c r="R181" s="12"/>
      <c r="S181" s="12" t="s">
        <v>1231</v>
      </c>
      <c r="T181" s="12"/>
      <c r="U181" s="12">
        <v>6</v>
      </c>
      <c r="V181" s="12"/>
      <c r="W181" s="12">
        <v>5</v>
      </c>
      <c r="X181" s="12"/>
      <c r="Y181" s="12"/>
      <c r="Z181" s="12"/>
      <c r="AA181" s="12"/>
      <c r="AB181" s="12"/>
      <c r="AC181" s="12"/>
      <c r="AD181" s="12"/>
      <c r="AE181" s="12">
        <v>11</v>
      </c>
    </row>
    <row r="182" spans="1:31">
      <c r="B182" t="s">
        <v>1170</v>
      </c>
      <c r="C182" s="40">
        <v>4</v>
      </c>
      <c r="D182" s="40">
        <v>5</v>
      </c>
      <c r="E182" s="40"/>
      <c r="F182" s="40">
        <v>8</v>
      </c>
      <c r="G182" s="40">
        <v>2</v>
      </c>
      <c r="H182" s="40">
        <v>4</v>
      </c>
      <c r="I182" s="40">
        <v>7</v>
      </c>
      <c r="J182" s="40"/>
      <c r="K182" s="40">
        <v>8</v>
      </c>
      <c r="L182" s="40">
        <v>10</v>
      </c>
      <c r="M182" s="40">
        <v>2</v>
      </c>
      <c r="N182" s="40">
        <v>50</v>
      </c>
      <c r="R182" s="12"/>
      <c r="S182" s="12" t="s">
        <v>1170</v>
      </c>
      <c r="T182" s="12">
        <v>4</v>
      </c>
      <c r="U182" s="12">
        <v>5</v>
      </c>
      <c r="V182" s="12"/>
      <c r="W182" s="12">
        <v>8</v>
      </c>
      <c r="X182" s="12">
        <v>2</v>
      </c>
      <c r="Y182" s="12">
        <v>4</v>
      </c>
      <c r="Z182" s="12">
        <v>7</v>
      </c>
      <c r="AA182" s="12"/>
      <c r="AB182" s="12">
        <v>8</v>
      </c>
      <c r="AC182" s="12">
        <v>10</v>
      </c>
      <c r="AD182" s="12">
        <v>2</v>
      </c>
      <c r="AE182" s="12">
        <v>50</v>
      </c>
    </row>
    <row r="183" spans="1:31">
      <c r="B183" t="s">
        <v>1165</v>
      </c>
      <c r="C183" s="40"/>
      <c r="D183" s="40"/>
      <c r="E183" s="40"/>
      <c r="F183" s="40">
        <v>4</v>
      </c>
      <c r="G183" s="40">
        <v>1</v>
      </c>
      <c r="H183" s="40"/>
      <c r="I183" s="40">
        <v>1</v>
      </c>
      <c r="J183" s="40"/>
      <c r="K183" s="40">
        <v>2</v>
      </c>
      <c r="L183" s="40">
        <v>2</v>
      </c>
      <c r="M183" s="40">
        <v>1</v>
      </c>
      <c r="N183" s="40">
        <v>11</v>
      </c>
      <c r="R183" s="12"/>
      <c r="S183" s="12" t="s">
        <v>1165</v>
      </c>
      <c r="T183" s="12"/>
      <c r="U183" s="12"/>
      <c r="V183" s="12"/>
      <c r="W183" s="12">
        <v>4</v>
      </c>
      <c r="X183" s="12">
        <v>1</v>
      </c>
      <c r="Y183" s="12"/>
      <c r="Z183" s="12">
        <v>1</v>
      </c>
      <c r="AA183" s="12"/>
      <c r="AB183" s="12">
        <v>2</v>
      </c>
      <c r="AC183" s="12">
        <v>2</v>
      </c>
      <c r="AD183" s="12">
        <v>1</v>
      </c>
      <c r="AE183" s="12">
        <v>11</v>
      </c>
    </row>
    <row r="184" spans="1:31">
      <c r="B184" t="s">
        <v>2078</v>
      </c>
      <c r="C184" s="40"/>
      <c r="D184" s="40">
        <v>1</v>
      </c>
      <c r="E184" s="40"/>
      <c r="F184" s="40"/>
      <c r="G184" s="40"/>
      <c r="H184" s="40"/>
      <c r="I184" s="40"/>
      <c r="J184" s="40"/>
      <c r="K184" s="40">
        <v>6</v>
      </c>
      <c r="L184" s="40"/>
      <c r="M184" s="40"/>
      <c r="N184" s="40">
        <v>7</v>
      </c>
      <c r="R184" s="12"/>
      <c r="S184" s="12" t="s">
        <v>2078</v>
      </c>
      <c r="T184" s="12"/>
      <c r="U184" s="12">
        <v>1</v>
      </c>
      <c r="V184" s="12"/>
      <c r="W184" s="12"/>
      <c r="X184" s="12"/>
      <c r="Y184" s="12"/>
      <c r="Z184" s="12"/>
      <c r="AA184" s="12"/>
      <c r="AB184" s="12">
        <v>6</v>
      </c>
      <c r="AC184" s="12"/>
      <c r="AD184" s="12"/>
      <c r="AE184" s="12">
        <v>7</v>
      </c>
    </row>
    <row r="185" spans="1:31">
      <c r="B185" t="s">
        <v>1469</v>
      </c>
      <c r="C185" s="40"/>
      <c r="D185" s="40"/>
      <c r="E185" s="40"/>
      <c r="F185" s="40"/>
      <c r="G185" s="40"/>
      <c r="H185" s="40"/>
      <c r="I185" s="40">
        <v>2</v>
      </c>
      <c r="J185" s="40"/>
      <c r="K185" s="40"/>
      <c r="L185" s="40"/>
      <c r="M185" s="40"/>
      <c r="N185" s="40">
        <v>2</v>
      </c>
      <c r="R185" s="12"/>
      <c r="S185" s="12" t="s">
        <v>1469</v>
      </c>
      <c r="T185" s="12"/>
      <c r="U185" s="12"/>
      <c r="V185" s="12"/>
      <c r="W185" s="12"/>
      <c r="X185" s="12"/>
      <c r="Y185" s="12"/>
      <c r="Z185" s="12">
        <v>2</v>
      </c>
      <c r="AA185" s="12"/>
      <c r="AB185" s="12"/>
      <c r="AC185" s="12"/>
      <c r="AD185" s="12"/>
      <c r="AE185" s="12">
        <v>2</v>
      </c>
    </row>
    <row r="186" spans="1:31">
      <c r="B186" t="s">
        <v>1664</v>
      </c>
      <c r="C186" s="40"/>
      <c r="D186" s="40"/>
      <c r="E186" s="40"/>
      <c r="F186" s="40"/>
      <c r="G186" s="40"/>
      <c r="H186" s="40"/>
      <c r="I186" s="40"/>
      <c r="J186" s="40"/>
      <c r="K186" s="40">
        <v>1</v>
      </c>
      <c r="L186" s="40"/>
      <c r="M186" s="40"/>
      <c r="N186" s="40">
        <v>1</v>
      </c>
      <c r="R186" s="12"/>
      <c r="S186" s="12" t="s">
        <v>1664</v>
      </c>
      <c r="T186" s="12"/>
      <c r="U186" s="12"/>
      <c r="V186" s="12"/>
      <c r="W186" s="12"/>
      <c r="X186" s="12"/>
      <c r="Y186" s="12"/>
      <c r="Z186" s="12"/>
      <c r="AA186" s="12"/>
      <c r="AB186" s="12">
        <v>1</v>
      </c>
      <c r="AC186" s="12"/>
      <c r="AD186" s="12"/>
      <c r="AE186" s="12">
        <v>1</v>
      </c>
    </row>
    <row r="187" spans="1:31">
      <c r="B187" t="s">
        <v>1841</v>
      </c>
      <c r="C187" s="40"/>
      <c r="D187" s="40"/>
      <c r="E187" s="40"/>
      <c r="F187" s="40"/>
      <c r="G187" s="40"/>
      <c r="H187" s="40"/>
      <c r="I187" s="40"/>
      <c r="J187" s="40"/>
      <c r="K187" s="40"/>
      <c r="L187" s="40">
        <v>2</v>
      </c>
      <c r="M187" s="40"/>
      <c r="N187" s="40">
        <v>2</v>
      </c>
      <c r="R187" s="12"/>
      <c r="S187" s="12" t="s">
        <v>1841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>
        <v>2</v>
      </c>
      <c r="AD187" s="12"/>
      <c r="AE187" s="12">
        <v>2</v>
      </c>
    </row>
    <row r="188" spans="1:31">
      <c r="B188" t="s">
        <v>1844</v>
      </c>
      <c r="C188" s="40"/>
      <c r="D188" s="40"/>
      <c r="E188" s="40"/>
      <c r="F188" s="40"/>
      <c r="G188" s="40"/>
      <c r="H188" s="40"/>
      <c r="I188" s="40"/>
      <c r="J188" s="40"/>
      <c r="K188" s="40"/>
      <c r="L188" s="40">
        <v>2</v>
      </c>
      <c r="M188" s="40">
        <v>2</v>
      </c>
      <c r="N188" s="40">
        <v>4</v>
      </c>
      <c r="R188" s="12"/>
      <c r="S188" s="12" t="s">
        <v>1844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>
        <v>2</v>
      </c>
      <c r="AD188" s="12">
        <v>2</v>
      </c>
      <c r="AE188" s="12">
        <v>4</v>
      </c>
    </row>
    <row r="189" spans="1:31">
      <c r="B189" t="s">
        <v>2035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>
        <v>4</v>
      </c>
      <c r="N189" s="40">
        <v>4</v>
      </c>
      <c r="R189" s="12"/>
      <c r="S189" s="12" t="s">
        <v>2035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>
        <v>4</v>
      </c>
      <c r="AE189" s="12">
        <v>4</v>
      </c>
    </row>
    <row r="190" spans="1:31">
      <c r="A190" t="s">
        <v>238</v>
      </c>
      <c r="C190" s="40">
        <v>38</v>
      </c>
      <c r="D190" s="40"/>
      <c r="E190" s="40"/>
      <c r="F190" s="40">
        <v>38</v>
      </c>
      <c r="G190" s="40"/>
      <c r="H190" s="40">
        <v>35</v>
      </c>
      <c r="I190" s="40">
        <v>50</v>
      </c>
      <c r="J190" s="40">
        <v>49</v>
      </c>
      <c r="K190" s="40">
        <v>44</v>
      </c>
      <c r="L190" s="40"/>
      <c r="M190" s="40">
        <v>44</v>
      </c>
      <c r="N190" s="40">
        <v>298</v>
      </c>
      <c r="R190" s="31" t="s">
        <v>238</v>
      </c>
      <c r="S190" s="31"/>
      <c r="T190" s="31">
        <v>38</v>
      </c>
      <c r="U190" s="31"/>
      <c r="V190" s="31"/>
      <c r="W190" s="31">
        <v>38</v>
      </c>
      <c r="X190" s="31"/>
      <c r="Y190" s="31">
        <v>35</v>
      </c>
      <c r="Z190" s="31">
        <v>50</v>
      </c>
      <c r="AA190" s="31">
        <v>49</v>
      </c>
      <c r="AB190" s="31">
        <v>44</v>
      </c>
      <c r="AC190" s="31"/>
      <c r="AD190" s="31">
        <v>44</v>
      </c>
      <c r="AE190" s="31">
        <v>298</v>
      </c>
    </row>
    <row r="191" spans="1:31">
      <c r="B191" t="s">
        <v>286</v>
      </c>
      <c r="C191" s="40"/>
      <c r="D191" s="40"/>
      <c r="E191" s="40"/>
      <c r="F191" s="40">
        <v>3</v>
      </c>
      <c r="G191" s="40"/>
      <c r="H191" s="40">
        <v>1</v>
      </c>
      <c r="I191" s="40">
        <v>3</v>
      </c>
      <c r="J191" s="40"/>
      <c r="K191" s="40">
        <v>2</v>
      </c>
      <c r="L191" s="40"/>
      <c r="M191" s="40"/>
      <c r="N191" s="40">
        <v>9</v>
      </c>
      <c r="R191" s="12"/>
      <c r="S191" s="12" t="s">
        <v>286</v>
      </c>
      <c r="T191" s="12"/>
      <c r="U191" s="12"/>
      <c r="V191" s="12"/>
      <c r="W191" s="12">
        <v>3</v>
      </c>
      <c r="X191" s="12"/>
      <c r="Y191" s="12">
        <v>1</v>
      </c>
      <c r="Z191" s="12">
        <v>3</v>
      </c>
      <c r="AA191" s="12"/>
      <c r="AB191" s="12">
        <v>2</v>
      </c>
      <c r="AC191" s="12"/>
      <c r="AD191" s="12"/>
      <c r="AE191" s="12">
        <v>9</v>
      </c>
    </row>
    <row r="192" spans="1:31">
      <c r="B192" t="s">
        <v>1206</v>
      </c>
      <c r="C192" s="40">
        <v>1</v>
      </c>
      <c r="D192" s="40"/>
      <c r="E192" s="40"/>
      <c r="F192" s="40">
        <v>1</v>
      </c>
      <c r="G192" s="40"/>
      <c r="H192" s="40"/>
      <c r="I192" s="40"/>
      <c r="J192" s="40"/>
      <c r="K192" s="40">
        <v>4</v>
      </c>
      <c r="L192" s="40"/>
      <c r="M192" s="40"/>
      <c r="N192" s="40">
        <v>6</v>
      </c>
      <c r="R192" s="12"/>
      <c r="S192" s="12" t="s">
        <v>1206</v>
      </c>
      <c r="T192" s="12">
        <v>1</v>
      </c>
      <c r="U192" s="12"/>
      <c r="V192" s="12"/>
      <c r="W192" s="12">
        <v>1</v>
      </c>
      <c r="X192" s="12"/>
      <c r="Y192" s="12"/>
      <c r="Z192" s="12"/>
      <c r="AA192" s="12"/>
      <c r="AB192" s="12">
        <v>4</v>
      </c>
      <c r="AC192" s="12"/>
      <c r="AD192" s="12"/>
      <c r="AE192" s="12">
        <v>6</v>
      </c>
    </row>
    <row r="193" spans="2:31">
      <c r="B193" t="s">
        <v>615</v>
      </c>
      <c r="C193" s="40">
        <v>1</v>
      </c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>
        <v>1</v>
      </c>
      <c r="R193" s="12"/>
      <c r="S193" s="12" t="s">
        <v>615</v>
      </c>
      <c r="T193" s="12">
        <v>1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>
        <v>1</v>
      </c>
    </row>
    <row r="194" spans="2:31">
      <c r="B194" t="s">
        <v>79</v>
      </c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>
        <v>1</v>
      </c>
      <c r="N194" s="40">
        <v>1</v>
      </c>
      <c r="R194" s="12"/>
      <c r="S194" s="12" t="s">
        <v>79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>
        <v>1</v>
      </c>
      <c r="AE194" s="12">
        <v>1</v>
      </c>
    </row>
    <row r="195" spans="2:31">
      <c r="B195" t="s">
        <v>1193</v>
      </c>
      <c r="C195" s="40"/>
      <c r="D195" s="40"/>
      <c r="E195" s="40"/>
      <c r="F195" s="40">
        <v>1</v>
      </c>
      <c r="G195" s="40"/>
      <c r="H195" s="40"/>
      <c r="I195" s="40"/>
      <c r="J195" s="40">
        <v>4</v>
      </c>
      <c r="K195" s="40">
        <v>3</v>
      </c>
      <c r="L195" s="40"/>
      <c r="M195" s="40"/>
      <c r="N195" s="40">
        <v>8</v>
      </c>
      <c r="R195" s="12"/>
      <c r="S195" s="12" t="s">
        <v>1193</v>
      </c>
      <c r="T195" s="12"/>
      <c r="U195" s="12"/>
      <c r="V195" s="12"/>
      <c r="W195" s="12">
        <v>1</v>
      </c>
      <c r="X195" s="12"/>
      <c r="Y195" s="12"/>
      <c r="Z195" s="12"/>
      <c r="AA195" s="12">
        <v>4</v>
      </c>
      <c r="AB195" s="12">
        <v>3</v>
      </c>
      <c r="AC195" s="12"/>
      <c r="AD195" s="12"/>
      <c r="AE195" s="12">
        <v>8</v>
      </c>
    </row>
    <row r="196" spans="2:31">
      <c r="B196" t="s">
        <v>464</v>
      </c>
      <c r="C196" s="40">
        <v>3</v>
      </c>
      <c r="D196" s="40"/>
      <c r="E196" s="40"/>
      <c r="F196" s="40">
        <v>3</v>
      </c>
      <c r="G196" s="40"/>
      <c r="H196" s="40">
        <v>4</v>
      </c>
      <c r="I196" s="40">
        <v>3</v>
      </c>
      <c r="J196" s="40"/>
      <c r="K196" s="40">
        <v>4</v>
      </c>
      <c r="L196" s="40"/>
      <c r="M196" s="40">
        <v>1</v>
      </c>
      <c r="N196" s="40">
        <v>18</v>
      </c>
      <c r="R196" s="12"/>
      <c r="S196" s="12" t="s">
        <v>464</v>
      </c>
      <c r="T196" s="12">
        <v>3</v>
      </c>
      <c r="U196" s="12"/>
      <c r="V196" s="12"/>
      <c r="W196" s="12">
        <v>3</v>
      </c>
      <c r="X196" s="12"/>
      <c r="Y196" s="12">
        <v>4</v>
      </c>
      <c r="Z196" s="12">
        <v>3</v>
      </c>
      <c r="AA196" s="12"/>
      <c r="AB196" s="12">
        <v>4</v>
      </c>
      <c r="AC196" s="12"/>
      <c r="AD196" s="12">
        <v>1</v>
      </c>
      <c r="AE196" s="12">
        <v>18</v>
      </c>
    </row>
    <row r="197" spans="2:31">
      <c r="B197" t="s">
        <v>1202</v>
      </c>
      <c r="C197" s="40">
        <v>1</v>
      </c>
      <c r="D197" s="40"/>
      <c r="E197" s="40"/>
      <c r="F197" s="40">
        <v>2</v>
      </c>
      <c r="G197" s="40"/>
      <c r="H197" s="40"/>
      <c r="I197" s="40">
        <v>2</v>
      </c>
      <c r="J197" s="40"/>
      <c r="K197" s="40">
        <v>1</v>
      </c>
      <c r="L197" s="40"/>
      <c r="M197" s="40">
        <v>1</v>
      </c>
      <c r="N197" s="40">
        <v>7</v>
      </c>
      <c r="R197" s="12"/>
      <c r="S197" s="12" t="s">
        <v>1202</v>
      </c>
      <c r="T197" s="12">
        <v>1</v>
      </c>
      <c r="U197" s="12"/>
      <c r="V197" s="12"/>
      <c r="W197" s="12">
        <v>2</v>
      </c>
      <c r="X197" s="12"/>
      <c r="Y197" s="12"/>
      <c r="Z197" s="12">
        <v>2</v>
      </c>
      <c r="AA197" s="12"/>
      <c r="AB197" s="12">
        <v>1</v>
      </c>
      <c r="AC197" s="12"/>
      <c r="AD197" s="12">
        <v>1</v>
      </c>
      <c r="AE197" s="12">
        <v>7</v>
      </c>
    </row>
    <row r="198" spans="2:31">
      <c r="B198" t="s">
        <v>1148</v>
      </c>
      <c r="C198" s="40"/>
      <c r="D198" s="40"/>
      <c r="E198" s="40"/>
      <c r="F198" s="40">
        <v>2</v>
      </c>
      <c r="G198" s="40"/>
      <c r="H198" s="40"/>
      <c r="I198" s="40"/>
      <c r="J198" s="40"/>
      <c r="K198" s="40"/>
      <c r="L198" s="40"/>
      <c r="M198" s="40"/>
      <c r="N198" s="40">
        <v>2</v>
      </c>
      <c r="R198" s="12"/>
      <c r="S198" s="12" t="s">
        <v>1148</v>
      </c>
      <c r="T198" s="12"/>
      <c r="U198" s="12"/>
      <c r="V198" s="12"/>
      <c r="W198" s="12">
        <v>2</v>
      </c>
      <c r="X198" s="12"/>
      <c r="Y198" s="12"/>
      <c r="Z198" s="12"/>
      <c r="AA198" s="12"/>
      <c r="AB198" s="12"/>
      <c r="AC198" s="12"/>
      <c r="AD198" s="12"/>
      <c r="AE198" s="12">
        <v>2</v>
      </c>
    </row>
    <row r="199" spans="2:31">
      <c r="B199" t="s">
        <v>1192</v>
      </c>
      <c r="C199" s="40">
        <v>7</v>
      </c>
      <c r="D199" s="40"/>
      <c r="E199" s="40"/>
      <c r="F199" s="40">
        <v>12</v>
      </c>
      <c r="G199" s="40"/>
      <c r="H199" s="40">
        <v>5</v>
      </c>
      <c r="I199" s="40">
        <v>18</v>
      </c>
      <c r="J199" s="40">
        <v>12</v>
      </c>
      <c r="K199" s="40">
        <v>8</v>
      </c>
      <c r="L199" s="40"/>
      <c r="M199" s="40">
        <v>10</v>
      </c>
      <c r="N199" s="40">
        <v>72</v>
      </c>
      <c r="R199" s="12"/>
      <c r="S199" s="12" t="s">
        <v>1192</v>
      </c>
      <c r="T199" s="12">
        <v>7</v>
      </c>
      <c r="U199" s="12"/>
      <c r="V199" s="12"/>
      <c r="W199" s="12">
        <v>12</v>
      </c>
      <c r="X199" s="12"/>
      <c r="Y199" s="12">
        <v>5</v>
      </c>
      <c r="Z199" s="12">
        <v>18</v>
      </c>
      <c r="AA199" s="12">
        <v>12</v>
      </c>
      <c r="AB199" s="12">
        <v>8</v>
      </c>
      <c r="AC199" s="12"/>
      <c r="AD199" s="12">
        <v>10</v>
      </c>
      <c r="AE199" s="12">
        <v>72</v>
      </c>
    </row>
    <row r="200" spans="2:31">
      <c r="B200" t="s">
        <v>1180</v>
      </c>
      <c r="C200" s="40"/>
      <c r="D200" s="40"/>
      <c r="E200" s="40"/>
      <c r="F200" s="40"/>
      <c r="G200" s="40"/>
      <c r="H200" s="40"/>
      <c r="I200" s="40"/>
      <c r="J200" s="40"/>
      <c r="K200" s="40">
        <v>2</v>
      </c>
      <c r="L200" s="40"/>
      <c r="M200" s="40"/>
      <c r="N200" s="40">
        <v>2</v>
      </c>
      <c r="R200" s="12"/>
      <c r="S200" s="12" t="s">
        <v>1180</v>
      </c>
      <c r="T200" s="12"/>
      <c r="U200" s="12"/>
      <c r="V200" s="12"/>
      <c r="W200" s="12"/>
      <c r="X200" s="12"/>
      <c r="Y200" s="12"/>
      <c r="Z200" s="12"/>
      <c r="AA200" s="12"/>
      <c r="AB200" s="12">
        <v>2</v>
      </c>
      <c r="AC200" s="12"/>
      <c r="AD200" s="12"/>
      <c r="AE200" s="12">
        <v>2</v>
      </c>
    </row>
    <row r="201" spans="2:31">
      <c r="B201" t="s">
        <v>1262</v>
      </c>
      <c r="C201" s="40"/>
      <c r="D201" s="40"/>
      <c r="E201" s="40"/>
      <c r="F201" s="40"/>
      <c r="G201" s="40"/>
      <c r="H201" s="40">
        <v>1</v>
      </c>
      <c r="I201" s="40"/>
      <c r="J201" s="40"/>
      <c r="K201" s="40"/>
      <c r="L201" s="40"/>
      <c r="M201" s="40"/>
      <c r="N201" s="40">
        <v>1</v>
      </c>
      <c r="R201" s="12"/>
      <c r="S201" s="12" t="s">
        <v>1262</v>
      </c>
      <c r="T201" s="12"/>
      <c r="U201" s="12"/>
      <c r="V201" s="12"/>
      <c r="W201" s="12"/>
      <c r="X201" s="12"/>
      <c r="Y201" s="12">
        <v>1</v>
      </c>
      <c r="Z201" s="12"/>
      <c r="AA201" s="12"/>
      <c r="AB201" s="12"/>
      <c r="AC201" s="12"/>
      <c r="AD201" s="12"/>
      <c r="AE201" s="12">
        <v>1</v>
      </c>
    </row>
    <row r="202" spans="2:31">
      <c r="B202" t="s">
        <v>153</v>
      </c>
      <c r="C202" s="40"/>
      <c r="D202" s="40"/>
      <c r="E202" s="40"/>
      <c r="F202" s="40"/>
      <c r="G202" s="40"/>
      <c r="H202" s="40">
        <v>2</v>
      </c>
      <c r="I202" s="40"/>
      <c r="J202" s="40"/>
      <c r="K202" s="40"/>
      <c r="L202" s="40"/>
      <c r="M202" s="40">
        <v>2</v>
      </c>
      <c r="N202" s="40">
        <v>4</v>
      </c>
      <c r="R202" s="12"/>
      <c r="S202" s="12" t="s">
        <v>153</v>
      </c>
      <c r="T202" s="12"/>
      <c r="U202" s="12"/>
      <c r="V202" s="12"/>
      <c r="W202" s="12"/>
      <c r="X202" s="12"/>
      <c r="Y202" s="12">
        <v>2</v>
      </c>
      <c r="Z202" s="12"/>
      <c r="AA202" s="12"/>
      <c r="AB202" s="12"/>
      <c r="AC202" s="12"/>
      <c r="AD202" s="12">
        <v>2</v>
      </c>
      <c r="AE202" s="12">
        <v>4</v>
      </c>
    </row>
    <row r="203" spans="2:31">
      <c r="B203" t="s">
        <v>1197</v>
      </c>
      <c r="C203" s="40">
        <v>2</v>
      </c>
      <c r="D203" s="40"/>
      <c r="E203" s="40"/>
      <c r="F203" s="40"/>
      <c r="G203" s="40"/>
      <c r="H203" s="40"/>
      <c r="I203" s="40"/>
      <c r="J203" s="40">
        <v>2</v>
      </c>
      <c r="K203" s="40">
        <v>2</v>
      </c>
      <c r="L203" s="40"/>
      <c r="M203" s="40"/>
      <c r="N203" s="40">
        <v>6</v>
      </c>
      <c r="R203" s="12"/>
      <c r="S203" s="12" t="s">
        <v>1197</v>
      </c>
      <c r="T203" s="12">
        <v>2</v>
      </c>
      <c r="U203" s="12"/>
      <c r="V203" s="12"/>
      <c r="W203" s="12"/>
      <c r="X203" s="12"/>
      <c r="Y203" s="12"/>
      <c r="Z203" s="12"/>
      <c r="AA203" s="12">
        <v>2</v>
      </c>
      <c r="AB203" s="12">
        <v>2</v>
      </c>
      <c r="AC203" s="12"/>
      <c r="AD203" s="12"/>
      <c r="AE203" s="12">
        <v>6</v>
      </c>
    </row>
    <row r="204" spans="2:31">
      <c r="B204" t="s">
        <v>1218</v>
      </c>
      <c r="C204" s="40"/>
      <c r="D204" s="40"/>
      <c r="E204" s="40"/>
      <c r="F204" s="40"/>
      <c r="G204" s="40"/>
      <c r="H204" s="40"/>
      <c r="I204" s="40"/>
      <c r="J204" s="40"/>
      <c r="K204" s="40">
        <v>1</v>
      </c>
      <c r="L204" s="40"/>
      <c r="M204" s="40">
        <v>1</v>
      </c>
      <c r="N204" s="40">
        <v>2</v>
      </c>
      <c r="R204" s="12"/>
      <c r="S204" s="12" t="s">
        <v>1218</v>
      </c>
      <c r="T204" s="12"/>
      <c r="U204" s="12"/>
      <c r="V204" s="12"/>
      <c r="W204" s="12"/>
      <c r="X204" s="12"/>
      <c r="Y204" s="12"/>
      <c r="Z204" s="12"/>
      <c r="AA204" s="12"/>
      <c r="AB204" s="12">
        <v>1</v>
      </c>
      <c r="AC204" s="12"/>
      <c r="AD204" s="12">
        <v>1</v>
      </c>
      <c r="AE204" s="12">
        <v>2</v>
      </c>
    </row>
    <row r="205" spans="2:31">
      <c r="B205" t="s">
        <v>1254</v>
      </c>
      <c r="C205" s="40"/>
      <c r="D205" s="40"/>
      <c r="E205" s="40"/>
      <c r="F205" s="40">
        <v>1</v>
      </c>
      <c r="G205" s="40"/>
      <c r="H205" s="40">
        <v>2</v>
      </c>
      <c r="I205" s="40"/>
      <c r="J205" s="40"/>
      <c r="K205" s="40"/>
      <c r="L205" s="40"/>
      <c r="M205" s="40"/>
      <c r="N205" s="40">
        <v>3</v>
      </c>
      <c r="R205" s="12"/>
      <c r="S205" s="12" t="s">
        <v>1254</v>
      </c>
      <c r="T205" s="12"/>
      <c r="U205" s="12"/>
      <c r="V205" s="12"/>
      <c r="W205" s="12">
        <v>1</v>
      </c>
      <c r="X205" s="12"/>
      <c r="Y205" s="12">
        <v>2</v>
      </c>
      <c r="Z205" s="12"/>
      <c r="AA205" s="12"/>
      <c r="AB205" s="12"/>
      <c r="AC205" s="12"/>
      <c r="AD205" s="12"/>
      <c r="AE205" s="12">
        <v>3</v>
      </c>
    </row>
    <row r="206" spans="2:31">
      <c r="B206" t="s">
        <v>435</v>
      </c>
      <c r="C206" s="40">
        <v>2</v>
      </c>
      <c r="D206" s="40"/>
      <c r="E206" s="40"/>
      <c r="F206" s="40">
        <v>5</v>
      </c>
      <c r="G206" s="40"/>
      <c r="H206" s="40"/>
      <c r="I206" s="40">
        <v>4</v>
      </c>
      <c r="J206" s="40"/>
      <c r="K206" s="40"/>
      <c r="L206" s="40"/>
      <c r="M206" s="40"/>
      <c r="N206" s="40">
        <v>11</v>
      </c>
      <c r="R206" s="12"/>
      <c r="S206" s="12" t="s">
        <v>435</v>
      </c>
      <c r="T206" s="12">
        <v>2</v>
      </c>
      <c r="U206" s="12"/>
      <c r="V206" s="12"/>
      <c r="W206" s="12">
        <v>5</v>
      </c>
      <c r="X206" s="12"/>
      <c r="Y206" s="12"/>
      <c r="Z206" s="12">
        <v>4</v>
      </c>
      <c r="AA206" s="12"/>
      <c r="AB206" s="12"/>
      <c r="AC206" s="12"/>
      <c r="AD206" s="12"/>
      <c r="AE206" s="12">
        <v>11</v>
      </c>
    </row>
    <row r="207" spans="2:31">
      <c r="B207" t="s">
        <v>1229</v>
      </c>
      <c r="C207" s="40">
        <v>4</v>
      </c>
      <c r="D207" s="40"/>
      <c r="E207" s="40"/>
      <c r="F207" s="40"/>
      <c r="G207" s="40"/>
      <c r="H207" s="40">
        <v>1</v>
      </c>
      <c r="I207" s="40">
        <v>2</v>
      </c>
      <c r="J207" s="40">
        <v>6</v>
      </c>
      <c r="K207" s="40">
        <v>2</v>
      </c>
      <c r="L207" s="40"/>
      <c r="M207" s="40"/>
      <c r="N207" s="40">
        <v>15</v>
      </c>
      <c r="R207" s="12"/>
      <c r="S207" s="12" t="s">
        <v>1229</v>
      </c>
      <c r="T207" s="12">
        <v>4</v>
      </c>
      <c r="U207" s="12"/>
      <c r="V207" s="12"/>
      <c r="W207" s="12"/>
      <c r="X207" s="12"/>
      <c r="Y207" s="12">
        <v>1</v>
      </c>
      <c r="Z207" s="12">
        <v>2</v>
      </c>
      <c r="AA207" s="12">
        <v>6</v>
      </c>
      <c r="AB207" s="12">
        <v>2</v>
      </c>
      <c r="AC207" s="12"/>
      <c r="AD207" s="12"/>
      <c r="AE207" s="12">
        <v>15</v>
      </c>
    </row>
    <row r="208" spans="2:31">
      <c r="B208" t="s">
        <v>1163</v>
      </c>
      <c r="C208" s="40">
        <v>1</v>
      </c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v>1</v>
      </c>
      <c r="R208" s="12"/>
      <c r="S208" s="12" t="s">
        <v>1163</v>
      </c>
      <c r="T208" s="12">
        <v>1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>
        <v>1</v>
      </c>
    </row>
    <row r="209" spans="1:31">
      <c r="B209" t="s">
        <v>1204</v>
      </c>
      <c r="C209" s="40">
        <v>2</v>
      </c>
      <c r="D209" s="40"/>
      <c r="E209" s="40"/>
      <c r="F209" s="40"/>
      <c r="G209" s="40"/>
      <c r="H209" s="40">
        <v>2</v>
      </c>
      <c r="I209" s="40">
        <v>2</v>
      </c>
      <c r="J209" s="40">
        <v>6</v>
      </c>
      <c r="K209" s="40">
        <v>2</v>
      </c>
      <c r="L209" s="40"/>
      <c r="M209" s="40">
        <v>2</v>
      </c>
      <c r="N209" s="40">
        <v>16</v>
      </c>
      <c r="R209" s="12"/>
      <c r="S209" s="12" t="s">
        <v>1204</v>
      </c>
      <c r="T209" s="12">
        <v>2</v>
      </c>
      <c r="U209" s="12"/>
      <c r="V209" s="12"/>
      <c r="W209" s="12"/>
      <c r="X209" s="12"/>
      <c r="Y209" s="12">
        <v>2</v>
      </c>
      <c r="Z209" s="12">
        <v>2</v>
      </c>
      <c r="AA209" s="12">
        <v>6</v>
      </c>
      <c r="AB209" s="12">
        <v>2</v>
      </c>
      <c r="AC209" s="12"/>
      <c r="AD209" s="12">
        <v>2</v>
      </c>
      <c r="AE209" s="12">
        <v>16</v>
      </c>
    </row>
    <row r="210" spans="1:31">
      <c r="B210" t="s">
        <v>1150</v>
      </c>
      <c r="C210" s="40"/>
      <c r="D210" s="40"/>
      <c r="E210" s="40"/>
      <c r="F210" s="40"/>
      <c r="G210" s="40"/>
      <c r="H210" s="40"/>
      <c r="I210" s="40"/>
      <c r="J210" s="40"/>
      <c r="K210" s="40">
        <v>2</v>
      </c>
      <c r="L210" s="40"/>
      <c r="M210" s="40">
        <v>4</v>
      </c>
      <c r="N210" s="40">
        <v>6</v>
      </c>
      <c r="R210" s="12"/>
      <c r="S210" s="12" t="s">
        <v>1150</v>
      </c>
      <c r="T210" s="12"/>
      <c r="U210" s="12"/>
      <c r="V210" s="12"/>
      <c r="W210" s="12"/>
      <c r="X210" s="12"/>
      <c r="Y210" s="12"/>
      <c r="Z210" s="12"/>
      <c r="AA210" s="12"/>
      <c r="AB210" s="12">
        <v>2</v>
      </c>
      <c r="AC210" s="12"/>
      <c r="AD210" s="12">
        <v>4</v>
      </c>
      <c r="AE210" s="12">
        <v>6</v>
      </c>
    </row>
    <row r="211" spans="1:31">
      <c r="B211" t="s">
        <v>1198</v>
      </c>
      <c r="C211" s="40"/>
      <c r="D211" s="40"/>
      <c r="E211" s="40"/>
      <c r="F211" s="40"/>
      <c r="G211" s="40"/>
      <c r="H211" s="40">
        <v>1</v>
      </c>
      <c r="I211" s="40"/>
      <c r="J211" s="40"/>
      <c r="K211" s="40"/>
      <c r="L211" s="40"/>
      <c r="M211" s="40">
        <v>1</v>
      </c>
      <c r="N211" s="40">
        <v>2</v>
      </c>
      <c r="R211" s="12"/>
      <c r="S211" s="12" t="s">
        <v>1198</v>
      </c>
      <c r="T211" s="12"/>
      <c r="U211" s="12"/>
      <c r="V211" s="12"/>
      <c r="W211" s="12"/>
      <c r="X211" s="12"/>
      <c r="Y211" s="12">
        <v>1</v>
      </c>
      <c r="Z211" s="12"/>
      <c r="AA211" s="12"/>
      <c r="AB211" s="12"/>
      <c r="AC211" s="12"/>
      <c r="AD211" s="12">
        <v>1</v>
      </c>
      <c r="AE211" s="12">
        <v>2</v>
      </c>
    </row>
    <row r="212" spans="1:31">
      <c r="B212" t="s">
        <v>319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>
        <v>2</v>
      </c>
      <c r="N212" s="40">
        <v>2</v>
      </c>
      <c r="R212" s="12"/>
      <c r="S212" s="12" t="s">
        <v>319</v>
      </c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>
        <v>2</v>
      </c>
      <c r="AE212" s="12">
        <v>2</v>
      </c>
    </row>
    <row r="213" spans="1:31">
      <c r="B213" t="s">
        <v>116</v>
      </c>
      <c r="C213" s="40">
        <v>2</v>
      </c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v>2</v>
      </c>
      <c r="R213" s="12"/>
      <c r="S213" s="12" t="s">
        <v>116</v>
      </c>
      <c r="T213" s="12">
        <v>2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>
        <v>2</v>
      </c>
    </row>
    <row r="214" spans="1:31">
      <c r="B214" t="s">
        <v>204</v>
      </c>
      <c r="C214" s="40">
        <v>8</v>
      </c>
      <c r="D214" s="40"/>
      <c r="E214" s="40"/>
      <c r="F214" s="40">
        <v>3</v>
      </c>
      <c r="G214" s="40"/>
      <c r="H214" s="40">
        <v>11</v>
      </c>
      <c r="I214" s="40">
        <v>7</v>
      </c>
      <c r="J214" s="40">
        <v>11</v>
      </c>
      <c r="K214" s="40">
        <v>3</v>
      </c>
      <c r="L214" s="40"/>
      <c r="M214" s="40">
        <v>7</v>
      </c>
      <c r="N214" s="40">
        <v>50</v>
      </c>
      <c r="R214" s="12"/>
      <c r="S214" s="12" t="s">
        <v>204</v>
      </c>
      <c r="T214" s="12">
        <v>8</v>
      </c>
      <c r="U214" s="12"/>
      <c r="V214" s="12"/>
      <c r="W214" s="12">
        <v>3</v>
      </c>
      <c r="X214" s="12"/>
      <c r="Y214" s="12">
        <v>11</v>
      </c>
      <c r="Z214" s="12">
        <v>7</v>
      </c>
      <c r="AA214" s="12">
        <v>11</v>
      </c>
      <c r="AB214" s="12">
        <v>3</v>
      </c>
      <c r="AC214" s="12"/>
      <c r="AD214" s="12">
        <v>7</v>
      </c>
      <c r="AE214" s="12">
        <v>50</v>
      </c>
    </row>
    <row r="215" spans="1:31">
      <c r="B215" t="s">
        <v>1147</v>
      </c>
      <c r="C215" s="40"/>
      <c r="D215" s="40"/>
      <c r="E215" s="40"/>
      <c r="F215" s="40"/>
      <c r="G215" s="40"/>
      <c r="H215" s="40"/>
      <c r="I215" s="40">
        <v>1</v>
      </c>
      <c r="J215" s="40"/>
      <c r="K215" s="40"/>
      <c r="L215" s="40"/>
      <c r="M215" s="40"/>
      <c r="N215" s="40">
        <v>1</v>
      </c>
      <c r="R215" s="12"/>
      <c r="S215" s="12" t="s">
        <v>1147</v>
      </c>
      <c r="T215" s="12"/>
      <c r="U215" s="12"/>
      <c r="V215" s="12"/>
      <c r="W215" s="12"/>
      <c r="X215" s="12"/>
      <c r="Y215" s="12"/>
      <c r="Z215" s="12">
        <v>1</v>
      </c>
      <c r="AA215" s="12"/>
      <c r="AB215" s="12"/>
      <c r="AC215" s="12"/>
      <c r="AD215" s="12"/>
      <c r="AE215" s="12">
        <v>1</v>
      </c>
    </row>
    <row r="216" spans="1:31">
      <c r="B216" t="s">
        <v>295</v>
      </c>
      <c r="C216" s="40">
        <v>2</v>
      </c>
      <c r="D216" s="40"/>
      <c r="E216" s="40"/>
      <c r="F216" s="40">
        <v>3</v>
      </c>
      <c r="G216" s="40"/>
      <c r="H216" s="40">
        <v>3</v>
      </c>
      <c r="I216" s="40">
        <v>1</v>
      </c>
      <c r="J216" s="40">
        <v>3</v>
      </c>
      <c r="K216" s="40">
        <v>1</v>
      </c>
      <c r="L216" s="40"/>
      <c r="M216" s="40">
        <v>2</v>
      </c>
      <c r="N216" s="40">
        <v>15</v>
      </c>
      <c r="R216" s="12"/>
      <c r="S216" s="12" t="s">
        <v>295</v>
      </c>
      <c r="T216" s="12">
        <v>2</v>
      </c>
      <c r="U216" s="12"/>
      <c r="V216" s="12"/>
      <c r="W216" s="12">
        <v>3</v>
      </c>
      <c r="X216" s="12"/>
      <c r="Y216" s="12">
        <v>3</v>
      </c>
      <c r="Z216" s="12">
        <v>1</v>
      </c>
      <c r="AA216" s="12">
        <v>3</v>
      </c>
      <c r="AB216" s="12">
        <v>1</v>
      </c>
      <c r="AC216" s="12"/>
      <c r="AD216" s="12">
        <v>2</v>
      </c>
      <c r="AE216" s="12">
        <v>15</v>
      </c>
    </row>
    <row r="217" spans="1:31">
      <c r="B217" t="s">
        <v>1168</v>
      </c>
      <c r="C217" s="40"/>
      <c r="D217" s="40"/>
      <c r="E217" s="40"/>
      <c r="F217" s="40">
        <v>2</v>
      </c>
      <c r="G217" s="40"/>
      <c r="H217" s="40">
        <v>1</v>
      </c>
      <c r="I217" s="40"/>
      <c r="J217" s="40"/>
      <c r="K217" s="40"/>
      <c r="L217" s="40"/>
      <c r="M217" s="40"/>
      <c r="N217" s="40">
        <v>3</v>
      </c>
      <c r="R217" s="12"/>
      <c r="S217" s="12" t="s">
        <v>1168</v>
      </c>
      <c r="T217" s="12"/>
      <c r="U217" s="12"/>
      <c r="V217" s="12"/>
      <c r="W217" s="12">
        <v>2</v>
      </c>
      <c r="X217" s="12"/>
      <c r="Y217" s="12">
        <v>1</v>
      </c>
      <c r="Z217" s="12"/>
      <c r="AA217" s="12"/>
      <c r="AB217" s="12"/>
      <c r="AC217" s="12"/>
      <c r="AD217" s="12"/>
      <c r="AE217" s="12">
        <v>3</v>
      </c>
    </row>
    <row r="218" spans="1:31">
      <c r="B218" t="s">
        <v>1157</v>
      </c>
      <c r="C218" s="40"/>
      <c r="D218" s="40"/>
      <c r="E218" s="40"/>
      <c r="F218" s="40"/>
      <c r="G218" s="40"/>
      <c r="H218" s="40">
        <v>1</v>
      </c>
      <c r="I218" s="40"/>
      <c r="J218" s="40"/>
      <c r="K218" s="40"/>
      <c r="L218" s="40"/>
      <c r="M218" s="40"/>
      <c r="N218" s="40">
        <v>1</v>
      </c>
      <c r="R218" s="12"/>
      <c r="S218" s="12" t="s">
        <v>1157</v>
      </c>
      <c r="T218" s="12"/>
      <c r="U218" s="12"/>
      <c r="V218" s="12"/>
      <c r="W218" s="12"/>
      <c r="X218" s="12"/>
      <c r="Y218" s="12">
        <v>1</v>
      </c>
      <c r="Z218" s="12"/>
      <c r="AA218" s="12"/>
      <c r="AB218" s="12"/>
      <c r="AC218" s="12"/>
      <c r="AD218" s="12"/>
      <c r="AE218" s="12">
        <v>1</v>
      </c>
    </row>
    <row r="219" spans="1:31">
      <c r="B219" t="s">
        <v>1231</v>
      </c>
      <c r="C219" s="40"/>
      <c r="D219" s="40"/>
      <c r="E219" s="40"/>
      <c r="F219" s="40"/>
      <c r="G219" s="40"/>
      <c r="H219" s="40"/>
      <c r="I219" s="40">
        <v>4</v>
      </c>
      <c r="J219" s="40"/>
      <c r="K219" s="40"/>
      <c r="L219" s="40"/>
      <c r="M219" s="40"/>
      <c r="N219" s="40">
        <v>4</v>
      </c>
      <c r="R219" s="12"/>
      <c r="S219" s="12" t="s">
        <v>1231</v>
      </c>
      <c r="T219" s="12"/>
      <c r="U219" s="12"/>
      <c r="V219" s="12"/>
      <c r="W219" s="12"/>
      <c r="X219" s="12"/>
      <c r="Y219" s="12"/>
      <c r="Z219" s="12">
        <v>4</v>
      </c>
      <c r="AA219" s="12"/>
      <c r="AB219" s="12"/>
      <c r="AC219" s="12"/>
      <c r="AD219" s="12"/>
      <c r="AE219" s="12">
        <v>4</v>
      </c>
    </row>
    <row r="220" spans="1:31">
      <c r="B220" t="s">
        <v>2074</v>
      </c>
      <c r="C220" s="40">
        <v>2</v>
      </c>
      <c r="D220" s="40"/>
      <c r="E220" s="40"/>
      <c r="F220" s="40"/>
      <c r="G220" s="40"/>
      <c r="H220" s="40"/>
      <c r="I220" s="40"/>
      <c r="J220" s="40"/>
      <c r="K220" s="40"/>
      <c r="L220" s="40"/>
      <c r="M220" s="40">
        <v>2</v>
      </c>
      <c r="N220" s="40">
        <v>4</v>
      </c>
      <c r="R220" s="12"/>
      <c r="S220" s="12" t="s">
        <v>2074</v>
      </c>
      <c r="T220" s="12">
        <v>2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>
        <v>2</v>
      </c>
      <c r="AE220" s="12">
        <v>4</v>
      </c>
    </row>
    <row r="221" spans="1:31">
      <c r="B221" t="s">
        <v>1333</v>
      </c>
      <c r="C221" s="40"/>
      <c r="D221" s="40"/>
      <c r="E221" s="40"/>
      <c r="F221" s="40"/>
      <c r="G221" s="40"/>
      <c r="H221" s="40"/>
      <c r="I221" s="40">
        <v>3</v>
      </c>
      <c r="J221" s="40">
        <v>5</v>
      </c>
      <c r="K221" s="40">
        <v>7</v>
      </c>
      <c r="L221" s="40"/>
      <c r="M221" s="40">
        <v>2</v>
      </c>
      <c r="N221" s="40">
        <v>17</v>
      </c>
      <c r="R221" s="12"/>
      <c r="S221" s="12" t="s">
        <v>1333</v>
      </c>
      <c r="T221" s="12"/>
      <c r="U221" s="12"/>
      <c r="V221" s="12"/>
      <c r="W221" s="12"/>
      <c r="X221" s="12"/>
      <c r="Y221" s="12"/>
      <c r="Z221" s="12">
        <v>3</v>
      </c>
      <c r="AA221" s="12">
        <v>5</v>
      </c>
      <c r="AB221" s="12">
        <v>7</v>
      </c>
      <c r="AC221" s="12"/>
      <c r="AD221" s="12">
        <v>2</v>
      </c>
      <c r="AE221" s="12">
        <v>17</v>
      </c>
    </row>
    <row r="222" spans="1:31">
      <c r="B222" t="s">
        <v>1766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>
        <v>1</v>
      </c>
      <c r="N222" s="40">
        <v>1</v>
      </c>
      <c r="R222" s="12"/>
      <c r="S222" s="12" t="s">
        <v>1766</v>
      </c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>
        <v>1</v>
      </c>
      <c r="AE222" s="12">
        <v>1</v>
      </c>
    </row>
    <row r="223" spans="1:31">
      <c r="B223" t="s">
        <v>1971</v>
      </c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>
        <v>5</v>
      </c>
      <c r="N223" s="40">
        <v>5</v>
      </c>
      <c r="R223" s="12"/>
      <c r="S223" s="12" t="s">
        <v>1971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>
        <v>5</v>
      </c>
      <c r="AE223" s="12">
        <v>5</v>
      </c>
    </row>
    <row r="224" spans="1:31">
      <c r="A224" t="s">
        <v>204</v>
      </c>
      <c r="C224" s="40">
        <v>18</v>
      </c>
      <c r="D224" s="40">
        <v>28</v>
      </c>
      <c r="E224" s="40"/>
      <c r="F224" s="40">
        <v>35</v>
      </c>
      <c r="G224" s="40">
        <v>53</v>
      </c>
      <c r="H224" s="40"/>
      <c r="I224" s="40">
        <v>50</v>
      </c>
      <c r="J224" s="40">
        <v>35</v>
      </c>
      <c r="K224" s="40">
        <v>28</v>
      </c>
      <c r="L224" s="40"/>
      <c r="M224" s="40">
        <v>39</v>
      </c>
      <c r="N224" s="40">
        <v>286</v>
      </c>
      <c r="R224" s="31" t="s">
        <v>204</v>
      </c>
      <c r="S224" s="31"/>
      <c r="T224" s="31">
        <v>18</v>
      </c>
      <c r="U224" s="31">
        <v>28</v>
      </c>
      <c r="V224" s="31"/>
      <c r="W224" s="31">
        <v>35</v>
      </c>
      <c r="X224" s="31">
        <v>53</v>
      </c>
      <c r="Y224" s="31"/>
      <c r="Z224" s="31">
        <v>50</v>
      </c>
      <c r="AA224" s="31">
        <v>35</v>
      </c>
      <c r="AB224" s="31">
        <v>28</v>
      </c>
      <c r="AC224" s="31"/>
      <c r="AD224" s="31">
        <v>39</v>
      </c>
      <c r="AE224" s="31">
        <v>286</v>
      </c>
    </row>
    <row r="225" spans="1:31">
      <c r="B225" t="s">
        <v>204</v>
      </c>
      <c r="C225" s="40">
        <v>18</v>
      </c>
      <c r="D225" s="40">
        <v>28</v>
      </c>
      <c r="E225" s="40"/>
      <c r="F225" s="40">
        <v>35</v>
      </c>
      <c r="G225" s="40">
        <v>53</v>
      </c>
      <c r="H225" s="40"/>
      <c r="I225" s="40">
        <v>50</v>
      </c>
      <c r="J225" s="40">
        <v>35</v>
      </c>
      <c r="K225" s="40">
        <v>28</v>
      </c>
      <c r="L225" s="40"/>
      <c r="M225" s="40">
        <v>39</v>
      </c>
      <c r="N225" s="40">
        <v>286</v>
      </c>
      <c r="R225" s="12"/>
      <c r="S225" s="12" t="s">
        <v>204</v>
      </c>
      <c r="T225" s="12">
        <v>18</v>
      </c>
      <c r="U225" s="12">
        <v>28</v>
      </c>
      <c r="V225" s="12"/>
      <c r="W225" s="12">
        <v>35</v>
      </c>
      <c r="X225" s="12">
        <v>53</v>
      </c>
      <c r="Y225" s="12"/>
      <c r="Z225" s="12">
        <v>50</v>
      </c>
      <c r="AA225" s="12">
        <v>35</v>
      </c>
      <c r="AB225" s="12">
        <v>28</v>
      </c>
      <c r="AC225" s="12"/>
      <c r="AD225" s="12">
        <v>39</v>
      </c>
      <c r="AE225" s="12">
        <v>286</v>
      </c>
    </row>
    <row r="226" spans="1:31">
      <c r="A226" t="s">
        <v>1335</v>
      </c>
      <c r="C226" s="40"/>
      <c r="D226" s="40"/>
      <c r="E226" s="40"/>
      <c r="F226" s="40"/>
      <c r="G226" s="40"/>
      <c r="H226" s="40"/>
      <c r="I226" s="40">
        <v>67</v>
      </c>
      <c r="J226" s="40">
        <v>44</v>
      </c>
      <c r="K226" s="40">
        <v>47</v>
      </c>
      <c r="L226" s="40">
        <v>58</v>
      </c>
      <c r="M226" s="40">
        <v>41</v>
      </c>
      <c r="N226" s="40">
        <v>257</v>
      </c>
      <c r="R226" s="31" t="s">
        <v>1335</v>
      </c>
      <c r="S226" s="31"/>
      <c r="T226" s="31"/>
      <c r="U226" s="31"/>
      <c r="V226" s="31"/>
      <c r="W226" s="31"/>
      <c r="X226" s="31"/>
      <c r="Y226" s="31"/>
      <c r="Z226" s="31">
        <v>67</v>
      </c>
      <c r="AA226" s="31">
        <v>44</v>
      </c>
      <c r="AB226" s="31">
        <v>47</v>
      </c>
      <c r="AC226" s="31">
        <v>58</v>
      </c>
      <c r="AD226" s="31">
        <v>41</v>
      </c>
      <c r="AE226" s="31">
        <v>257</v>
      </c>
    </row>
    <row r="227" spans="1:31">
      <c r="B227" t="s">
        <v>286</v>
      </c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>
        <v>1</v>
      </c>
      <c r="N227" s="40">
        <v>1</v>
      </c>
      <c r="R227" s="12"/>
      <c r="S227" s="12" t="s">
        <v>286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>
        <v>1</v>
      </c>
      <c r="AE227" s="12">
        <v>1</v>
      </c>
    </row>
    <row r="228" spans="1:31">
      <c r="B228" t="s">
        <v>1206</v>
      </c>
      <c r="C228" s="40"/>
      <c r="D228" s="40"/>
      <c r="E228" s="40"/>
      <c r="F228" s="40"/>
      <c r="G228" s="40"/>
      <c r="H228" s="40"/>
      <c r="I228" s="40">
        <v>1</v>
      </c>
      <c r="J228" s="40"/>
      <c r="K228" s="40"/>
      <c r="L228" s="40">
        <v>3</v>
      </c>
      <c r="M228" s="40">
        <v>1</v>
      </c>
      <c r="N228" s="40">
        <v>5</v>
      </c>
      <c r="R228" s="12"/>
      <c r="S228" s="12" t="s">
        <v>1206</v>
      </c>
      <c r="T228" s="12"/>
      <c r="U228" s="12"/>
      <c r="V228" s="12"/>
      <c r="W228" s="12"/>
      <c r="X228" s="12"/>
      <c r="Y228" s="12"/>
      <c r="Z228" s="12">
        <v>1</v>
      </c>
      <c r="AA228" s="12"/>
      <c r="AB228" s="12"/>
      <c r="AC228" s="12">
        <v>3</v>
      </c>
      <c r="AD228" s="12">
        <v>1</v>
      </c>
      <c r="AE228" s="12">
        <v>5</v>
      </c>
    </row>
    <row r="229" spans="1:31">
      <c r="B229" t="s">
        <v>1243</v>
      </c>
      <c r="C229" s="40"/>
      <c r="D229" s="40"/>
      <c r="E229" s="40"/>
      <c r="F229" s="40"/>
      <c r="G229" s="40"/>
      <c r="H229" s="40"/>
      <c r="I229" s="40">
        <v>1</v>
      </c>
      <c r="J229" s="40">
        <v>2</v>
      </c>
      <c r="K229" s="40"/>
      <c r="L229" s="40"/>
      <c r="M229" s="40"/>
      <c r="N229" s="40">
        <v>3</v>
      </c>
      <c r="R229" s="12"/>
      <c r="S229" s="12" t="s">
        <v>1243</v>
      </c>
      <c r="T229" s="12"/>
      <c r="U229" s="12"/>
      <c r="V229" s="12"/>
      <c r="W229" s="12"/>
      <c r="X229" s="12"/>
      <c r="Y229" s="12"/>
      <c r="Z229" s="12">
        <v>1</v>
      </c>
      <c r="AA229" s="12">
        <v>2</v>
      </c>
      <c r="AB229" s="12"/>
      <c r="AC229" s="12"/>
      <c r="AD229" s="12"/>
      <c r="AE229" s="12">
        <v>3</v>
      </c>
    </row>
    <row r="230" spans="1:31">
      <c r="B230" t="s">
        <v>1221</v>
      </c>
      <c r="C230" s="40"/>
      <c r="D230" s="40"/>
      <c r="E230" s="40"/>
      <c r="F230" s="40"/>
      <c r="G230" s="40"/>
      <c r="H230" s="40"/>
      <c r="I230" s="40"/>
      <c r="J230" s="40"/>
      <c r="K230" s="40"/>
      <c r="L230" s="40">
        <v>2</v>
      </c>
      <c r="M230" s="40"/>
      <c r="N230" s="40">
        <v>2</v>
      </c>
      <c r="R230" s="12"/>
      <c r="S230" s="12" t="s">
        <v>1221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>
        <v>2</v>
      </c>
      <c r="AD230" s="12"/>
      <c r="AE230" s="12">
        <v>2</v>
      </c>
    </row>
    <row r="231" spans="1:31">
      <c r="B231" t="s">
        <v>1193</v>
      </c>
      <c r="C231" s="40"/>
      <c r="D231" s="40"/>
      <c r="E231" s="40"/>
      <c r="F231" s="40"/>
      <c r="G231" s="40"/>
      <c r="H231" s="40"/>
      <c r="I231" s="40">
        <v>4</v>
      </c>
      <c r="J231" s="40">
        <v>6</v>
      </c>
      <c r="K231" s="40">
        <v>10</v>
      </c>
      <c r="L231" s="40">
        <v>10</v>
      </c>
      <c r="M231" s="40">
        <v>7</v>
      </c>
      <c r="N231" s="40">
        <v>37</v>
      </c>
      <c r="R231" s="12"/>
      <c r="S231" s="12" t="s">
        <v>1193</v>
      </c>
      <c r="T231" s="12"/>
      <c r="U231" s="12"/>
      <c r="V231" s="12"/>
      <c r="W231" s="12"/>
      <c r="X231" s="12"/>
      <c r="Y231" s="12"/>
      <c r="Z231" s="12">
        <v>4</v>
      </c>
      <c r="AA231" s="12">
        <v>6</v>
      </c>
      <c r="AB231" s="12">
        <v>10</v>
      </c>
      <c r="AC231" s="12">
        <v>10</v>
      </c>
      <c r="AD231" s="12">
        <v>7</v>
      </c>
      <c r="AE231" s="12">
        <v>37</v>
      </c>
    </row>
    <row r="232" spans="1:31">
      <c r="B232" t="s">
        <v>464</v>
      </c>
      <c r="C232" s="40"/>
      <c r="D232" s="40"/>
      <c r="E232" s="40"/>
      <c r="F232" s="40"/>
      <c r="G232" s="40"/>
      <c r="H232" s="40"/>
      <c r="I232" s="40"/>
      <c r="J232" s="40">
        <v>1</v>
      </c>
      <c r="K232" s="40"/>
      <c r="L232" s="40"/>
      <c r="M232" s="40"/>
      <c r="N232" s="40">
        <v>1</v>
      </c>
      <c r="R232" s="12"/>
      <c r="S232" s="12" t="s">
        <v>464</v>
      </c>
      <c r="T232" s="12"/>
      <c r="U232" s="12"/>
      <c r="V232" s="12"/>
      <c r="W232" s="12"/>
      <c r="X232" s="12"/>
      <c r="Y232" s="12"/>
      <c r="Z232" s="12"/>
      <c r="AA232" s="12">
        <v>1</v>
      </c>
      <c r="AB232" s="12"/>
      <c r="AC232" s="12"/>
      <c r="AD232" s="12"/>
      <c r="AE232" s="12">
        <v>1</v>
      </c>
    </row>
    <row r="233" spans="1:31">
      <c r="B233" t="s">
        <v>1167</v>
      </c>
      <c r="C233" s="40"/>
      <c r="D233" s="40"/>
      <c r="E233" s="40"/>
      <c r="F233" s="40"/>
      <c r="G233" s="40"/>
      <c r="H233" s="40"/>
      <c r="I233" s="40">
        <v>1</v>
      </c>
      <c r="J233" s="40"/>
      <c r="K233" s="40"/>
      <c r="L233" s="40"/>
      <c r="M233" s="40"/>
      <c r="N233" s="40">
        <v>1</v>
      </c>
      <c r="R233" s="12"/>
      <c r="S233" s="12" t="s">
        <v>1167</v>
      </c>
      <c r="T233" s="12"/>
      <c r="U233" s="12"/>
      <c r="V233" s="12"/>
      <c r="W233" s="12"/>
      <c r="X233" s="12"/>
      <c r="Y233" s="12"/>
      <c r="Z233" s="12">
        <v>1</v>
      </c>
      <c r="AA233" s="12"/>
      <c r="AB233" s="12"/>
      <c r="AC233" s="12"/>
      <c r="AD233" s="12"/>
      <c r="AE233" s="12">
        <v>1</v>
      </c>
    </row>
    <row r="234" spans="1:31">
      <c r="B234" t="s">
        <v>45</v>
      </c>
      <c r="C234" s="40"/>
      <c r="D234" s="40"/>
      <c r="E234" s="40"/>
      <c r="F234" s="40"/>
      <c r="G234" s="40"/>
      <c r="H234" s="40"/>
      <c r="I234" s="40"/>
      <c r="J234" s="40">
        <v>2</v>
      </c>
      <c r="K234" s="40"/>
      <c r="L234" s="40"/>
      <c r="M234" s="40"/>
      <c r="N234" s="40">
        <v>2</v>
      </c>
      <c r="R234" s="12"/>
      <c r="S234" s="12" t="s">
        <v>45</v>
      </c>
      <c r="T234" s="12"/>
      <c r="U234" s="12"/>
      <c r="V234" s="12"/>
      <c r="W234" s="12"/>
      <c r="X234" s="12"/>
      <c r="Y234" s="12"/>
      <c r="Z234" s="12"/>
      <c r="AA234" s="12">
        <v>2</v>
      </c>
      <c r="AB234" s="12"/>
      <c r="AC234" s="12"/>
      <c r="AD234" s="12"/>
      <c r="AE234" s="12">
        <v>2</v>
      </c>
    </row>
    <row r="235" spans="1:31">
      <c r="B235" t="s">
        <v>1202</v>
      </c>
      <c r="C235" s="40"/>
      <c r="D235" s="40"/>
      <c r="E235" s="40"/>
      <c r="F235" s="40"/>
      <c r="G235" s="40"/>
      <c r="H235" s="40"/>
      <c r="I235" s="40">
        <v>1</v>
      </c>
      <c r="J235" s="40"/>
      <c r="K235" s="40"/>
      <c r="L235" s="40">
        <v>1</v>
      </c>
      <c r="M235" s="40"/>
      <c r="N235" s="40">
        <v>2</v>
      </c>
      <c r="R235" s="12"/>
      <c r="S235" s="12" t="s">
        <v>1202</v>
      </c>
      <c r="T235" s="12"/>
      <c r="U235" s="12"/>
      <c r="V235" s="12"/>
      <c r="W235" s="12"/>
      <c r="X235" s="12"/>
      <c r="Y235" s="12"/>
      <c r="Z235" s="12">
        <v>1</v>
      </c>
      <c r="AA235" s="12"/>
      <c r="AB235" s="12"/>
      <c r="AC235" s="12">
        <v>1</v>
      </c>
      <c r="AD235" s="12"/>
      <c r="AE235" s="12">
        <v>2</v>
      </c>
    </row>
    <row r="236" spans="1:31">
      <c r="B236" t="s">
        <v>1192</v>
      </c>
      <c r="C236" s="40"/>
      <c r="D236" s="40"/>
      <c r="E236" s="40"/>
      <c r="F236" s="40"/>
      <c r="G236" s="40"/>
      <c r="H236" s="40"/>
      <c r="I236" s="40"/>
      <c r="J236" s="40">
        <v>1</v>
      </c>
      <c r="K236" s="40"/>
      <c r="L236" s="40"/>
      <c r="M236" s="40"/>
      <c r="N236" s="40">
        <v>1</v>
      </c>
      <c r="R236" s="12"/>
      <c r="S236" s="12" t="s">
        <v>1192</v>
      </c>
      <c r="T236" s="12"/>
      <c r="U236" s="12"/>
      <c r="V236" s="12"/>
      <c r="W236" s="12"/>
      <c r="X236" s="12"/>
      <c r="Y236" s="12"/>
      <c r="Z236" s="12"/>
      <c r="AA236" s="12">
        <v>1</v>
      </c>
      <c r="AB236" s="12"/>
      <c r="AC236" s="12"/>
      <c r="AD236" s="12"/>
      <c r="AE236" s="12">
        <v>1</v>
      </c>
    </row>
    <row r="237" spans="1:31">
      <c r="B237" t="s">
        <v>1153</v>
      </c>
      <c r="C237" s="40"/>
      <c r="D237" s="40"/>
      <c r="E237" s="40"/>
      <c r="F237" s="40"/>
      <c r="G237" s="40"/>
      <c r="H237" s="40"/>
      <c r="I237" s="40">
        <v>1</v>
      </c>
      <c r="J237" s="40">
        <v>1</v>
      </c>
      <c r="K237" s="40">
        <v>1</v>
      </c>
      <c r="L237" s="40"/>
      <c r="M237" s="40"/>
      <c r="N237" s="40">
        <v>3</v>
      </c>
      <c r="R237" s="12"/>
      <c r="S237" s="12" t="s">
        <v>1153</v>
      </c>
      <c r="T237" s="12"/>
      <c r="U237" s="12"/>
      <c r="V237" s="12"/>
      <c r="W237" s="12"/>
      <c r="X237" s="12"/>
      <c r="Y237" s="12"/>
      <c r="Z237" s="12">
        <v>1</v>
      </c>
      <c r="AA237" s="12">
        <v>1</v>
      </c>
      <c r="AB237" s="12">
        <v>1</v>
      </c>
      <c r="AC237" s="12"/>
      <c r="AD237" s="12"/>
      <c r="AE237" s="12">
        <v>3</v>
      </c>
    </row>
    <row r="238" spans="1:31">
      <c r="B238" t="s">
        <v>1178</v>
      </c>
      <c r="C238" s="40"/>
      <c r="D238" s="40"/>
      <c r="E238" s="40"/>
      <c r="F238" s="40"/>
      <c r="G238" s="40"/>
      <c r="H238" s="40"/>
      <c r="I238" s="40">
        <v>3</v>
      </c>
      <c r="J238" s="40"/>
      <c r="K238" s="40"/>
      <c r="L238" s="40"/>
      <c r="M238" s="40"/>
      <c r="N238" s="40">
        <v>3</v>
      </c>
      <c r="R238" s="12"/>
      <c r="S238" s="12" t="s">
        <v>1178</v>
      </c>
      <c r="T238" s="12"/>
      <c r="U238" s="12"/>
      <c r="V238" s="12"/>
      <c r="W238" s="12"/>
      <c r="X238" s="12"/>
      <c r="Y238" s="12"/>
      <c r="Z238" s="12">
        <v>3</v>
      </c>
      <c r="AA238" s="12"/>
      <c r="AB238" s="12"/>
      <c r="AC238" s="12"/>
      <c r="AD238" s="12"/>
      <c r="AE238" s="12">
        <v>3</v>
      </c>
    </row>
    <row r="239" spans="1:31">
      <c r="B239" t="s">
        <v>1210</v>
      </c>
      <c r="C239" s="40"/>
      <c r="D239" s="40"/>
      <c r="E239" s="40"/>
      <c r="F239" s="40"/>
      <c r="G239" s="40"/>
      <c r="H239" s="40"/>
      <c r="I239" s="40"/>
      <c r="J239" s="40"/>
      <c r="K239" s="40">
        <v>5</v>
      </c>
      <c r="L239" s="40">
        <v>2</v>
      </c>
      <c r="M239" s="40"/>
      <c r="N239" s="40">
        <v>7</v>
      </c>
      <c r="R239" s="12"/>
      <c r="S239" s="12" t="s">
        <v>1210</v>
      </c>
      <c r="T239" s="12"/>
      <c r="U239" s="12"/>
      <c r="V239" s="12"/>
      <c r="W239" s="12"/>
      <c r="X239" s="12"/>
      <c r="Y239" s="12"/>
      <c r="Z239" s="12"/>
      <c r="AA239" s="12"/>
      <c r="AB239" s="12">
        <v>5</v>
      </c>
      <c r="AC239" s="12">
        <v>2</v>
      </c>
      <c r="AD239" s="12"/>
      <c r="AE239" s="12">
        <v>7</v>
      </c>
    </row>
    <row r="240" spans="1:31">
      <c r="B240" t="s">
        <v>1262</v>
      </c>
      <c r="C240" s="40"/>
      <c r="D240" s="40"/>
      <c r="E240" s="40"/>
      <c r="F240" s="40"/>
      <c r="G240" s="40"/>
      <c r="H240" s="40"/>
      <c r="I240" s="40"/>
      <c r="J240" s="40">
        <v>1</v>
      </c>
      <c r="K240" s="40"/>
      <c r="L240" s="40"/>
      <c r="M240" s="40"/>
      <c r="N240" s="40">
        <v>1</v>
      </c>
      <c r="R240" s="12"/>
      <c r="S240" s="12" t="s">
        <v>1262</v>
      </c>
      <c r="T240" s="12"/>
      <c r="U240" s="12"/>
      <c r="V240" s="12"/>
      <c r="W240" s="12"/>
      <c r="X240" s="12"/>
      <c r="Y240" s="12"/>
      <c r="Z240" s="12"/>
      <c r="AA240" s="12">
        <v>1</v>
      </c>
      <c r="AB240" s="12"/>
      <c r="AC240" s="12"/>
      <c r="AD240" s="12"/>
      <c r="AE240" s="12">
        <v>1</v>
      </c>
    </row>
    <row r="241" spans="2:31">
      <c r="B241" t="s">
        <v>1247</v>
      </c>
      <c r="C241" s="40"/>
      <c r="D241" s="40"/>
      <c r="E241" s="40"/>
      <c r="F241" s="40"/>
      <c r="G241" s="40"/>
      <c r="H241" s="40"/>
      <c r="I241" s="40"/>
      <c r="J241" s="40"/>
      <c r="K241" s="40"/>
      <c r="L241" s="40">
        <v>1</v>
      </c>
      <c r="M241" s="40"/>
      <c r="N241" s="40">
        <v>1</v>
      </c>
      <c r="R241" s="12"/>
      <c r="S241" s="12" t="s">
        <v>1247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>
        <v>1</v>
      </c>
      <c r="AD241" s="12"/>
      <c r="AE241" s="12">
        <v>1</v>
      </c>
    </row>
    <row r="242" spans="2:31">
      <c r="B242" t="s">
        <v>153</v>
      </c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>
        <v>1</v>
      </c>
      <c r="N242" s="40">
        <v>1</v>
      </c>
      <c r="R242" s="12"/>
      <c r="S242" s="12" t="s">
        <v>153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>
        <v>1</v>
      </c>
      <c r="AE242" s="12">
        <v>1</v>
      </c>
    </row>
    <row r="243" spans="2:31">
      <c r="B243" t="s">
        <v>1197</v>
      </c>
      <c r="C243" s="40"/>
      <c r="D243" s="40"/>
      <c r="E243" s="40"/>
      <c r="F243" s="40"/>
      <c r="G243" s="40"/>
      <c r="H243" s="40"/>
      <c r="I243" s="40">
        <v>1</v>
      </c>
      <c r="J243" s="40">
        <v>1</v>
      </c>
      <c r="K243" s="40"/>
      <c r="L243" s="40">
        <v>3</v>
      </c>
      <c r="M243" s="40">
        <v>3</v>
      </c>
      <c r="N243" s="40">
        <v>8</v>
      </c>
      <c r="R243" s="12"/>
      <c r="S243" s="12" t="s">
        <v>1197</v>
      </c>
      <c r="T243" s="12"/>
      <c r="U243" s="12"/>
      <c r="V243" s="12"/>
      <c r="W243" s="12"/>
      <c r="X243" s="12"/>
      <c r="Y243" s="12"/>
      <c r="Z243" s="12">
        <v>1</v>
      </c>
      <c r="AA243" s="12">
        <v>1</v>
      </c>
      <c r="AB243" s="12"/>
      <c r="AC243" s="12">
        <v>3</v>
      </c>
      <c r="AD243" s="12">
        <v>3</v>
      </c>
      <c r="AE243" s="12">
        <v>8</v>
      </c>
    </row>
    <row r="244" spans="2:31">
      <c r="B244" t="s">
        <v>1218</v>
      </c>
      <c r="C244" s="40"/>
      <c r="D244" s="40"/>
      <c r="E244" s="40"/>
      <c r="F244" s="40"/>
      <c r="G244" s="40"/>
      <c r="H244" s="40"/>
      <c r="I244" s="40">
        <v>1</v>
      </c>
      <c r="J244" s="40"/>
      <c r="K244" s="40"/>
      <c r="L244" s="40"/>
      <c r="M244" s="40"/>
      <c r="N244" s="40">
        <v>1</v>
      </c>
      <c r="R244" s="12"/>
      <c r="S244" s="12" t="s">
        <v>1218</v>
      </c>
      <c r="T244" s="12"/>
      <c r="U244" s="12"/>
      <c r="V244" s="12"/>
      <c r="W244" s="12"/>
      <c r="X244" s="12"/>
      <c r="Y244" s="12"/>
      <c r="Z244" s="12">
        <v>1</v>
      </c>
      <c r="AA244" s="12"/>
      <c r="AB244" s="12"/>
      <c r="AC244" s="12"/>
      <c r="AD244" s="12"/>
      <c r="AE244" s="12">
        <v>1</v>
      </c>
    </row>
    <row r="245" spans="2:31">
      <c r="B245" t="s">
        <v>1233</v>
      </c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>
        <v>1</v>
      </c>
      <c r="N245" s="40">
        <v>1</v>
      </c>
      <c r="R245" s="12"/>
      <c r="S245" s="12" t="s">
        <v>1233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>
        <v>1</v>
      </c>
      <c r="AE245" s="12">
        <v>1</v>
      </c>
    </row>
    <row r="246" spans="2:31">
      <c r="B246" t="s">
        <v>1224</v>
      </c>
      <c r="C246" s="40"/>
      <c r="D246" s="40"/>
      <c r="E246" s="40"/>
      <c r="F246" s="40"/>
      <c r="G246" s="40"/>
      <c r="H246" s="40"/>
      <c r="I246" s="40">
        <v>1</v>
      </c>
      <c r="J246" s="40"/>
      <c r="K246" s="40"/>
      <c r="L246" s="40"/>
      <c r="M246" s="40">
        <v>1</v>
      </c>
      <c r="N246" s="40">
        <v>2</v>
      </c>
      <c r="R246" s="12"/>
      <c r="S246" s="12" t="s">
        <v>1224</v>
      </c>
      <c r="T246" s="12"/>
      <c r="U246" s="12"/>
      <c r="V246" s="12"/>
      <c r="W246" s="12"/>
      <c r="X246" s="12"/>
      <c r="Y246" s="12"/>
      <c r="Z246" s="12">
        <v>1</v>
      </c>
      <c r="AA246" s="12"/>
      <c r="AB246" s="12"/>
      <c r="AC246" s="12"/>
      <c r="AD246" s="12">
        <v>1</v>
      </c>
      <c r="AE246" s="12">
        <v>2</v>
      </c>
    </row>
    <row r="247" spans="2:31">
      <c r="B247" t="s">
        <v>1207</v>
      </c>
      <c r="C247" s="40"/>
      <c r="D247" s="40"/>
      <c r="E247" s="40"/>
      <c r="F247" s="40"/>
      <c r="G247" s="40"/>
      <c r="H247" s="40"/>
      <c r="I247" s="40">
        <v>1</v>
      </c>
      <c r="J247" s="40"/>
      <c r="K247" s="40"/>
      <c r="L247" s="40"/>
      <c r="M247" s="40"/>
      <c r="N247" s="40">
        <v>1</v>
      </c>
      <c r="R247" s="12"/>
      <c r="S247" s="12" t="s">
        <v>1207</v>
      </c>
      <c r="T247" s="12"/>
      <c r="U247" s="12"/>
      <c r="V247" s="12"/>
      <c r="W247" s="12"/>
      <c r="X247" s="12"/>
      <c r="Y247" s="12"/>
      <c r="Z247" s="12">
        <v>1</v>
      </c>
      <c r="AA247" s="12"/>
      <c r="AB247" s="12"/>
      <c r="AC247" s="12"/>
      <c r="AD247" s="12"/>
      <c r="AE247" s="12">
        <v>1</v>
      </c>
    </row>
    <row r="248" spans="2:31">
      <c r="B248" t="s">
        <v>338</v>
      </c>
      <c r="C248" s="40"/>
      <c r="D248" s="40"/>
      <c r="E248" s="40"/>
      <c r="F248" s="40"/>
      <c r="G248" s="40"/>
      <c r="H248" s="40"/>
      <c r="I248" s="40">
        <v>2</v>
      </c>
      <c r="J248" s="40"/>
      <c r="K248" s="40"/>
      <c r="L248" s="40"/>
      <c r="M248" s="40"/>
      <c r="N248" s="40">
        <v>2</v>
      </c>
      <c r="R248" s="12"/>
      <c r="S248" s="12" t="s">
        <v>338</v>
      </c>
      <c r="T248" s="12"/>
      <c r="U248" s="12"/>
      <c r="V248" s="12"/>
      <c r="W248" s="12"/>
      <c r="X248" s="12"/>
      <c r="Y248" s="12"/>
      <c r="Z248" s="12">
        <v>2</v>
      </c>
      <c r="AA248" s="12"/>
      <c r="AB248" s="12"/>
      <c r="AC248" s="12"/>
      <c r="AD248" s="12"/>
      <c r="AE248" s="12">
        <v>2</v>
      </c>
    </row>
    <row r="249" spans="2:31">
      <c r="B249" t="s">
        <v>1173</v>
      </c>
      <c r="C249" s="40"/>
      <c r="D249" s="40"/>
      <c r="E249" s="40"/>
      <c r="F249" s="40"/>
      <c r="G249" s="40"/>
      <c r="H249" s="40"/>
      <c r="I249" s="40">
        <v>2</v>
      </c>
      <c r="J249" s="40"/>
      <c r="K249" s="40">
        <v>3</v>
      </c>
      <c r="L249" s="40"/>
      <c r="M249" s="40">
        <v>1</v>
      </c>
      <c r="N249" s="40">
        <v>6</v>
      </c>
      <c r="R249" s="12"/>
      <c r="S249" s="12" t="s">
        <v>1173</v>
      </c>
      <c r="T249" s="12"/>
      <c r="U249" s="12"/>
      <c r="V249" s="12"/>
      <c r="W249" s="12"/>
      <c r="X249" s="12"/>
      <c r="Y249" s="12"/>
      <c r="Z249" s="12">
        <v>2</v>
      </c>
      <c r="AA249" s="12"/>
      <c r="AB249" s="12">
        <v>3</v>
      </c>
      <c r="AC249" s="12"/>
      <c r="AD249" s="12">
        <v>1</v>
      </c>
      <c r="AE249" s="12">
        <v>6</v>
      </c>
    </row>
    <row r="250" spans="2:31">
      <c r="B250" t="s">
        <v>1204</v>
      </c>
      <c r="C250" s="40"/>
      <c r="D250" s="40"/>
      <c r="E250" s="40"/>
      <c r="F250" s="40"/>
      <c r="G250" s="40"/>
      <c r="H250" s="40"/>
      <c r="I250" s="40">
        <v>2</v>
      </c>
      <c r="J250" s="40"/>
      <c r="K250" s="40"/>
      <c r="L250" s="40">
        <v>2</v>
      </c>
      <c r="M250" s="40"/>
      <c r="N250" s="40">
        <v>4</v>
      </c>
      <c r="R250" s="12"/>
      <c r="S250" s="12" t="s">
        <v>1204</v>
      </c>
      <c r="T250" s="12"/>
      <c r="U250" s="12"/>
      <c r="V250" s="12"/>
      <c r="W250" s="12"/>
      <c r="X250" s="12"/>
      <c r="Y250" s="12"/>
      <c r="Z250" s="12">
        <v>2</v>
      </c>
      <c r="AA250" s="12"/>
      <c r="AB250" s="12"/>
      <c r="AC250" s="12">
        <v>2</v>
      </c>
      <c r="AD250" s="12"/>
      <c r="AE250" s="12">
        <v>4</v>
      </c>
    </row>
    <row r="251" spans="2:31">
      <c r="B251" t="s">
        <v>1240</v>
      </c>
      <c r="C251" s="40"/>
      <c r="D251" s="40"/>
      <c r="E251" s="40"/>
      <c r="F251" s="40"/>
      <c r="G251" s="40"/>
      <c r="H251" s="40"/>
      <c r="I251" s="40"/>
      <c r="J251" s="40"/>
      <c r="K251" s="40"/>
      <c r="L251" s="40">
        <v>1</v>
      </c>
      <c r="M251" s="40"/>
      <c r="N251" s="40">
        <v>1</v>
      </c>
      <c r="R251" s="12"/>
      <c r="S251" s="12" t="s">
        <v>1240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>
        <v>1</v>
      </c>
      <c r="AD251" s="12"/>
      <c r="AE251" s="12">
        <v>1</v>
      </c>
    </row>
    <row r="252" spans="2:31">
      <c r="B252" t="s">
        <v>1150</v>
      </c>
      <c r="C252" s="40"/>
      <c r="D252" s="40"/>
      <c r="E252" s="40"/>
      <c r="F252" s="40"/>
      <c r="G252" s="40"/>
      <c r="H252" s="40"/>
      <c r="I252" s="40">
        <v>2</v>
      </c>
      <c r="J252" s="40">
        <v>2</v>
      </c>
      <c r="K252" s="40"/>
      <c r="L252" s="40">
        <v>2</v>
      </c>
      <c r="M252" s="40">
        <v>1</v>
      </c>
      <c r="N252" s="40">
        <v>7</v>
      </c>
      <c r="R252" s="12"/>
      <c r="S252" s="12" t="s">
        <v>1150</v>
      </c>
      <c r="T252" s="12"/>
      <c r="U252" s="12"/>
      <c r="V252" s="12"/>
      <c r="W252" s="12"/>
      <c r="X252" s="12"/>
      <c r="Y252" s="12"/>
      <c r="Z252" s="12">
        <v>2</v>
      </c>
      <c r="AA252" s="12">
        <v>2</v>
      </c>
      <c r="AB252" s="12"/>
      <c r="AC252" s="12">
        <v>2</v>
      </c>
      <c r="AD252" s="12">
        <v>1</v>
      </c>
      <c r="AE252" s="12">
        <v>7</v>
      </c>
    </row>
    <row r="253" spans="2:31">
      <c r="B253" t="s">
        <v>72</v>
      </c>
      <c r="C253" s="40"/>
      <c r="D253" s="40"/>
      <c r="E253" s="40"/>
      <c r="F253" s="40"/>
      <c r="G253" s="40"/>
      <c r="H253" s="40"/>
      <c r="I253" s="40"/>
      <c r="J253" s="40"/>
      <c r="K253" s="40"/>
      <c r="L253" s="40">
        <v>2</v>
      </c>
      <c r="M253" s="40"/>
      <c r="N253" s="40">
        <v>2</v>
      </c>
      <c r="R253" s="12"/>
      <c r="S253" s="12" t="s">
        <v>72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>
        <v>2</v>
      </c>
      <c r="AD253" s="12"/>
      <c r="AE253" s="12">
        <v>2</v>
      </c>
    </row>
    <row r="254" spans="2:31">
      <c r="B254" t="s">
        <v>319</v>
      </c>
      <c r="C254" s="40"/>
      <c r="D254" s="40"/>
      <c r="E254" s="40"/>
      <c r="F254" s="40"/>
      <c r="G254" s="40"/>
      <c r="H254" s="40"/>
      <c r="I254" s="40"/>
      <c r="J254" s="40"/>
      <c r="K254" s="40">
        <v>2</v>
      </c>
      <c r="L254" s="40"/>
      <c r="M254" s="40"/>
      <c r="N254" s="40">
        <v>2</v>
      </c>
      <c r="R254" s="12"/>
      <c r="S254" s="12" t="s">
        <v>319</v>
      </c>
      <c r="T254" s="12"/>
      <c r="U254" s="12"/>
      <c r="V254" s="12"/>
      <c r="W254" s="12"/>
      <c r="X254" s="12"/>
      <c r="Y254" s="12"/>
      <c r="Z254" s="12"/>
      <c r="AA254" s="12"/>
      <c r="AB254" s="12">
        <v>2</v>
      </c>
      <c r="AC254" s="12"/>
      <c r="AD254" s="12"/>
      <c r="AE254" s="12">
        <v>2</v>
      </c>
    </row>
    <row r="255" spans="2:31">
      <c r="B255" t="s">
        <v>116</v>
      </c>
      <c r="C255" s="40"/>
      <c r="D255" s="40"/>
      <c r="E255" s="40"/>
      <c r="F255" s="40"/>
      <c r="G255" s="40"/>
      <c r="H255" s="40"/>
      <c r="I255" s="40"/>
      <c r="J255" s="40"/>
      <c r="K255" s="40">
        <v>1</v>
      </c>
      <c r="L255" s="40"/>
      <c r="M255" s="40">
        <v>1</v>
      </c>
      <c r="N255" s="40">
        <v>2</v>
      </c>
      <c r="R255" s="12"/>
      <c r="S255" s="12" t="s">
        <v>116</v>
      </c>
      <c r="T255" s="12"/>
      <c r="U255" s="12"/>
      <c r="V255" s="12"/>
      <c r="W255" s="12"/>
      <c r="X255" s="12"/>
      <c r="Y255" s="12"/>
      <c r="Z255" s="12"/>
      <c r="AA255" s="12"/>
      <c r="AB255" s="12">
        <v>1</v>
      </c>
      <c r="AC255" s="12"/>
      <c r="AD255" s="12">
        <v>1</v>
      </c>
      <c r="AE255" s="12">
        <v>2</v>
      </c>
    </row>
    <row r="256" spans="2:31">
      <c r="B256" t="s">
        <v>1201</v>
      </c>
      <c r="C256" s="40"/>
      <c r="D256" s="40"/>
      <c r="E256" s="40"/>
      <c r="F256" s="40"/>
      <c r="G256" s="40"/>
      <c r="H256" s="40"/>
      <c r="I256" s="40"/>
      <c r="J256" s="40"/>
      <c r="K256" s="40"/>
      <c r="L256" s="40">
        <v>3</v>
      </c>
      <c r="M256" s="40"/>
      <c r="N256" s="40">
        <v>3</v>
      </c>
      <c r="R256" s="12"/>
      <c r="S256" s="12" t="s">
        <v>1201</v>
      </c>
      <c r="T256" s="12"/>
      <c r="U256" s="12"/>
      <c r="V256" s="12"/>
      <c r="W256" s="12"/>
      <c r="X256" s="12"/>
      <c r="Y256" s="12"/>
      <c r="Z256" s="12"/>
      <c r="AA256" s="12"/>
      <c r="AB256" s="12"/>
      <c r="AC256" s="12">
        <v>3</v>
      </c>
      <c r="AD256" s="12"/>
      <c r="AE256" s="12">
        <v>3</v>
      </c>
    </row>
    <row r="257" spans="1:31">
      <c r="B257" t="s">
        <v>1156</v>
      </c>
      <c r="C257" s="40"/>
      <c r="D257" s="40"/>
      <c r="E257" s="40"/>
      <c r="F257" s="40"/>
      <c r="G257" s="40"/>
      <c r="H257" s="40"/>
      <c r="I257" s="40">
        <v>4</v>
      </c>
      <c r="J257" s="40">
        <v>1</v>
      </c>
      <c r="K257" s="40">
        <v>1</v>
      </c>
      <c r="L257" s="40">
        <v>1</v>
      </c>
      <c r="M257" s="40"/>
      <c r="N257" s="40">
        <v>7</v>
      </c>
      <c r="R257" s="12"/>
      <c r="S257" s="12" t="s">
        <v>1156</v>
      </c>
      <c r="T257" s="12"/>
      <c r="U257" s="12"/>
      <c r="V257" s="12"/>
      <c r="W257" s="12"/>
      <c r="X257" s="12"/>
      <c r="Y257" s="12"/>
      <c r="Z257" s="12">
        <v>4</v>
      </c>
      <c r="AA257" s="12">
        <v>1</v>
      </c>
      <c r="AB257" s="12">
        <v>1</v>
      </c>
      <c r="AC257" s="12">
        <v>1</v>
      </c>
      <c r="AD257" s="12"/>
      <c r="AE257" s="12">
        <v>7</v>
      </c>
    </row>
    <row r="258" spans="1:31">
      <c r="B258" t="s">
        <v>1147</v>
      </c>
      <c r="C258" s="40"/>
      <c r="D258" s="40"/>
      <c r="E258" s="40"/>
      <c r="F258" s="40"/>
      <c r="G258" s="40"/>
      <c r="H258" s="40"/>
      <c r="I258" s="40">
        <v>4</v>
      </c>
      <c r="J258" s="40">
        <v>4</v>
      </c>
      <c r="K258" s="40">
        <v>7</v>
      </c>
      <c r="L258" s="40">
        <v>8</v>
      </c>
      <c r="M258" s="40">
        <v>8</v>
      </c>
      <c r="N258" s="40">
        <v>31</v>
      </c>
      <c r="R258" s="12"/>
      <c r="S258" s="12" t="s">
        <v>1147</v>
      </c>
      <c r="T258" s="12"/>
      <c r="U258" s="12"/>
      <c r="V258" s="12"/>
      <c r="W258" s="12"/>
      <c r="X258" s="12"/>
      <c r="Y258" s="12"/>
      <c r="Z258" s="12">
        <v>4</v>
      </c>
      <c r="AA258" s="12">
        <v>4</v>
      </c>
      <c r="AB258" s="12">
        <v>7</v>
      </c>
      <c r="AC258" s="12">
        <v>8</v>
      </c>
      <c r="AD258" s="12">
        <v>8</v>
      </c>
      <c r="AE258" s="12">
        <v>31</v>
      </c>
    </row>
    <row r="259" spans="1:31">
      <c r="B259" t="s">
        <v>295</v>
      </c>
      <c r="C259" s="40"/>
      <c r="D259" s="40"/>
      <c r="E259" s="40"/>
      <c r="F259" s="40"/>
      <c r="G259" s="40"/>
      <c r="H259" s="40"/>
      <c r="I259" s="40">
        <v>17</v>
      </c>
      <c r="J259" s="40">
        <v>12</v>
      </c>
      <c r="K259" s="40">
        <v>12</v>
      </c>
      <c r="L259" s="40">
        <v>13</v>
      </c>
      <c r="M259" s="40">
        <v>8</v>
      </c>
      <c r="N259" s="40">
        <v>62</v>
      </c>
      <c r="R259" s="12"/>
      <c r="S259" s="12" t="s">
        <v>295</v>
      </c>
      <c r="T259" s="12"/>
      <c r="U259" s="12"/>
      <c r="V259" s="12"/>
      <c r="W259" s="12"/>
      <c r="X259" s="12"/>
      <c r="Y259" s="12"/>
      <c r="Z259" s="12">
        <v>17</v>
      </c>
      <c r="AA259" s="12">
        <v>12</v>
      </c>
      <c r="AB259" s="12">
        <v>12</v>
      </c>
      <c r="AC259" s="12">
        <v>13</v>
      </c>
      <c r="AD259" s="12">
        <v>8</v>
      </c>
      <c r="AE259" s="12">
        <v>62</v>
      </c>
    </row>
    <row r="260" spans="1:31">
      <c r="B260" t="s">
        <v>364</v>
      </c>
      <c r="C260" s="40"/>
      <c r="D260" s="40"/>
      <c r="E260" s="40"/>
      <c r="F260" s="40"/>
      <c r="G260" s="40"/>
      <c r="H260" s="40"/>
      <c r="I260" s="40">
        <v>1</v>
      </c>
      <c r="J260" s="40">
        <v>1</v>
      </c>
      <c r="K260" s="40">
        <v>1</v>
      </c>
      <c r="L260" s="40"/>
      <c r="M260" s="40">
        <v>1</v>
      </c>
      <c r="N260" s="40">
        <v>4</v>
      </c>
      <c r="R260" s="12"/>
      <c r="S260" s="12" t="s">
        <v>364</v>
      </c>
      <c r="T260" s="12"/>
      <c r="U260" s="12"/>
      <c r="V260" s="12"/>
      <c r="W260" s="12"/>
      <c r="X260" s="12"/>
      <c r="Y260" s="12"/>
      <c r="Z260" s="12">
        <v>1</v>
      </c>
      <c r="AA260" s="12">
        <v>1</v>
      </c>
      <c r="AB260" s="12">
        <v>1</v>
      </c>
      <c r="AC260" s="12"/>
      <c r="AD260" s="12">
        <v>1</v>
      </c>
      <c r="AE260" s="12">
        <v>4</v>
      </c>
    </row>
    <row r="261" spans="1:31">
      <c r="B261" t="s">
        <v>1157</v>
      </c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>
        <v>2</v>
      </c>
      <c r="N261" s="40">
        <v>2</v>
      </c>
      <c r="R261" s="12"/>
      <c r="S261" s="12" t="s">
        <v>1157</v>
      </c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>
        <v>2</v>
      </c>
      <c r="AE261" s="12">
        <v>2</v>
      </c>
    </row>
    <row r="262" spans="1:31">
      <c r="B262" t="s">
        <v>1232</v>
      </c>
      <c r="C262" s="40"/>
      <c r="D262" s="40"/>
      <c r="E262" s="40"/>
      <c r="F262" s="40"/>
      <c r="G262" s="40"/>
      <c r="H262" s="40"/>
      <c r="I262" s="40">
        <v>2</v>
      </c>
      <c r="J262" s="40"/>
      <c r="K262" s="40"/>
      <c r="L262" s="40">
        <v>1</v>
      </c>
      <c r="M262" s="40">
        <v>1</v>
      </c>
      <c r="N262" s="40">
        <v>4</v>
      </c>
      <c r="R262" s="12"/>
      <c r="S262" s="12" t="s">
        <v>1232</v>
      </c>
      <c r="T262" s="12"/>
      <c r="U262" s="12"/>
      <c r="V262" s="12"/>
      <c r="W262" s="12"/>
      <c r="X262" s="12"/>
      <c r="Y262" s="12"/>
      <c r="Z262" s="12">
        <v>2</v>
      </c>
      <c r="AA262" s="12"/>
      <c r="AB262" s="12"/>
      <c r="AC262" s="12">
        <v>1</v>
      </c>
      <c r="AD262" s="12">
        <v>1</v>
      </c>
      <c r="AE262" s="12">
        <v>4</v>
      </c>
    </row>
    <row r="263" spans="1:31">
      <c r="B263" t="s">
        <v>1416</v>
      </c>
      <c r="C263" s="40"/>
      <c r="D263" s="40"/>
      <c r="E263" s="40"/>
      <c r="F263" s="40"/>
      <c r="G263" s="40"/>
      <c r="H263" s="40"/>
      <c r="I263" s="40">
        <v>2</v>
      </c>
      <c r="J263" s="40"/>
      <c r="K263" s="40"/>
      <c r="L263" s="40"/>
      <c r="M263" s="40"/>
      <c r="N263" s="40">
        <v>2</v>
      </c>
      <c r="R263" s="12"/>
      <c r="S263" s="12" t="s">
        <v>1416</v>
      </c>
      <c r="T263" s="12"/>
      <c r="U263" s="12"/>
      <c r="V263" s="12"/>
      <c r="W263" s="12"/>
      <c r="X263" s="12"/>
      <c r="Y263" s="12"/>
      <c r="Z263" s="12">
        <v>2</v>
      </c>
      <c r="AA263" s="12"/>
      <c r="AB263" s="12"/>
      <c r="AC263" s="12"/>
      <c r="AD263" s="12"/>
      <c r="AE263" s="12">
        <v>2</v>
      </c>
    </row>
    <row r="264" spans="1:31">
      <c r="B264" t="s">
        <v>1378</v>
      </c>
      <c r="C264" s="40"/>
      <c r="D264" s="40"/>
      <c r="E264" s="40"/>
      <c r="F264" s="40"/>
      <c r="G264" s="40"/>
      <c r="H264" s="40"/>
      <c r="I264" s="40">
        <v>8</v>
      </c>
      <c r="J264" s="40">
        <v>5</v>
      </c>
      <c r="K264" s="40">
        <v>2</v>
      </c>
      <c r="L264" s="40">
        <v>1</v>
      </c>
      <c r="M264" s="40">
        <v>3</v>
      </c>
      <c r="N264" s="40">
        <v>19</v>
      </c>
      <c r="R264" s="12"/>
      <c r="S264" s="12" t="s">
        <v>1378</v>
      </c>
      <c r="T264" s="12"/>
      <c r="U264" s="12"/>
      <c r="V264" s="12"/>
      <c r="W264" s="12"/>
      <c r="X264" s="12"/>
      <c r="Y264" s="12"/>
      <c r="Z264" s="12">
        <v>8</v>
      </c>
      <c r="AA264" s="12">
        <v>5</v>
      </c>
      <c r="AB264" s="12">
        <v>2</v>
      </c>
      <c r="AC264" s="12">
        <v>1</v>
      </c>
      <c r="AD264" s="12">
        <v>3</v>
      </c>
      <c r="AE264" s="12">
        <v>19</v>
      </c>
    </row>
    <row r="265" spans="1:31">
      <c r="B265" t="s">
        <v>1384</v>
      </c>
      <c r="C265" s="40"/>
      <c r="D265" s="40"/>
      <c r="E265" s="40"/>
      <c r="F265" s="40"/>
      <c r="G265" s="40"/>
      <c r="H265" s="40"/>
      <c r="I265" s="40">
        <v>1</v>
      </c>
      <c r="J265" s="40">
        <v>2</v>
      </c>
      <c r="K265" s="40"/>
      <c r="L265" s="40"/>
      <c r="M265" s="40"/>
      <c r="N265" s="40">
        <v>3</v>
      </c>
      <c r="R265" s="12"/>
      <c r="S265" s="12" t="s">
        <v>1384</v>
      </c>
      <c r="T265" s="12"/>
      <c r="U265" s="12"/>
      <c r="V265" s="12"/>
      <c r="W265" s="12"/>
      <c r="X265" s="12"/>
      <c r="Y265" s="12"/>
      <c r="Z265" s="12">
        <v>1</v>
      </c>
      <c r="AA265" s="12">
        <v>2</v>
      </c>
      <c r="AB265" s="12"/>
      <c r="AC265" s="12"/>
      <c r="AD265" s="12"/>
      <c r="AE265" s="12">
        <v>3</v>
      </c>
    </row>
    <row r="266" spans="1:31">
      <c r="B266" t="s">
        <v>1411</v>
      </c>
      <c r="C266" s="40"/>
      <c r="D266" s="40"/>
      <c r="E266" s="40"/>
      <c r="F266" s="40"/>
      <c r="G266" s="40"/>
      <c r="H266" s="40"/>
      <c r="I266" s="40">
        <v>2</v>
      </c>
      <c r="J266" s="40"/>
      <c r="K266" s="40"/>
      <c r="L266" s="40"/>
      <c r="M266" s="40"/>
      <c r="N266" s="40">
        <v>2</v>
      </c>
      <c r="R266" s="12"/>
      <c r="S266" s="12" t="s">
        <v>1411</v>
      </c>
      <c r="T266" s="12"/>
      <c r="U266" s="12"/>
      <c r="V266" s="12"/>
      <c r="W266" s="12"/>
      <c r="X266" s="12"/>
      <c r="Y266" s="12"/>
      <c r="Z266" s="12">
        <v>2</v>
      </c>
      <c r="AA266" s="12"/>
      <c r="AB266" s="12"/>
      <c r="AC266" s="12"/>
      <c r="AD266" s="12"/>
      <c r="AE266" s="12">
        <v>2</v>
      </c>
    </row>
    <row r="267" spans="1:31">
      <c r="B267" t="s">
        <v>1456</v>
      </c>
      <c r="C267" s="40"/>
      <c r="D267" s="40"/>
      <c r="E267" s="40"/>
      <c r="F267" s="40"/>
      <c r="G267" s="40"/>
      <c r="H267" s="40"/>
      <c r="I267" s="40">
        <v>1</v>
      </c>
      <c r="J267" s="40"/>
      <c r="K267" s="40">
        <v>1</v>
      </c>
      <c r="L267" s="40">
        <v>1</v>
      </c>
      <c r="M267" s="40"/>
      <c r="N267" s="40">
        <v>3</v>
      </c>
      <c r="R267" s="12"/>
      <c r="S267" s="12" t="s">
        <v>1456</v>
      </c>
      <c r="T267" s="12"/>
      <c r="U267" s="12"/>
      <c r="V267" s="12"/>
      <c r="W267" s="12"/>
      <c r="X267" s="12"/>
      <c r="Y267" s="12"/>
      <c r="Z267" s="12">
        <v>1</v>
      </c>
      <c r="AA267" s="12"/>
      <c r="AB267" s="12">
        <v>1</v>
      </c>
      <c r="AC267" s="12">
        <v>1</v>
      </c>
      <c r="AD267" s="12"/>
      <c r="AE267" s="12">
        <v>3</v>
      </c>
    </row>
    <row r="268" spans="1:31">
      <c r="B268" t="s">
        <v>1476</v>
      </c>
      <c r="C268" s="40"/>
      <c r="D268" s="40"/>
      <c r="E268" s="40"/>
      <c r="F268" s="40"/>
      <c r="G268" s="40"/>
      <c r="H268" s="40"/>
      <c r="I268" s="40">
        <v>1</v>
      </c>
      <c r="J268" s="40"/>
      <c r="K268" s="40">
        <v>1</v>
      </c>
      <c r="L268" s="40"/>
      <c r="M268" s="40"/>
      <c r="N268" s="40">
        <v>2</v>
      </c>
      <c r="R268" s="12"/>
      <c r="S268" s="12" t="s">
        <v>1476</v>
      </c>
      <c r="T268" s="12"/>
      <c r="U268" s="12"/>
      <c r="V268" s="12"/>
      <c r="W268" s="12"/>
      <c r="X268" s="12"/>
      <c r="Y268" s="12"/>
      <c r="Z268" s="12">
        <v>1</v>
      </c>
      <c r="AA268" s="12"/>
      <c r="AB268" s="12">
        <v>1</v>
      </c>
      <c r="AC268" s="12"/>
      <c r="AD268" s="12"/>
      <c r="AE268" s="12">
        <v>2</v>
      </c>
    </row>
    <row r="269" spans="1:31">
      <c r="B269" t="s">
        <v>1557</v>
      </c>
      <c r="C269" s="40"/>
      <c r="D269" s="40"/>
      <c r="E269" s="40"/>
      <c r="F269" s="40"/>
      <c r="G269" s="40"/>
      <c r="H269" s="40"/>
      <c r="I269" s="40"/>
      <c r="J269" s="40">
        <v>1</v>
      </c>
      <c r="K269" s="40"/>
      <c r="L269" s="40"/>
      <c r="M269" s="40"/>
      <c r="N269" s="40">
        <v>1</v>
      </c>
      <c r="R269" s="12"/>
      <c r="S269" s="12" t="s">
        <v>1557</v>
      </c>
      <c r="T269" s="12"/>
      <c r="U269" s="12"/>
      <c r="V269" s="12"/>
      <c r="W269" s="12"/>
      <c r="X269" s="12"/>
      <c r="Y269" s="12"/>
      <c r="Z269" s="12"/>
      <c r="AA269" s="12">
        <v>1</v>
      </c>
      <c r="AB269" s="12"/>
      <c r="AC269" s="12"/>
      <c r="AD269" s="12"/>
      <c r="AE269" s="12">
        <v>1</v>
      </c>
    </row>
    <row r="270" spans="1:31">
      <c r="B270" t="s">
        <v>1601</v>
      </c>
      <c r="C270" s="40"/>
      <c r="D270" s="40"/>
      <c r="E270" s="40"/>
      <c r="F270" s="40"/>
      <c r="G270" s="40"/>
      <c r="H270" s="40"/>
      <c r="I270" s="40"/>
      <c r="J270" s="40">
        <v>1</v>
      </c>
      <c r="K270" s="40"/>
      <c r="L270" s="40"/>
      <c r="M270" s="40"/>
      <c r="N270" s="40">
        <v>1</v>
      </c>
      <c r="R270" s="12"/>
      <c r="S270" s="12" t="s">
        <v>1601</v>
      </c>
      <c r="T270" s="12"/>
      <c r="U270" s="12"/>
      <c r="V270" s="12"/>
      <c r="W270" s="12"/>
      <c r="X270" s="12"/>
      <c r="Y270" s="12"/>
      <c r="Z270" s="12"/>
      <c r="AA270" s="12">
        <v>1</v>
      </c>
      <c r="AB270" s="12"/>
      <c r="AC270" s="12"/>
      <c r="AD270" s="12"/>
      <c r="AE270" s="12">
        <v>1</v>
      </c>
    </row>
    <row r="271" spans="1:31">
      <c r="B271" t="s">
        <v>1766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>
        <v>1</v>
      </c>
      <c r="M271" s="40"/>
      <c r="N271" s="40">
        <v>1</v>
      </c>
      <c r="R271" s="12"/>
      <c r="S271" s="12" t="s">
        <v>1766</v>
      </c>
      <c r="T271" s="12"/>
      <c r="U271" s="12"/>
      <c r="V271" s="12"/>
      <c r="W271" s="12"/>
      <c r="X271" s="12"/>
      <c r="Y271" s="12"/>
      <c r="Z271" s="12"/>
      <c r="AA271" s="12"/>
      <c r="AB271" s="12"/>
      <c r="AC271" s="12">
        <v>1</v>
      </c>
      <c r="AD271" s="12"/>
      <c r="AE271" s="12">
        <v>1</v>
      </c>
    </row>
    <row r="272" spans="1:31">
      <c r="A272" t="s">
        <v>376</v>
      </c>
      <c r="C272" s="40">
        <v>25</v>
      </c>
      <c r="D272" s="40"/>
      <c r="E272" s="40">
        <v>14</v>
      </c>
      <c r="F272" s="40">
        <v>24</v>
      </c>
      <c r="G272" s="40">
        <v>23</v>
      </c>
      <c r="H272" s="40">
        <v>24</v>
      </c>
      <c r="I272" s="40">
        <v>23</v>
      </c>
      <c r="J272" s="40">
        <v>30</v>
      </c>
      <c r="K272" s="40">
        <v>30</v>
      </c>
      <c r="L272" s="40">
        <v>26</v>
      </c>
      <c r="M272" s="40">
        <v>22</v>
      </c>
      <c r="N272" s="40">
        <v>241</v>
      </c>
      <c r="R272" s="31" t="s">
        <v>376</v>
      </c>
      <c r="S272" s="31"/>
      <c r="T272" s="31">
        <v>25</v>
      </c>
      <c r="U272" s="31"/>
      <c r="V272" s="31">
        <v>14</v>
      </c>
      <c r="W272" s="31">
        <v>24</v>
      </c>
      <c r="X272" s="31">
        <v>23</v>
      </c>
      <c r="Y272" s="31">
        <v>24</v>
      </c>
      <c r="Z272" s="31">
        <v>23</v>
      </c>
      <c r="AA272" s="31">
        <v>30</v>
      </c>
      <c r="AB272" s="31">
        <v>30</v>
      </c>
      <c r="AC272" s="31">
        <v>26</v>
      </c>
      <c r="AD272" s="31">
        <v>22</v>
      </c>
      <c r="AE272" s="31">
        <v>241</v>
      </c>
    </row>
    <row r="273" spans="1:31">
      <c r="B273" t="s">
        <v>1219</v>
      </c>
      <c r="C273" s="40"/>
      <c r="D273" s="40"/>
      <c r="E273" s="40"/>
      <c r="F273" s="40"/>
      <c r="G273" s="40"/>
      <c r="H273" s="40">
        <v>1</v>
      </c>
      <c r="I273" s="40"/>
      <c r="J273" s="40"/>
      <c r="K273" s="40"/>
      <c r="L273" s="40"/>
      <c r="M273" s="40"/>
      <c r="N273" s="40">
        <v>1</v>
      </c>
      <c r="R273" s="12"/>
      <c r="S273" s="12" t="s">
        <v>1219</v>
      </c>
      <c r="T273" s="12"/>
      <c r="U273" s="12"/>
      <c r="V273" s="12"/>
      <c r="W273" s="12"/>
      <c r="X273" s="12"/>
      <c r="Y273" s="12">
        <v>1</v>
      </c>
      <c r="Z273" s="12"/>
      <c r="AA273" s="12"/>
      <c r="AB273" s="12"/>
      <c r="AC273" s="12"/>
      <c r="AD273" s="12"/>
      <c r="AE273" s="12">
        <v>1</v>
      </c>
    </row>
    <row r="274" spans="1:31">
      <c r="B274" t="s">
        <v>1207</v>
      </c>
      <c r="C274" s="40">
        <v>1</v>
      </c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>
        <v>1</v>
      </c>
      <c r="R274" s="12"/>
      <c r="S274" s="12" t="s">
        <v>1207</v>
      </c>
      <c r="T274" s="12">
        <v>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>
        <v>1</v>
      </c>
    </row>
    <row r="275" spans="1:31">
      <c r="B275" t="s">
        <v>1200</v>
      </c>
      <c r="C275" s="40">
        <v>20</v>
      </c>
      <c r="D275" s="40"/>
      <c r="E275" s="40">
        <v>12</v>
      </c>
      <c r="F275" s="40">
        <v>21</v>
      </c>
      <c r="G275" s="40">
        <v>21</v>
      </c>
      <c r="H275" s="40">
        <v>21</v>
      </c>
      <c r="I275" s="40">
        <v>20</v>
      </c>
      <c r="J275" s="40">
        <v>24</v>
      </c>
      <c r="K275" s="40">
        <v>25</v>
      </c>
      <c r="L275" s="40">
        <v>23</v>
      </c>
      <c r="M275" s="40">
        <v>17</v>
      </c>
      <c r="N275" s="40">
        <v>204</v>
      </c>
      <c r="R275" s="12"/>
      <c r="S275" s="12" t="s">
        <v>1200</v>
      </c>
      <c r="T275" s="12">
        <v>20</v>
      </c>
      <c r="U275" s="12"/>
      <c r="V275" s="12">
        <v>12</v>
      </c>
      <c r="W275" s="12">
        <v>21</v>
      </c>
      <c r="X275" s="12">
        <v>21</v>
      </c>
      <c r="Y275" s="12">
        <v>21</v>
      </c>
      <c r="Z275" s="12">
        <v>20</v>
      </c>
      <c r="AA275" s="12">
        <v>24</v>
      </c>
      <c r="AB275" s="12">
        <v>25</v>
      </c>
      <c r="AC275" s="12">
        <v>23</v>
      </c>
      <c r="AD275" s="12">
        <v>17</v>
      </c>
      <c r="AE275" s="12">
        <v>204</v>
      </c>
    </row>
    <row r="276" spans="1:31">
      <c r="B276" t="s">
        <v>1150</v>
      </c>
      <c r="C276" s="40"/>
      <c r="D276" s="40"/>
      <c r="E276" s="40"/>
      <c r="F276" s="40"/>
      <c r="G276" s="40"/>
      <c r="H276" s="40"/>
      <c r="I276" s="40"/>
      <c r="J276" s="40"/>
      <c r="K276" s="40">
        <v>3</v>
      </c>
      <c r="L276" s="40">
        <v>3</v>
      </c>
      <c r="M276" s="40">
        <v>4</v>
      </c>
      <c r="N276" s="40">
        <v>10</v>
      </c>
      <c r="R276" s="12"/>
      <c r="S276" s="12" t="s">
        <v>1150</v>
      </c>
      <c r="T276" s="12"/>
      <c r="U276" s="12"/>
      <c r="V276" s="12"/>
      <c r="W276" s="12"/>
      <c r="X276" s="12"/>
      <c r="Y276" s="12"/>
      <c r="Z276" s="12"/>
      <c r="AA276" s="12"/>
      <c r="AB276" s="12">
        <v>3</v>
      </c>
      <c r="AC276" s="12">
        <v>3</v>
      </c>
      <c r="AD276" s="12">
        <v>4</v>
      </c>
      <c r="AE276" s="12">
        <v>10</v>
      </c>
    </row>
    <row r="277" spans="1:31">
      <c r="B277" t="s">
        <v>1211</v>
      </c>
      <c r="C277" s="40">
        <v>4</v>
      </c>
      <c r="D277" s="40"/>
      <c r="E277" s="40">
        <v>2</v>
      </c>
      <c r="F277" s="40">
        <v>3</v>
      </c>
      <c r="G277" s="40">
        <v>2</v>
      </c>
      <c r="H277" s="40">
        <v>2</v>
      </c>
      <c r="I277" s="40">
        <v>3</v>
      </c>
      <c r="J277" s="40">
        <v>6</v>
      </c>
      <c r="K277" s="40">
        <v>2</v>
      </c>
      <c r="L277" s="40"/>
      <c r="M277" s="40">
        <v>1</v>
      </c>
      <c r="N277" s="40">
        <v>25</v>
      </c>
      <c r="R277" s="12"/>
      <c r="S277" s="12" t="s">
        <v>1211</v>
      </c>
      <c r="T277" s="12">
        <v>4</v>
      </c>
      <c r="U277" s="12"/>
      <c r="V277" s="12">
        <v>2</v>
      </c>
      <c r="W277" s="12">
        <v>3</v>
      </c>
      <c r="X277" s="12">
        <v>2</v>
      </c>
      <c r="Y277" s="12">
        <v>2</v>
      </c>
      <c r="Z277" s="12">
        <v>3</v>
      </c>
      <c r="AA277" s="12">
        <v>6</v>
      </c>
      <c r="AB277" s="12">
        <v>2</v>
      </c>
      <c r="AC277" s="12"/>
      <c r="AD277" s="12">
        <v>1</v>
      </c>
      <c r="AE277" s="12">
        <v>25</v>
      </c>
    </row>
    <row r="278" spans="1:31">
      <c r="A278" t="s">
        <v>286</v>
      </c>
      <c r="C278" s="40">
        <v>9</v>
      </c>
      <c r="D278" s="40">
        <v>26</v>
      </c>
      <c r="E278" s="40"/>
      <c r="F278" s="40">
        <v>20</v>
      </c>
      <c r="G278" s="40">
        <v>19</v>
      </c>
      <c r="H278" s="40">
        <v>23</v>
      </c>
      <c r="I278" s="40">
        <v>26</v>
      </c>
      <c r="J278" s="40">
        <v>26</v>
      </c>
      <c r="K278" s="40">
        <v>25</v>
      </c>
      <c r="L278" s="40">
        <v>29</v>
      </c>
      <c r="M278" s="40">
        <v>22</v>
      </c>
      <c r="N278" s="40">
        <v>225</v>
      </c>
      <c r="R278" s="31" t="s">
        <v>286</v>
      </c>
      <c r="S278" s="31"/>
      <c r="T278" s="31">
        <v>9</v>
      </c>
      <c r="U278" s="31">
        <v>26</v>
      </c>
      <c r="V278" s="31"/>
      <c r="W278" s="31">
        <v>20</v>
      </c>
      <c r="X278" s="31">
        <v>19</v>
      </c>
      <c r="Y278" s="31">
        <v>23</v>
      </c>
      <c r="Z278" s="31">
        <v>26</v>
      </c>
      <c r="AA278" s="31">
        <v>26</v>
      </c>
      <c r="AB278" s="31">
        <v>25</v>
      </c>
      <c r="AC278" s="31">
        <v>29</v>
      </c>
      <c r="AD278" s="31">
        <v>22</v>
      </c>
      <c r="AE278" s="31">
        <v>225</v>
      </c>
    </row>
    <row r="279" spans="1:31">
      <c r="B279" t="s">
        <v>286</v>
      </c>
      <c r="C279" s="40">
        <v>9</v>
      </c>
      <c r="D279" s="40">
        <v>26</v>
      </c>
      <c r="E279" s="40"/>
      <c r="F279" s="40">
        <v>20</v>
      </c>
      <c r="G279" s="40">
        <v>19</v>
      </c>
      <c r="H279" s="40">
        <v>23</v>
      </c>
      <c r="I279" s="40">
        <v>26</v>
      </c>
      <c r="J279" s="40">
        <v>26</v>
      </c>
      <c r="K279" s="40">
        <v>25</v>
      </c>
      <c r="L279" s="40">
        <v>29</v>
      </c>
      <c r="M279" s="40">
        <v>22</v>
      </c>
      <c r="N279" s="40">
        <v>225</v>
      </c>
      <c r="R279" s="12"/>
      <c r="S279" s="12" t="s">
        <v>286</v>
      </c>
      <c r="T279" s="12">
        <v>9</v>
      </c>
      <c r="U279" s="12">
        <v>26</v>
      </c>
      <c r="V279" s="12"/>
      <c r="W279" s="12">
        <v>20</v>
      </c>
      <c r="X279" s="12">
        <v>19</v>
      </c>
      <c r="Y279" s="12">
        <v>23</v>
      </c>
      <c r="Z279" s="12">
        <v>26</v>
      </c>
      <c r="AA279" s="12">
        <v>26</v>
      </c>
      <c r="AB279" s="12">
        <v>25</v>
      </c>
      <c r="AC279" s="12">
        <v>29</v>
      </c>
      <c r="AD279" s="12">
        <v>22</v>
      </c>
      <c r="AE279" s="12">
        <v>225</v>
      </c>
    </row>
    <row r="280" spans="1:31">
      <c r="A280" t="s">
        <v>417</v>
      </c>
      <c r="C280" s="40"/>
      <c r="D280" s="40">
        <v>42</v>
      </c>
      <c r="E280" s="40"/>
      <c r="F280" s="40">
        <v>14</v>
      </c>
      <c r="G280" s="40"/>
      <c r="H280" s="40">
        <v>16</v>
      </c>
      <c r="I280" s="40">
        <v>25</v>
      </c>
      <c r="J280" s="40">
        <v>19</v>
      </c>
      <c r="K280" s="40">
        <v>42</v>
      </c>
      <c r="L280" s="40">
        <v>6</v>
      </c>
      <c r="M280" s="40">
        <v>46</v>
      </c>
      <c r="N280" s="40">
        <v>210</v>
      </c>
      <c r="R280" s="31" t="s">
        <v>417</v>
      </c>
      <c r="S280" s="31"/>
      <c r="T280" s="31"/>
      <c r="U280" s="31">
        <v>42</v>
      </c>
      <c r="V280" s="31"/>
      <c r="W280" s="31">
        <v>14</v>
      </c>
      <c r="X280" s="31"/>
      <c r="Y280" s="31">
        <v>16</v>
      </c>
      <c r="Z280" s="31">
        <v>25</v>
      </c>
      <c r="AA280" s="31">
        <v>19</v>
      </c>
      <c r="AB280" s="31">
        <v>42</v>
      </c>
      <c r="AC280" s="31">
        <v>6</v>
      </c>
      <c r="AD280" s="31">
        <v>46</v>
      </c>
      <c r="AE280" s="31">
        <v>210</v>
      </c>
    </row>
    <row r="281" spans="1:31">
      <c r="B281" t="s">
        <v>1230</v>
      </c>
      <c r="C281" s="40"/>
      <c r="D281" s="40"/>
      <c r="E281" s="40"/>
      <c r="F281" s="40"/>
      <c r="G281" s="40"/>
      <c r="H281" s="40"/>
      <c r="I281" s="40"/>
      <c r="J281" s="40"/>
      <c r="K281" s="40"/>
      <c r="L281" s="40">
        <v>1</v>
      </c>
      <c r="M281" s="40"/>
      <c r="N281" s="40">
        <v>1</v>
      </c>
      <c r="R281" s="12"/>
      <c r="S281" s="12" t="s">
        <v>1230</v>
      </c>
      <c r="T281" s="12"/>
      <c r="U281" s="12"/>
      <c r="V281" s="12"/>
      <c r="W281" s="12"/>
      <c r="X281" s="12"/>
      <c r="Y281" s="12"/>
      <c r="Z281" s="12"/>
      <c r="AA281" s="12"/>
      <c r="AB281" s="12"/>
      <c r="AC281" s="12">
        <v>1</v>
      </c>
      <c r="AD281" s="12"/>
      <c r="AE281" s="12">
        <v>1</v>
      </c>
    </row>
    <row r="282" spans="1:31">
      <c r="B282" t="s">
        <v>1166</v>
      </c>
      <c r="C282" s="40"/>
      <c r="D282" s="40"/>
      <c r="E282" s="40"/>
      <c r="F282" s="40"/>
      <c r="G282" s="40"/>
      <c r="H282" s="40">
        <v>2</v>
      </c>
      <c r="I282" s="40">
        <v>1</v>
      </c>
      <c r="J282" s="40"/>
      <c r="K282" s="40"/>
      <c r="L282" s="40">
        <v>2</v>
      </c>
      <c r="M282" s="40">
        <v>1</v>
      </c>
      <c r="N282" s="40">
        <v>6</v>
      </c>
      <c r="R282" s="12"/>
      <c r="S282" s="12" t="s">
        <v>1166</v>
      </c>
      <c r="T282" s="12"/>
      <c r="U282" s="12"/>
      <c r="V282" s="12"/>
      <c r="W282" s="12"/>
      <c r="X282" s="12"/>
      <c r="Y282" s="12">
        <v>2</v>
      </c>
      <c r="Z282" s="12">
        <v>1</v>
      </c>
      <c r="AA282" s="12"/>
      <c r="AB282" s="12"/>
      <c r="AC282" s="12">
        <v>2</v>
      </c>
      <c r="AD282" s="12">
        <v>1</v>
      </c>
      <c r="AE282" s="12">
        <v>6</v>
      </c>
    </row>
    <row r="283" spans="1:31">
      <c r="B283" t="s">
        <v>798</v>
      </c>
      <c r="C283" s="40"/>
      <c r="D283" s="40"/>
      <c r="E283" s="40"/>
      <c r="F283" s="40"/>
      <c r="G283" s="40"/>
      <c r="H283" s="40"/>
      <c r="I283" s="40"/>
      <c r="J283" s="40">
        <v>7</v>
      </c>
      <c r="K283" s="40"/>
      <c r="L283" s="40"/>
      <c r="M283" s="40"/>
      <c r="N283" s="40">
        <v>7</v>
      </c>
      <c r="R283" s="12"/>
      <c r="S283" s="12" t="s">
        <v>798</v>
      </c>
      <c r="T283" s="12"/>
      <c r="U283" s="12"/>
      <c r="V283" s="12"/>
      <c r="W283" s="12"/>
      <c r="X283" s="12"/>
      <c r="Y283" s="12"/>
      <c r="Z283" s="12"/>
      <c r="AA283" s="12">
        <v>7</v>
      </c>
      <c r="AB283" s="12"/>
      <c r="AC283" s="12"/>
      <c r="AD283" s="12"/>
      <c r="AE283" s="12">
        <v>7</v>
      </c>
    </row>
    <row r="284" spans="1:31">
      <c r="B284" t="s">
        <v>1216</v>
      </c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>
        <v>1</v>
      </c>
      <c r="N284" s="40">
        <v>1</v>
      </c>
      <c r="R284" s="12"/>
      <c r="S284" s="12" t="s">
        <v>1216</v>
      </c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>
        <v>1</v>
      </c>
      <c r="AE284" s="12">
        <v>1</v>
      </c>
    </row>
    <row r="285" spans="1:31">
      <c r="B285" t="s">
        <v>1234</v>
      </c>
      <c r="C285" s="40"/>
      <c r="D285" s="40">
        <v>10</v>
      </c>
      <c r="E285" s="40"/>
      <c r="F285" s="40">
        <v>1</v>
      </c>
      <c r="G285" s="40"/>
      <c r="H285" s="40"/>
      <c r="I285" s="40"/>
      <c r="J285" s="40"/>
      <c r="K285" s="40">
        <v>3</v>
      </c>
      <c r="L285" s="40"/>
      <c r="M285" s="40">
        <v>1</v>
      </c>
      <c r="N285" s="40">
        <v>15</v>
      </c>
      <c r="R285" s="12"/>
      <c r="S285" s="12" t="s">
        <v>1234</v>
      </c>
      <c r="T285" s="12"/>
      <c r="U285" s="12">
        <v>10</v>
      </c>
      <c r="V285" s="12"/>
      <c r="W285" s="12">
        <v>1</v>
      </c>
      <c r="X285" s="12"/>
      <c r="Y285" s="12"/>
      <c r="Z285" s="12"/>
      <c r="AA285" s="12"/>
      <c r="AB285" s="12">
        <v>3</v>
      </c>
      <c r="AC285" s="12"/>
      <c r="AD285" s="12">
        <v>1</v>
      </c>
      <c r="AE285" s="12">
        <v>15</v>
      </c>
    </row>
    <row r="286" spans="1:31">
      <c r="B286" t="s">
        <v>464</v>
      </c>
      <c r="C286" s="40"/>
      <c r="D286" s="40">
        <v>3</v>
      </c>
      <c r="E286" s="40"/>
      <c r="F286" s="40">
        <v>1</v>
      </c>
      <c r="G286" s="40"/>
      <c r="H286" s="40">
        <v>3</v>
      </c>
      <c r="I286" s="40"/>
      <c r="J286" s="40"/>
      <c r="K286" s="40">
        <v>1</v>
      </c>
      <c r="L286" s="40">
        <v>1</v>
      </c>
      <c r="M286" s="40">
        <v>2</v>
      </c>
      <c r="N286" s="40">
        <v>11</v>
      </c>
      <c r="R286" s="12"/>
      <c r="S286" s="12" t="s">
        <v>464</v>
      </c>
      <c r="T286" s="12"/>
      <c r="U286" s="12">
        <v>3</v>
      </c>
      <c r="V286" s="12"/>
      <c r="W286" s="12">
        <v>1</v>
      </c>
      <c r="X286" s="12"/>
      <c r="Y286" s="12">
        <v>3</v>
      </c>
      <c r="Z286" s="12"/>
      <c r="AA286" s="12"/>
      <c r="AB286" s="12">
        <v>1</v>
      </c>
      <c r="AC286" s="12">
        <v>1</v>
      </c>
      <c r="AD286" s="12">
        <v>2</v>
      </c>
      <c r="AE286" s="12">
        <v>11</v>
      </c>
    </row>
    <row r="287" spans="1:31">
      <c r="B287" t="s">
        <v>1213</v>
      </c>
      <c r="C287" s="40"/>
      <c r="D287" s="40">
        <v>1</v>
      </c>
      <c r="E287" s="40"/>
      <c r="F287" s="40">
        <v>1</v>
      </c>
      <c r="G287" s="40"/>
      <c r="H287" s="40"/>
      <c r="I287" s="40"/>
      <c r="J287" s="40"/>
      <c r="K287" s="40"/>
      <c r="L287" s="40"/>
      <c r="M287" s="40">
        <v>1</v>
      </c>
      <c r="N287" s="40">
        <v>3</v>
      </c>
      <c r="R287" s="12"/>
      <c r="S287" s="12" t="s">
        <v>1213</v>
      </c>
      <c r="T287" s="12"/>
      <c r="U287" s="12">
        <v>1</v>
      </c>
      <c r="V287" s="12"/>
      <c r="W287" s="12">
        <v>1</v>
      </c>
      <c r="X287" s="12"/>
      <c r="Y287" s="12"/>
      <c r="Z287" s="12"/>
      <c r="AA287" s="12"/>
      <c r="AB287" s="12"/>
      <c r="AC287" s="12"/>
      <c r="AD287" s="12">
        <v>1</v>
      </c>
      <c r="AE287" s="12">
        <v>3</v>
      </c>
    </row>
    <row r="288" spans="1:31">
      <c r="B288" t="s">
        <v>1203</v>
      </c>
      <c r="C288" s="40"/>
      <c r="D288" s="40">
        <v>1</v>
      </c>
      <c r="E288" s="40"/>
      <c r="F288" s="40"/>
      <c r="G288" s="40"/>
      <c r="H288" s="40"/>
      <c r="I288" s="40"/>
      <c r="J288" s="40"/>
      <c r="K288" s="40">
        <v>2</v>
      </c>
      <c r="L288" s="40"/>
      <c r="M288" s="40"/>
      <c r="N288" s="40">
        <v>3</v>
      </c>
      <c r="R288" s="12"/>
      <c r="S288" s="12" t="s">
        <v>1203</v>
      </c>
      <c r="T288" s="12"/>
      <c r="U288" s="12">
        <v>1</v>
      </c>
      <c r="V288" s="12"/>
      <c r="W288" s="12"/>
      <c r="X288" s="12"/>
      <c r="Y288" s="12"/>
      <c r="Z288" s="12"/>
      <c r="AA288" s="12"/>
      <c r="AB288" s="12">
        <v>2</v>
      </c>
      <c r="AC288" s="12"/>
      <c r="AD288" s="12"/>
      <c r="AE288" s="12">
        <v>3</v>
      </c>
    </row>
    <row r="289" spans="1:31">
      <c r="B289" t="s">
        <v>159</v>
      </c>
      <c r="C289" s="40"/>
      <c r="D289" s="40"/>
      <c r="E289" s="40"/>
      <c r="F289" s="40">
        <v>1</v>
      </c>
      <c r="G289" s="40"/>
      <c r="H289" s="40"/>
      <c r="I289" s="40"/>
      <c r="J289" s="40"/>
      <c r="K289" s="40">
        <v>1</v>
      </c>
      <c r="L289" s="40"/>
      <c r="M289" s="40">
        <v>10</v>
      </c>
      <c r="N289" s="40">
        <v>12</v>
      </c>
      <c r="R289" s="12"/>
      <c r="S289" s="12" t="s">
        <v>159</v>
      </c>
      <c r="T289" s="12"/>
      <c r="U289" s="12"/>
      <c r="V289" s="12"/>
      <c r="W289" s="12">
        <v>1</v>
      </c>
      <c r="X289" s="12"/>
      <c r="Y289" s="12"/>
      <c r="Z289" s="12"/>
      <c r="AA289" s="12"/>
      <c r="AB289" s="12">
        <v>1</v>
      </c>
      <c r="AC289" s="12"/>
      <c r="AD289" s="12">
        <v>10</v>
      </c>
      <c r="AE289" s="12">
        <v>12</v>
      </c>
    </row>
    <row r="290" spans="1:31">
      <c r="B290" t="s">
        <v>45</v>
      </c>
      <c r="C290" s="40"/>
      <c r="D290" s="40">
        <v>1</v>
      </c>
      <c r="E290" s="40"/>
      <c r="F290" s="40"/>
      <c r="G290" s="40"/>
      <c r="H290" s="40"/>
      <c r="I290" s="40"/>
      <c r="J290" s="40"/>
      <c r="K290" s="40"/>
      <c r="L290" s="40">
        <v>2</v>
      </c>
      <c r="M290" s="40"/>
      <c r="N290" s="40">
        <v>3</v>
      </c>
      <c r="R290" s="12"/>
      <c r="S290" s="12" t="s">
        <v>45</v>
      </c>
      <c r="T290" s="12"/>
      <c r="U290" s="12">
        <v>1</v>
      </c>
      <c r="V290" s="12"/>
      <c r="W290" s="12"/>
      <c r="X290" s="12"/>
      <c r="Y290" s="12"/>
      <c r="Z290" s="12"/>
      <c r="AA290" s="12"/>
      <c r="AB290" s="12"/>
      <c r="AC290" s="12">
        <v>2</v>
      </c>
      <c r="AD290" s="12"/>
      <c r="AE290" s="12">
        <v>3</v>
      </c>
    </row>
    <row r="291" spans="1:31">
      <c r="B291" t="s">
        <v>1202</v>
      </c>
      <c r="C291" s="40"/>
      <c r="D291" s="40"/>
      <c r="E291" s="40"/>
      <c r="F291" s="40">
        <v>1</v>
      </c>
      <c r="G291" s="40"/>
      <c r="H291" s="40"/>
      <c r="I291" s="40"/>
      <c r="J291" s="40"/>
      <c r="K291" s="40"/>
      <c r="L291" s="40"/>
      <c r="M291" s="40"/>
      <c r="N291" s="40">
        <v>1</v>
      </c>
      <c r="R291" s="12"/>
      <c r="S291" s="12" t="s">
        <v>1202</v>
      </c>
      <c r="T291" s="12"/>
      <c r="U291" s="12"/>
      <c r="V291" s="12"/>
      <c r="W291" s="12">
        <v>1</v>
      </c>
      <c r="X291" s="12"/>
      <c r="Y291" s="12"/>
      <c r="Z291" s="12"/>
      <c r="AA291" s="12"/>
      <c r="AB291" s="12"/>
      <c r="AC291" s="12"/>
      <c r="AD291" s="12"/>
      <c r="AE291" s="12">
        <v>1</v>
      </c>
    </row>
    <row r="292" spans="1:31">
      <c r="B292" t="s">
        <v>1218</v>
      </c>
      <c r="C292" s="40"/>
      <c r="D292" s="40"/>
      <c r="E292" s="40"/>
      <c r="F292" s="40">
        <v>2</v>
      </c>
      <c r="G292" s="40"/>
      <c r="H292" s="40"/>
      <c r="I292" s="40"/>
      <c r="J292" s="40"/>
      <c r="K292" s="40"/>
      <c r="L292" s="40"/>
      <c r="M292" s="40"/>
      <c r="N292" s="40">
        <v>2</v>
      </c>
      <c r="R292" s="12"/>
      <c r="S292" s="12" t="s">
        <v>1218</v>
      </c>
      <c r="T292" s="12"/>
      <c r="U292" s="12"/>
      <c r="V292" s="12"/>
      <c r="W292" s="12">
        <v>2</v>
      </c>
      <c r="X292" s="12"/>
      <c r="Y292" s="12"/>
      <c r="Z292" s="12"/>
      <c r="AA292" s="12"/>
      <c r="AB292" s="12"/>
      <c r="AC292" s="12"/>
      <c r="AD292" s="12"/>
      <c r="AE292" s="12">
        <v>2</v>
      </c>
    </row>
    <row r="293" spans="1:31">
      <c r="B293" t="s">
        <v>1154</v>
      </c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>
        <v>4</v>
      </c>
      <c r="N293" s="40">
        <v>4</v>
      </c>
      <c r="R293" s="12"/>
      <c r="S293" s="12" t="s">
        <v>1154</v>
      </c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>
        <v>4</v>
      </c>
      <c r="AE293" s="12">
        <v>4</v>
      </c>
    </row>
    <row r="294" spans="1:31">
      <c r="B294" t="s">
        <v>1173</v>
      </c>
      <c r="C294" s="40"/>
      <c r="D294" s="40"/>
      <c r="E294" s="40"/>
      <c r="F294" s="40"/>
      <c r="G294" s="40"/>
      <c r="H294" s="40">
        <v>5</v>
      </c>
      <c r="I294" s="40"/>
      <c r="J294" s="40"/>
      <c r="K294" s="40"/>
      <c r="L294" s="40"/>
      <c r="M294" s="40"/>
      <c r="N294" s="40">
        <v>5</v>
      </c>
      <c r="R294" s="12"/>
      <c r="S294" s="12" t="s">
        <v>1173</v>
      </c>
      <c r="T294" s="12"/>
      <c r="U294" s="12"/>
      <c r="V294" s="12"/>
      <c r="W294" s="12"/>
      <c r="X294" s="12"/>
      <c r="Y294" s="12">
        <v>5</v>
      </c>
      <c r="Z294" s="12"/>
      <c r="AA294" s="12"/>
      <c r="AB294" s="12"/>
      <c r="AC294" s="12"/>
      <c r="AD294" s="12"/>
      <c r="AE294" s="12">
        <v>5</v>
      </c>
    </row>
    <row r="295" spans="1:31">
      <c r="B295" t="s">
        <v>465</v>
      </c>
      <c r="C295" s="40"/>
      <c r="D295" s="40">
        <v>1</v>
      </c>
      <c r="E295" s="40"/>
      <c r="F295" s="40">
        <v>4</v>
      </c>
      <c r="G295" s="40"/>
      <c r="H295" s="40">
        <v>4</v>
      </c>
      <c r="I295" s="40">
        <v>15</v>
      </c>
      <c r="J295" s="40"/>
      <c r="K295" s="40"/>
      <c r="L295" s="40"/>
      <c r="M295" s="40">
        <v>16</v>
      </c>
      <c r="N295" s="40">
        <v>40</v>
      </c>
      <c r="R295" s="12"/>
      <c r="S295" s="12" t="s">
        <v>465</v>
      </c>
      <c r="T295" s="12"/>
      <c r="U295" s="12">
        <v>1</v>
      </c>
      <c r="V295" s="12"/>
      <c r="W295" s="12">
        <v>4</v>
      </c>
      <c r="X295" s="12"/>
      <c r="Y295" s="12">
        <v>4</v>
      </c>
      <c r="Z295" s="12">
        <v>15</v>
      </c>
      <c r="AA295" s="12"/>
      <c r="AB295" s="12"/>
      <c r="AC295" s="12"/>
      <c r="AD295" s="12">
        <v>16</v>
      </c>
      <c r="AE295" s="12">
        <v>40</v>
      </c>
    </row>
    <row r="296" spans="1:31">
      <c r="B296" t="s">
        <v>1150</v>
      </c>
      <c r="C296" s="40"/>
      <c r="D296" s="40">
        <v>14</v>
      </c>
      <c r="E296" s="40"/>
      <c r="F296" s="40"/>
      <c r="G296" s="40"/>
      <c r="H296" s="40"/>
      <c r="I296" s="40">
        <v>7</v>
      </c>
      <c r="J296" s="40"/>
      <c r="K296" s="40">
        <v>14</v>
      </c>
      <c r="L296" s="40"/>
      <c r="M296" s="40">
        <v>3</v>
      </c>
      <c r="N296" s="40">
        <v>38</v>
      </c>
      <c r="R296" s="12"/>
      <c r="S296" s="12" t="s">
        <v>1150</v>
      </c>
      <c r="T296" s="12"/>
      <c r="U296" s="12">
        <v>14</v>
      </c>
      <c r="V296" s="12"/>
      <c r="W296" s="12"/>
      <c r="X296" s="12"/>
      <c r="Y296" s="12"/>
      <c r="Z296" s="12">
        <v>7</v>
      </c>
      <c r="AA296" s="12"/>
      <c r="AB296" s="12">
        <v>14</v>
      </c>
      <c r="AC296" s="12"/>
      <c r="AD296" s="12">
        <v>3</v>
      </c>
      <c r="AE296" s="12">
        <v>38</v>
      </c>
    </row>
    <row r="297" spans="1:31">
      <c r="B297" t="s">
        <v>1198</v>
      </c>
      <c r="C297" s="40"/>
      <c r="D297" s="40"/>
      <c r="E297" s="40"/>
      <c r="F297" s="40"/>
      <c r="G297" s="40"/>
      <c r="H297" s="40">
        <v>2</v>
      </c>
      <c r="I297" s="40">
        <v>2</v>
      </c>
      <c r="J297" s="40"/>
      <c r="K297" s="40"/>
      <c r="L297" s="40"/>
      <c r="M297" s="40"/>
      <c r="N297" s="40">
        <v>4</v>
      </c>
      <c r="R297" s="12"/>
      <c r="S297" s="12" t="s">
        <v>1198</v>
      </c>
      <c r="T297" s="12"/>
      <c r="U297" s="12"/>
      <c r="V297" s="12"/>
      <c r="W297" s="12"/>
      <c r="X297" s="12"/>
      <c r="Y297" s="12">
        <v>2</v>
      </c>
      <c r="Z297" s="12">
        <v>2</v>
      </c>
      <c r="AA297" s="12"/>
      <c r="AB297" s="12"/>
      <c r="AC297" s="12"/>
      <c r="AD297" s="12"/>
      <c r="AE297" s="12">
        <v>4</v>
      </c>
    </row>
    <row r="298" spans="1:31">
      <c r="B298" t="s">
        <v>319</v>
      </c>
      <c r="C298" s="40"/>
      <c r="D298" s="40"/>
      <c r="E298" s="40"/>
      <c r="F298" s="40"/>
      <c r="G298" s="40"/>
      <c r="H298" s="40"/>
      <c r="I298" s="40"/>
      <c r="J298" s="40">
        <v>7</v>
      </c>
      <c r="K298" s="40">
        <v>8</v>
      </c>
      <c r="L298" s="40"/>
      <c r="M298" s="40"/>
      <c r="N298" s="40">
        <v>15</v>
      </c>
      <c r="R298" s="12"/>
      <c r="S298" s="12" t="s">
        <v>319</v>
      </c>
      <c r="T298" s="12"/>
      <c r="U298" s="12"/>
      <c r="V298" s="12"/>
      <c r="W298" s="12"/>
      <c r="X298" s="12"/>
      <c r="Y298" s="12"/>
      <c r="Z298" s="12"/>
      <c r="AA298" s="12">
        <v>7</v>
      </c>
      <c r="AB298" s="12">
        <v>8</v>
      </c>
      <c r="AC298" s="12"/>
      <c r="AD298" s="12"/>
      <c r="AE298" s="12">
        <v>15</v>
      </c>
    </row>
    <row r="299" spans="1:31">
      <c r="B299" t="s">
        <v>116</v>
      </c>
      <c r="C299" s="40"/>
      <c r="D299" s="40"/>
      <c r="E299" s="40"/>
      <c r="F299" s="40"/>
      <c r="G299" s="40"/>
      <c r="H299" s="40"/>
      <c r="I299" s="40"/>
      <c r="J299" s="40">
        <v>2</v>
      </c>
      <c r="K299" s="40">
        <v>11</v>
      </c>
      <c r="L299" s="40"/>
      <c r="M299" s="40"/>
      <c r="N299" s="40">
        <v>13</v>
      </c>
      <c r="R299" s="12"/>
      <c r="S299" s="12" t="s">
        <v>116</v>
      </c>
      <c r="T299" s="12"/>
      <c r="U299" s="12"/>
      <c r="V299" s="12"/>
      <c r="W299" s="12"/>
      <c r="X299" s="12"/>
      <c r="Y299" s="12"/>
      <c r="Z299" s="12"/>
      <c r="AA299" s="12">
        <v>2</v>
      </c>
      <c r="AB299" s="12">
        <v>11</v>
      </c>
      <c r="AC299" s="12"/>
      <c r="AD299" s="12"/>
      <c r="AE299" s="12">
        <v>13</v>
      </c>
    </row>
    <row r="300" spans="1:31">
      <c r="B300" t="s">
        <v>445</v>
      </c>
      <c r="C300" s="40"/>
      <c r="D300" s="40">
        <v>4</v>
      </c>
      <c r="E300" s="40"/>
      <c r="F300" s="40">
        <v>1</v>
      </c>
      <c r="G300" s="40"/>
      <c r="H300" s="40"/>
      <c r="I300" s="40"/>
      <c r="J300" s="40"/>
      <c r="K300" s="40"/>
      <c r="L300" s="40"/>
      <c r="M300" s="40"/>
      <c r="N300" s="40">
        <v>5</v>
      </c>
      <c r="R300" s="12"/>
      <c r="S300" s="12" t="s">
        <v>445</v>
      </c>
      <c r="T300" s="12"/>
      <c r="U300" s="12">
        <v>4</v>
      </c>
      <c r="V300" s="12"/>
      <c r="W300" s="12">
        <v>1</v>
      </c>
      <c r="X300" s="12"/>
      <c r="Y300" s="12"/>
      <c r="Z300" s="12"/>
      <c r="AA300" s="12"/>
      <c r="AB300" s="12"/>
      <c r="AC300" s="12"/>
      <c r="AD300" s="12"/>
      <c r="AE300" s="12">
        <v>5</v>
      </c>
    </row>
    <row r="301" spans="1:31">
      <c r="B301" t="s">
        <v>1227</v>
      </c>
      <c r="C301" s="40"/>
      <c r="D301" s="40"/>
      <c r="E301" s="40"/>
      <c r="F301" s="40"/>
      <c r="G301" s="40"/>
      <c r="H301" s="40"/>
      <c r="I301" s="40"/>
      <c r="J301" s="40">
        <v>3</v>
      </c>
      <c r="K301" s="40"/>
      <c r="L301" s="40"/>
      <c r="M301" s="40">
        <v>7</v>
      </c>
      <c r="N301" s="40">
        <v>10</v>
      </c>
      <c r="R301" s="12"/>
      <c r="S301" s="12" t="s">
        <v>1227</v>
      </c>
      <c r="T301" s="12"/>
      <c r="U301" s="12"/>
      <c r="V301" s="12"/>
      <c r="W301" s="12"/>
      <c r="X301" s="12"/>
      <c r="Y301" s="12"/>
      <c r="Z301" s="12"/>
      <c r="AA301" s="12">
        <v>3</v>
      </c>
      <c r="AB301" s="12"/>
      <c r="AC301" s="12"/>
      <c r="AD301" s="12">
        <v>7</v>
      </c>
      <c r="AE301" s="12">
        <v>10</v>
      </c>
    </row>
    <row r="302" spans="1:31">
      <c r="B302" t="s">
        <v>364</v>
      </c>
      <c r="C302" s="40"/>
      <c r="D302" s="40">
        <v>6</v>
      </c>
      <c r="E302" s="40"/>
      <c r="F302" s="40">
        <v>2</v>
      </c>
      <c r="G302" s="40"/>
      <c r="H302" s="40"/>
      <c r="I302" s="40"/>
      <c r="J302" s="40"/>
      <c r="K302" s="40">
        <v>2</v>
      </c>
      <c r="L302" s="40"/>
      <c r="M302" s="40"/>
      <c r="N302" s="40">
        <v>10</v>
      </c>
      <c r="R302" s="12"/>
      <c r="S302" s="12" t="s">
        <v>364</v>
      </c>
      <c r="T302" s="12"/>
      <c r="U302" s="12">
        <v>6</v>
      </c>
      <c r="V302" s="12"/>
      <c r="W302" s="12">
        <v>2</v>
      </c>
      <c r="X302" s="12"/>
      <c r="Y302" s="12"/>
      <c r="Z302" s="12"/>
      <c r="AA302" s="12"/>
      <c r="AB302" s="12">
        <v>2</v>
      </c>
      <c r="AC302" s="12"/>
      <c r="AD302" s="12"/>
      <c r="AE302" s="12">
        <v>10</v>
      </c>
    </row>
    <row r="303" spans="1:31">
      <c r="B303" t="s">
        <v>2076</v>
      </c>
      <c r="C303" s="40"/>
      <c r="D303" s="40">
        <v>1</v>
      </c>
      <c r="E303" s="40"/>
      <c r="F303" s="40"/>
      <c r="G303" s="40"/>
      <c r="H303" s="40"/>
      <c r="I303" s="40"/>
      <c r="J303" s="40"/>
      <c r="K303" s="40"/>
      <c r="L303" s="40"/>
      <c r="M303" s="40"/>
      <c r="N303" s="40">
        <v>1</v>
      </c>
      <c r="R303" s="12"/>
      <c r="S303" s="12" t="s">
        <v>2076</v>
      </c>
      <c r="T303" s="12"/>
      <c r="U303" s="12">
        <v>1</v>
      </c>
      <c r="V303" s="12"/>
      <c r="W303" s="12"/>
      <c r="X303" s="12"/>
      <c r="Y303" s="12"/>
      <c r="Z303" s="12"/>
      <c r="AA303" s="12"/>
      <c r="AB303" s="12"/>
      <c r="AC303" s="12"/>
      <c r="AD303" s="12"/>
      <c r="AE303" s="12">
        <v>1</v>
      </c>
    </row>
    <row r="304" spans="1:31">
      <c r="A304" t="s">
        <v>116</v>
      </c>
      <c r="C304" s="40">
        <v>18</v>
      </c>
      <c r="D304" s="40">
        <v>12</v>
      </c>
      <c r="E304" s="40"/>
      <c r="F304" s="40">
        <v>20</v>
      </c>
      <c r="G304" s="40">
        <v>22</v>
      </c>
      <c r="H304" s="40">
        <v>22</v>
      </c>
      <c r="I304" s="40">
        <v>16</v>
      </c>
      <c r="J304" s="40">
        <v>13</v>
      </c>
      <c r="K304" s="40">
        <v>20</v>
      </c>
      <c r="L304" s="40">
        <v>26</v>
      </c>
      <c r="M304" s="40">
        <v>35</v>
      </c>
      <c r="N304" s="40">
        <v>204</v>
      </c>
      <c r="R304" s="31" t="s">
        <v>116</v>
      </c>
      <c r="S304" s="31"/>
      <c r="T304" s="31">
        <v>18</v>
      </c>
      <c r="U304" s="31">
        <v>12</v>
      </c>
      <c r="V304" s="31"/>
      <c r="W304" s="31">
        <v>20</v>
      </c>
      <c r="X304" s="31">
        <v>22</v>
      </c>
      <c r="Y304" s="31">
        <v>22</v>
      </c>
      <c r="Z304" s="31">
        <v>16</v>
      </c>
      <c r="AA304" s="31">
        <v>13</v>
      </c>
      <c r="AB304" s="31">
        <v>20</v>
      </c>
      <c r="AC304" s="31">
        <v>26</v>
      </c>
      <c r="AD304" s="31">
        <v>35</v>
      </c>
      <c r="AE304" s="31">
        <v>204</v>
      </c>
    </row>
    <row r="305" spans="1:31">
      <c r="B305" t="s">
        <v>1219</v>
      </c>
      <c r="C305" s="40">
        <v>1</v>
      </c>
      <c r="D305" s="40"/>
      <c r="E305" s="40"/>
      <c r="F305" s="40">
        <v>4</v>
      </c>
      <c r="G305" s="40">
        <v>2</v>
      </c>
      <c r="H305" s="40">
        <v>5</v>
      </c>
      <c r="I305" s="40">
        <v>3</v>
      </c>
      <c r="J305" s="40">
        <v>1</v>
      </c>
      <c r="K305" s="40">
        <v>2</v>
      </c>
      <c r="L305" s="40">
        <v>1</v>
      </c>
      <c r="M305" s="40">
        <v>1</v>
      </c>
      <c r="N305" s="40">
        <v>20</v>
      </c>
      <c r="R305" s="12"/>
      <c r="S305" s="12" t="s">
        <v>1219</v>
      </c>
      <c r="T305" s="12">
        <v>1</v>
      </c>
      <c r="U305" s="12"/>
      <c r="V305" s="12"/>
      <c r="W305" s="12">
        <v>4</v>
      </c>
      <c r="X305" s="12">
        <v>2</v>
      </c>
      <c r="Y305" s="12">
        <v>5</v>
      </c>
      <c r="Z305" s="12">
        <v>3</v>
      </c>
      <c r="AA305" s="12">
        <v>1</v>
      </c>
      <c r="AB305" s="12">
        <v>2</v>
      </c>
      <c r="AC305" s="12">
        <v>1</v>
      </c>
      <c r="AD305" s="12">
        <v>1</v>
      </c>
      <c r="AE305" s="12">
        <v>20</v>
      </c>
    </row>
    <row r="306" spans="1:31">
      <c r="B306" t="s">
        <v>1200</v>
      </c>
      <c r="C306" s="40"/>
      <c r="D306" s="40">
        <v>1</v>
      </c>
      <c r="E306" s="40"/>
      <c r="F306" s="40"/>
      <c r="G306" s="40"/>
      <c r="H306" s="40"/>
      <c r="I306" s="40"/>
      <c r="J306" s="40"/>
      <c r="K306" s="40">
        <v>1</v>
      </c>
      <c r="L306" s="40"/>
      <c r="M306" s="40">
        <v>1</v>
      </c>
      <c r="N306" s="40">
        <v>3</v>
      </c>
      <c r="R306" s="12"/>
      <c r="S306" s="12" t="s">
        <v>1200</v>
      </c>
      <c r="T306" s="12"/>
      <c r="U306" s="12">
        <v>1</v>
      </c>
      <c r="V306" s="12"/>
      <c r="W306" s="12"/>
      <c r="X306" s="12"/>
      <c r="Y306" s="12"/>
      <c r="Z306" s="12"/>
      <c r="AA306" s="12"/>
      <c r="AB306" s="12">
        <v>1</v>
      </c>
      <c r="AC306" s="12"/>
      <c r="AD306" s="12">
        <v>1</v>
      </c>
      <c r="AE306" s="12">
        <v>3</v>
      </c>
    </row>
    <row r="307" spans="1:31">
      <c r="B307" t="s">
        <v>1150</v>
      </c>
      <c r="C307" s="40">
        <v>1</v>
      </c>
      <c r="D307" s="40">
        <v>1</v>
      </c>
      <c r="E307" s="40"/>
      <c r="F307" s="40">
        <v>2</v>
      </c>
      <c r="G307" s="40">
        <v>3</v>
      </c>
      <c r="H307" s="40"/>
      <c r="I307" s="40">
        <v>2</v>
      </c>
      <c r="J307" s="40"/>
      <c r="K307" s="40"/>
      <c r="L307" s="40">
        <v>2</v>
      </c>
      <c r="M307" s="40">
        <v>2</v>
      </c>
      <c r="N307" s="40">
        <v>13</v>
      </c>
      <c r="R307" s="12"/>
      <c r="S307" s="12" t="s">
        <v>1150</v>
      </c>
      <c r="T307" s="12">
        <v>1</v>
      </c>
      <c r="U307" s="12">
        <v>1</v>
      </c>
      <c r="V307" s="12"/>
      <c r="W307" s="12">
        <v>2</v>
      </c>
      <c r="X307" s="12">
        <v>3</v>
      </c>
      <c r="Y307" s="12"/>
      <c r="Z307" s="12">
        <v>2</v>
      </c>
      <c r="AA307" s="12"/>
      <c r="AB307" s="12"/>
      <c r="AC307" s="12">
        <v>2</v>
      </c>
      <c r="AD307" s="12">
        <v>2</v>
      </c>
      <c r="AE307" s="12">
        <v>13</v>
      </c>
    </row>
    <row r="308" spans="1:31">
      <c r="B308" t="s">
        <v>116</v>
      </c>
      <c r="C308" s="40">
        <v>16</v>
      </c>
      <c r="D308" s="40">
        <v>10</v>
      </c>
      <c r="E308" s="40"/>
      <c r="F308" s="40">
        <v>14</v>
      </c>
      <c r="G308" s="40">
        <v>17</v>
      </c>
      <c r="H308" s="40">
        <v>17</v>
      </c>
      <c r="I308" s="40">
        <v>11</v>
      </c>
      <c r="J308" s="40">
        <v>11</v>
      </c>
      <c r="K308" s="40">
        <v>16</v>
      </c>
      <c r="L308" s="40">
        <v>21</v>
      </c>
      <c r="M308" s="40">
        <v>30</v>
      </c>
      <c r="N308" s="40">
        <v>163</v>
      </c>
      <c r="R308" s="12"/>
      <c r="S308" s="12" t="s">
        <v>116</v>
      </c>
      <c r="T308" s="12">
        <v>16</v>
      </c>
      <c r="U308" s="12">
        <v>10</v>
      </c>
      <c r="V308" s="12"/>
      <c r="W308" s="12">
        <v>14</v>
      </c>
      <c r="X308" s="12">
        <v>17</v>
      </c>
      <c r="Y308" s="12">
        <v>17</v>
      </c>
      <c r="Z308" s="12">
        <v>11</v>
      </c>
      <c r="AA308" s="12">
        <v>11</v>
      </c>
      <c r="AB308" s="12">
        <v>16</v>
      </c>
      <c r="AC308" s="12">
        <v>21</v>
      </c>
      <c r="AD308" s="12">
        <v>30</v>
      </c>
      <c r="AE308" s="12">
        <v>163</v>
      </c>
    </row>
    <row r="309" spans="1:31">
      <c r="B309" t="s">
        <v>1411</v>
      </c>
      <c r="C309" s="40"/>
      <c r="D309" s="40"/>
      <c r="E309" s="40"/>
      <c r="F309" s="40"/>
      <c r="G309" s="40"/>
      <c r="H309" s="40"/>
      <c r="I309" s="40"/>
      <c r="J309" s="40">
        <v>1</v>
      </c>
      <c r="K309" s="40"/>
      <c r="L309" s="40">
        <v>2</v>
      </c>
      <c r="M309" s="40">
        <v>1</v>
      </c>
      <c r="N309" s="40">
        <v>4</v>
      </c>
      <c r="R309" s="12"/>
      <c r="S309" s="12" t="s">
        <v>1411</v>
      </c>
      <c r="T309" s="12"/>
      <c r="U309" s="12"/>
      <c r="V309" s="12"/>
      <c r="W309" s="12"/>
      <c r="X309" s="12"/>
      <c r="Y309" s="12"/>
      <c r="Z309" s="12"/>
      <c r="AA309" s="12">
        <v>1</v>
      </c>
      <c r="AB309" s="12"/>
      <c r="AC309" s="12">
        <v>2</v>
      </c>
      <c r="AD309" s="12">
        <v>1</v>
      </c>
      <c r="AE309" s="12">
        <v>4</v>
      </c>
    </row>
    <row r="310" spans="1:31">
      <c r="B310" t="s">
        <v>1658</v>
      </c>
      <c r="C310" s="40"/>
      <c r="D310" s="40"/>
      <c r="E310" s="40"/>
      <c r="F310" s="40"/>
      <c r="G310" s="40"/>
      <c r="H310" s="40"/>
      <c r="I310" s="40"/>
      <c r="J310" s="40"/>
      <c r="K310" s="40">
        <v>1</v>
      </c>
      <c r="L310" s="40"/>
      <c r="M310" s="40"/>
      <c r="N310" s="40">
        <v>1</v>
      </c>
      <c r="R310" s="12"/>
      <c r="S310" s="12" t="s">
        <v>1658</v>
      </c>
      <c r="T310" s="12"/>
      <c r="U310" s="12"/>
      <c r="V310" s="12"/>
      <c r="W310" s="12"/>
      <c r="X310" s="12"/>
      <c r="Y310" s="12"/>
      <c r="Z310" s="12"/>
      <c r="AA310" s="12"/>
      <c r="AB310" s="12">
        <v>1</v>
      </c>
      <c r="AC310" s="12"/>
      <c r="AD310" s="12"/>
      <c r="AE310" s="12">
        <v>1</v>
      </c>
    </row>
    <row r="311" spans="1:31">
      <c r="A311" t="s">
        <v>79</v>
      </c>
      <c r="C311" s="40"/>
      <c r="D311" s="40"/>
      <c r="E311" s="40"/>
      <c r="F311" s="40">
        <v>73</v>
      </c>
      <c r="G311" s="40"/>
      <c r="H311" s="40"/>
      <c r="I311" s="40">
        <v>62</v>
      </c>
      <c r="J311" s="40">
        <v>68</v>
      </c>
      <c r="K311" s="40"/>
      <c r="L311" s="40"/>
      <c r="M311" s="40"/>
      <c r="N311" s="40">
        <v>203</v>
      </c>
      <c r="R311" s="31" t="s">
        <v>79</v>
      </c>
      <c r="S311" s="31"/>
      <c r="T311" s="31"/>
      <c r="U311" s="31"/>
      <c r="V311" s="31"/>
      <c r="W311" s="31">
        <v>73</v>
      </c>
      <c r="X311" s="31"/>
      <c r="Y311" s="31"/>
      <c r="Z311" s="31">
        <v>62</v>
      </c>
      <c r="AA311" s="31">
        <v>68</v>
      </c>
      <c r="AB311" s="31"/>
      <c r="AC311" s="31"/>
      <c r="AD311" s="31"/>
      <c r="AE311" s="31">
        <v>203</v>
      </c>
    </row>
    <row r="312" spans="1:31">
      <c r="B312" t="s">
        <v>79</v>
      </c>
      <c r="C312" s="40"/>
      <c r="D312" s="40"/>
      <c r="E312" s="40"/>
      <c r="F312" s="40">
        <v>73</v>
      </c>
      <c r="G312" s="40"/>
      <c r="H312" s="40"/>
      <c r="I312" s="40">
        <v>62</v>
      </c>
      <c r="J312" s="40">
        <v>68</v>
      </c>
      <c r="K312" s="40"/>
      <c r="L312" s="40"/>
      <c r="M312" s="40"/>
      <c r="N312" s="40">
        <v>203</v>
      </c>
      <c r="R312" s="12"/>
      <c r="S312" s="12" t="s">
        <v>79</v>
      </c>
      <c r="T312" s="12"/>
      <c r="U312" s="12"/>
      <c r="V312" s="12"/>
      <c r="W312" s="12">
        <v>73</v>
      </c>
      <c r="X312" s="12"/>
      <c r="Y312" s="12"/>
      <c r="Z312" s="12">
        <v>62</v>
      </c>
      <c r="AA312" s="12">
        <v>68</v>
      </c>
      <c r="AB312" s="12"/>
      <c r="AC312" s="12"/>
      <c r="AD312" s="12"/>
      <c r="AE312" s="12">
        <v>203</v>
      </c>
    </row>
    <row r="313" spans="1:31">
      <c r="A313" t="s">
        <v>465</v>
      </c>
      <c r="C313" s="40">
        <v>51</v>
      </c>
      <c r="D313" s="40">
        <v>63</v>
      </c>
      <c r="E313" s="40"/>
      <c r="F313" s="40"/>
      <c r="G313" s="40"/>
      <c r="H313" s="40"/>
      <c r="I313" s="40"/>
      <c r="J313" s="40"/>
      <c r="K313" s="40"/>
      <c r="L313" s="40"/>
      <c r="M313" s="40">
        <v>69</v>
      </c>
      <c r="N313" s="40">
        <v>183</v>
      </c>
      <c r="R313" s="31" t="s">
        <v>465</v>
      </c>
      <c r="S313" s="31"/>
      <c r="T313" s="31">
        <v>51</v>
      </c>
      <c r="U313" s="31">
        <v>63</v>
      </c>
      <c r="V313" s="31"/>
      <c r="W313" s="31"/>
      <c r="X313" s="31"/>
      <c r="Y313" s="31"/>
      <c r="Z313" s="31"/>
      <c r="AA313" s="31"/>
      <c r="AB313" s="31"/>
      <c r="AC313" s="31"/>
      <c r="AD313" s="31">
        <v>69</v>
      </c>
      <c r="AE313" s="31">
        <v>183</v>
      </c>
    </row>
    <row r="314" spans="1:31">
      <c r="B314" t="s">
        <v>1204</v>
      </c>
      <c r="C314" s="40">
        <v>51</v>
      </c>
      <c r="D314" s="40">
        <v>63</v>
      </c>
      <c r="E314" s="40"/>
      <c r="F314" s="40"/>
      <c r="G314" s="40"/>
      <c r="H314" s="40"/>
      <c r="I314" s="40"/>
      <c r="J314" s="40"/>
      <c r="K314" s="40"/>
      <c r="L314" s="40"/>
      <c r="M314" s="40">
        <v>69</v>
      </c>
      <c r="N314" s="40">
        <v>183</v>
      </c>
      <c r="R314" s="12"/>
      <c r="S314" s="12" t="s">
        <v>1204</v>
      </c>
      <c r="T314" s="12">
        <v>51</v>
      </c>
      <c r="U314" s="12">
        <v>63</v>
      </c>
      <c r="V314" s="12"/>
      <c r="W314" s="12"/>
      <c r="X314" s="12"/>
      <c r="Y314" s="12"/>
      <c r="Z314" s="12"/>
      <c r="AA314" s="12"/>
      <c r="AB314" s="12"/>
      <c r="AC314" s="12"/>
      <c r="AD314" s="12">
        <v>69</v>
      </c>
      <c r="AE314" s="12">
        <v>183</v>
      </c>
    </row>
    <row r="315" spans="1:31">
      <c r="A315" t="s">
        <v>199</v>
      </c>
      <c r="C315" s="40">
        <v>20</v>
      </c>
      <c r="D315" s="40">
        <v>17</v>
      </c>
      <c r="E315" s="40"/>
      <c r="F315" s="40"/>
      <c r="G315" s="40"/>
      <c r="H315" s="40"/>
      <c r="I315" s="40">
        <v>22</v>
      </c>
      <c r="J315" s="40">
        <v>23</v>
      </c>
      <c r="K315" s="40">
        <v>22</v>
      </c>
      <c r="L315" s="40">
        <v>21</v>
      </c>
      <c r="M315" s="40">
        <v>27</v>
      </c>
      <c r="N315" s="40">
        <v>152</v>
      </c>
      <c r="R315" s="31" t="s">
        <v>199</v>
      </c>
      <c r="S315" s="31"/>
      <c r="T315" s="31">
        <v>20</v>
      </c>
      <c r="U315" s="31">
        <v>17</v>
      </c>
      <c r="V315" s="31"/>
      <c r="W315" s="31"/>
      <c r="X315" s="31"/>
      <c r="Y315" s="31"/>
      <c r="Z315" s="31">
        <v>22</v>
      </c>
      <c r="AA315" s="31">
        <v>23</v>
      </c>
      <c r="AB315" s="31">
        <v>22</v>
      </c>
      <c r="AC315" s="31">
        <v>21</v>
      </c>
      <c r="AD315" s="31">
        <v>27</v>
      </c>
      <c r="AE315" s="31">
        <v>152</v>
      </c>
    </row>
    <row r="316" spans="1:31">
      <c r="B316" t="s">
        <v>159</v>
      </c>
      <c r="C316" s="40">
        <v>1</v>
      </c>
      <c r="D316" s="40">
        <v>1</v>
      </c>
      <c r="E316" s="40"/>
      <c r="F316" s="40"/>
      <c r="G316" s="40"/>
      <c r="H316" s="40"/>
      <c r="I316" s="40"/>
      <c r="J316" s="40">
        <v>1</v>
      </c>
      <c r="K316" s="40">
        <v>1</v>
      </c>
      <c r="L316" s="40"/>
      <c r="M316" s="40"/>
      <c r="N316" s="40">
        <v>4</v>
      </c>
      <c r="R316" s="12"/>
      <c r="S316" s="12" t="s">
        <v>159</v>
      </c>
      <c r="T316" s="12">
        <v>1</v>
      </c>
      <c r="U316" s="12">
        <v>1</v>
      </c>
      <c r="V316" s="12"/>
      <c r="W316" s="12"/>
      <c r="X316" s="12"/>
      <c r="Y316" s="12"/>
      <c r="Z316" s="12"/>
      <c r="AA316" s="12">
        <v>1</v>
      </c>
      <c r="AB316" s="12">
        <v>1</v>
      </c>
      <c r="AC316" s="12"/>
      <c r="AD316" s="12"/>
      <c r="AE316" s="12">
        <v>4</v>
      </c>
    </row>
    <row r="317" spans="1:31">
      <c r="B317" t="s">
        <v>1196</v>
      </c>
      <c r="C317" s="40">
        <v>3</v>
      </c>
      <c r="D317" s="40">
        <v>3</v>
      </c>
      <c r="E317" s="40"/>
      <c r="F317" s="40"/>
      <c r="G317" s="40"/>
      <c r="H317" s="40"/>
      <c r="I317" s="40">
        <v>3</v>
      </c>
      <c r="J317" s="40">
        <v>2</v>
      </c>
      <c r="K317" s="40">
        <v>2</v>
      </c>
      <c r="L317" s="40">
        <v>2</v>
      </c>
      <c r="M317" s="40">
        <v>3</v>
      </c>
      <c r="N317" s="40">
        <v>18</v>
      </c>
      <c r="R317" s="12"/>
      <c r="S317" s="12" t="s">
        <v>1196</v>
      </c>
      <c r="T317" s="12">
        <v>3</v>
      </c>
      <c r="U317" s="12">
        <v>3</v>
      </c>
      <c r="V317" s="12"/>
      <c r="W317" s="12"/>
      <c r="X317" s="12"/>
      <c r="Y317" s="12"/>
      <c r="Z317" s="12">
        <v>3</v>
      </c>
      <c r="AA317" s="12">
        <v>2</v>
      </c>
      <c r="AB317" s="12">
        <v>2</v>
      </c>
      <c r="AC317" s="12">
        <v>2</v>
      </c>
      <c r="AD317" s="12">
        <v>3</v>
      </c>
      <c r="AE317" s="12">
        <v>18</v>
      </c>
    </row>
    <row r="318" spans="1:31">
      <c r="B318" t="s">
        <v>199</v>
      </c>
      <c r="C318" s="40">
        <v>14</v>
      </c>
      <c r="D318" s="40">
        <v>11</v>
      </c>
      <c r="E318" s="40"/>
      <c r="F318" s="40"/>
      <c r="G318" s="40"/>
      <c r="H318" s="40"/>
      <c r="I318" s="40">
        <v>19</v>
      </c>
      <c r="J318" s="40">
        <v>20</v>
      </c>
      <c r="K318" s="40">
        <v>19</v>
      </c>
      <c r="L318" s="40">
        <v>19</v>
      </c>
      <c r="M318" s="40">
        <v>24</v>
      </c>
      <c r="N318" s="40">
        <v>126</v>
      </c>
      <c r="R318" s="12"/>
      <c r="S318" s="12" t="s">
        <v>199</v>
      </c>
      <c r="T318" s="12">
        <v>14</v>
      </c>
      <c r="U318" s="12">
        <v>11</v>
      </c>
      <c r="V318" s="12"/>
      <c r="W318" s="12"/>
      <c r="X318" s="12"/>
      <c r="Y318" s="12"/>
      <c r="Z318" s="12">
        <v>19</v>
      </c>
      <c r="AA318" s="12">
        <v>20</v>
      </c>
      <c r="AB318" s="12">
        <v>19</v>
      </c>
      <c r="AC318" s="12">
        <v>19</v>
      </c>
      <c r="AD318" s="12">
        <v>24</v>
      </c>
      <c r="AE318" s="12">
        <v>126</v>
      </c>
    </row>
    <row r="319" spans="1:31">
      <c r="B319" t="s">
        <v>1201</v>
      </c>
      <c r="C319" s="40"/>
      <c r="D319" s="40">
        <v>2</v>
      </c>
      <c r="E319" s="40"/>
      <c r="F319" s="40"/>
      <c r="G319" s="40"/>
      <c r="H319" s="40"/>
      <c r="I319" s="40"/>
      <c r="J319" s="40"/>
      <c r="K319" s="40"/>
      <c r="L319" s="40"/>
      <c r="M319" s="40"/>
      <c r="N319" s="40">
        <v>2</v>
      </c>
      <c r="R319" s="12"/>
      <c r="S319" s="12" t="s">
        <v>1201</v>
      </c>
      <c r="T319" s="12"/>
      <c r="U319" s="12">
        <v>2</v>
      </c>
      <c r="V319" s="12"/>
      <c r="W319" s="12"/>
      <c r="X319" s="12"/>
      <c r="Y319" s="12"/>
      <c r="Z319" s="12"/>
      <c r="AA319" s="12"/>
      <c r="AB319" s="12"/>
      <c r="AC319" s="12"/>
      <c r="AD319" s="12"/>
      <c r="AE319" s="12">
        <v>2</v>
      </c>
    </row>
    <row r="320" spans="1:31">
      <c r="B320" t="s">
        <v>2082</v>
      </c>
      <c r="C320" s="40">
        <v>2</v>
      </c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>
        <v>2</v>
      </c>
      <c r="R320" s="12"/>
      <c r="S320" s="12" t="s">
        <v>2082</v>
      </c>
      <c r="T320" s="12">
        <v>2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>
        <v>2</v>
      </c>
    </row>
    <row r="321" spans="1:31">
      <c r="A321" t="s">
        <v>445</v>
      </c>
      <c r="C321" s="40">
        <v>18</v>
      </c>
      <c r="D321" s="40">
        <v>10</v>
      </c>
      <c r="E321" s="40">
        <v>13</v>
      </c>
      <c r="F321" s="40">
        <v>11</v>
      </c>
      <c r="G321" s="40">
        <v>13</v>
      </c>
      <c r="H321" s="40">
        <v>19</v>
      </c>
      <c r="I321" s="40">
        <v>12</v>
      </c>
      <c r="J321" s="40">
        <v>17</v>
      </c>
      <c r="K321" s="40">
        <v>10</v>
      </c>
      <c r="L321" s="40">
        <v>11</v>
      </c>
      <c r="M321" s="40">
        <v>16</v>
      </c>
      <c r="N321" s="40">
        <v>150</v>
      </c>
      <c r="R321" s="31" t="s">
        <v>445</v>
      </c>
      <c r="S321" s="31"/>
      <c r="T321" s="31">
        <v>18</v>
      </c>
      <c r="U321" s="31">
        <v>10</v>
      </c>
      <c r="V321" s="31">
        <v>13</v>
      </c>
      <c r="W321" s="31">
        <v>11</v>
      </c>
      <c r="X321" s="31">
        <v>13</v>
      </c>
      <c r="Y321" s="31">
        <v>19</v>
      </c>
      <c r="Z321" s="31">
        <v>12</v>
      </c>
      <c r="AA321" s="31">
        <v>17</v>
      </c>
      <c r="AB321" s="31">
        <v>10</v>
      </c>
      <c r="AC321" s="31">
        <v>11</v>
      </c>
      <c r="AD321" s="31">
        <v>16</v>
      </c>
      <c r="AE321" s="31">
        <v>150</v>
      </c>
    </row>
    <row r="322" spans="1:31">
      <c r="B322" t="s">
        <v>445</v>
      </c>
      <c r="C322" s="40">
        <v>18</v>
      </c>
      <c r="D322" s="40">
        <v>10</v>
      </c>
      <c r="E322" s="40">
        <v>13</v>
      </c>
      <c r="F322" s="40">
        <v>11</v>
      </c>
      <c r="G322" s="40">
        <v>13</v>
      </c>
      <c r="H322" s="40">
        <v>19</v>
      </c>
      <c r="I322" s="40">
        <v>12</v>
      </c>
      <c r="J322" s="40">
        <v>17</v>
      </c>
      <c r="K322" s="40">
        <v>10</v>
      </c>
      <c r="L322" s="40">
        <v>11</v>
      </c>
      <c r="M322" s="40">
        <v>16</v>
      </c>
      <c r="N322" s="40">
        <v>150</v>
      </c>
      <c r="R322" s="12"/>
      <c r="S322" s="12" t="s">
        <v>445</v>
      </c>
      <c r="T322" s="12">
        <v>18</v>
      </c>
      <c r="U322" s="12">
        <v>10</v>
      </c>
      <c r="V322" s="12">
        <v>13</v>
      </c>
      <c r="W322" s="12">
        <v>11</v>
      </c>
      <c r="X322" s="12">
        <v>13</v>
      </c>
      <c r="Y322" s="12">
        <v>19</v>
      </c>
      <c r="Z322" s="12">
        <v>12</v>
      </c>
      <c r="AA322" s="12">
        <v>17</v>
      </c>
      <c r="AB322" s="12">
        <v>10</v>
      </c>
      <c r="AC322" s="12">
        <v>11</v>
      </c>
      <c r="AD322" s="12">
        <v>16</v>
      </c>
      <c r="AE322" s="12">
        <v>150</v>
      </c>
    </row>
    <row r="323" spans="1:31">
      <c r="A323" t="s">
        <v>122</v>
      </c>
      <c r="C323" s="40">
        <v>10</v>
      </c>
      <c r="D323" s="40">
        <v>5</v>
      </c>
      <c r="E323" s="40"/>
      <c r="F323" s="40">
        <v>10</v>
      </c>
      <c r="G323" s="40">
        <v>17</v>
      </c>
      <c r="H323" s="40">
        <v>28</v>
      </c>
      <c r="I323" s="40">
        <v>12</v>
      </c>
      <c r="J323" s="40">
        <v>9</v>
      </c>
      <c r="K323" s="40">
        <v>20</v>
      </c>
      <c r="L323" s="40">
        <v>21</v>
      </c>
      <c r="M323" s="40">
        <v>14</v>
      </c>
      <c r="N323" s="40">
        <v>146</v>
      </c>
      <c r="R323" s="31" t="s">
        <v>122</v>
      </c>
      <c r="S323" s="31"/>
      <c r="T323" s="31">
        <v>10</v>
      </c>
      <c r="U323" s="31">
        <v>5</v>
      </c>
      <c r="V323" s="31"/>
      <c r="W323" s="31">
        <v>10</v>
      </c>
      <c r="X323" s="31">
        <v>17</v>
      </c>
      <c r="Y323" s="31">
        <v>28</v>
      </c>
      <c r="Z323" s="31">
        <v>12</v>
      </c>
      <c r="AA323" s="31">
        <v>9</v>
      </c>
      <c r="AB323" s="31">
        <v>20</v>
      </c>
      <c r="AC323" s="31">
        <v>21</v>
      </c>
      <c r="AD323" s="31">
        <v>14</v>
      </c>
      <c r="AE323" s="31">
        <v>146</v>
      </c>
    </row>
    <row r="324" spans="1:31">
      <c r="B324" t="s">
        <v>1230</v>
      </c>
      <c r="C324" s="40"/>
      <c r="D324" s="40"/>
      <c r="E324" s="40"/>
      <c r="F324" s="40">
        <v>1</v>
      </c>
      <c r="G324" s="40"/>
      <c r="H324" s="40">
        <v>2</v>
      </c>
      <c r="I324" s="40">
        <v>2</v>
      </c>
      <c r="J324" s="40"/>
      <c r="K324" s="40"/>
      <c r="L324" s="40"/>
      <c r="M324" s="40"/>
      <c r="N324" s="40">
        <v>5</v>
      </c>
      <c r="R324" s="12"/>
      <c r="S324" s="12" t="s">
        <v>1230</v>
      </c>
      <c r="T324" s="12"/>
      <c r="U324" s="12"/>
      <c r="V324" s="12"/>
      <c r="W324" s="12">
        <v>1</v>
      </c>
      <c r="X324" s="12"/>
      <c r="Y324" s="12">
        <v>2</v>
      </c>
      <c r="Z324" s="12">
        <v>2</v>
      </c>
      <c r="AA324" s="12"/>
      <c r="AB324" s="12"/>
      <c r="AC324" s="12"/>
      <c r="AD324" s="12"/>
      <c r="AE324" s="12">
        <v>5</v>
      </c>
    </row>
    <row r="325" spans="1:31">
      <c r="B325" t="s">
        <v>1225</v>
      </c>
      <c r="C325" s="40">
        <v>1</v>
      </c>
      <c r="D325" s="40">
        <v>4</v>
      </c>
      <c r="E325" s="40"/>
      <c r="F325" s="40"/>
      <c r="G325" s="40"/>
      <c r="H325" s="40"/>
      <c r="I325" s="40">
        <v>1</v>
      </c>
      <c r="J325" s="40"/>
      <c r="K325" s="40"/>
      <c r="L325" s="40"/>
      <c r="M325" s="40"/>
      <c r="N325" s="40">
        <v>6</v>
      </c>
      <c r="R325" s="12"/>
      <c r="S325" s="12" t="s">
        <v>1225</v>
      </c>
      <c r="T325" s="12">
        <v>1</v>
      </c>
      <c r="U325" s="12">
        <v>4</v>
      </c>
      <c r="V325" s="12"/>
      <c r="W325" s="12"/>
      <c r="X325" s="12"/>
      <c r="Y325" s="12"/>
      <c r="Z325" s="12">
        <v>1</v>
      </c>
      <c r="AA325" s="12"/>
      <c r="AB325" s="12"/>
      <c r="AC325" s="12"/>
      <c r="AD325" s="12"/>
      <c r="AE325" s="12">
        <v>6</v>
      </c>
    </row>
    <row r="326" spans="1:31">
      <c r="B326" t="s">
        <v>1216</v>
      </c>
      <c r="C326" s="40">
        <v>1</v>
      </c>
      <c r="D326" s="40"/>
      <c r="E326" s="40"/>
      <c r="F326" s="40"/>
      <c r="G326" s="40"/>
      <c r="H326" s="40">
        <v>7</v>
      </c>
      <c r="I326" s="40">
        <v>1</v>
      </c>
      <c r="J326" s="40"/>
      <c r="K326" s="40">
        <v>1</v>
      </c>
      <c r="L326" s="40">
        <v>17</v>
      </c>
      <c r="M326" s="40"/>
      <c r="N326" s="40">
        <v>27</v>
      </c>
      <c r="R326" s="12"/>
      <c r="S326" s="12" t="s">
        <v>1216</v>
      </c>
      <c r="T326" s="12">
        <v>1</v>
      </c>
      <c r="U326" s="12"/>
      <c r="V326" s="12"/>
      <c r="W326" s="12"/>
      <c r="X326" s="12"/>
      <c r="Y326" s="12">
        <v>7</v>
      </c>
      <c r="Z326" s="12">
        <v>1</v>
      </c>
      <c r="AA326" s="12"/>
      <c r="AB326" s="12">
        <v>1</v>
      </c>
      <c r="AC326" s="12">
        <v>17</v>
      </c>
      <c r="AD326" s="12"/>
      <c r="AE326" s="12">
        <v>27</v>
      </c>
    </row>
    <row r="327" spans="1:31">
      <c r="B327" t="s">
        <v>1195</v>
      </c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>
        <v>6</v>
      </c>
      <c r="N327" s="40">
        <v>6</v>
      </c>
      <c r="R327" s="12"/>
      <c r="S327" s="12" t="s">
        <v>1195</v>
      </c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>
        <v>6</v>
      </c>
      <c r="AE327" s="12">
        <v>6</v>
      </c>
    </row>
    <row r="328" spans="1:31">
      <c r="B328" t="s">
        <v>1234</v>
      </c>
      <c r="C328" s="40"/>
      <c r="D328" s="40"/>
      <c r="E328" s="40"/>
      <c r="F328" s="40"/>
      <c r="G328" s="40"/>
      <c r="H328" s="40">
        <v>2</v>
      </c>
      <c r="I328" s="40"/>
      <c r="J328" s="40"/>
      <c r="K328" s="40">
        <v>2</v>
      </c>
      <c r="L328" s="40"/>
      <c r="M328" s="40"/>
      <c r="N328" s="40">
        <v>4</v>
      </c>
      <c r="R328" s="12"/>
      <c r="S328" s="12" t="s">
        <v>1234</v>
      </c>
      <c r="T328" s="12"/>
      <c r="U328" s="12"/>
      <c r="V328" s="12"/>
      <c r="W328" s="12"/>
      <c r="X328" s="12"/>
      <c r="Y328" s="12">
        <v>2</v>
      </c>
      <c r="Z328" s="12"/>
      <c r="AA328" s="12"/>
      <c r="AB328" s="12">
        <v>2</v>
      </c>
      <c r="AC328" s="12"/>
      <c r="AD328" s="12"/>
      <c r="AE328" s="12">
        <v>4</v>
      </c>
    </row>
    <row r="329" spans="1:31">
      <c r="B329" t="s">
        <v>1191</v>
      </c>
      <c r="C329" s="40"/>
      <c r="D329" s="40"/>
      <c r="E329" s="40"/>
      <c r="F329" s="40">
        <v>1</v>
      </c>
      <c r="G329" s="40"/>
      <c r="H329" s="40"/>
      <c r="I329" s="40"/>
      <c r="J329" s="40"/>
      <c r="K329" s="40">
        <v>10</v>
      </c>
      <c r="L329" s="40">
        <v>1</v>
      </c>
      <c r="M329" s="40"/>
      <c r="N329" s="40">
        <v>12</v>
      </c>
      <c r="R329" s="12"/>
      <c r="S329" s="12" t="s">
        <v>1191</v>
      </c>
      <c r="T329" s="12"/>
      <c r="U329" s="12"/>
      <c r="V329" s="12"/>
      <c r="W329" s="12">
        <v>1</v>
      </c>
      <c r="X329" s="12"/>
      <c r="Y329" s="12"/>
      <c r="Z329" s="12"/>
      <c r="AA329" s="12"/>
      <c r="AB329" s="12">
        <v>10</v>
      </c>
      <c r="AC329" s="12">
        <v>1</v>
      </c>
      <c r="AD329" s="12"/>
      <c r="AE329" s="12">
        <v>12</v>
      </c>
    </row>
    <row r="330" spans="1:31">
      <c r="B330" t="s">
        <v>292</v>
      </c>
      <c r="C330" s="40"/>
      <c r="D330" s="40"/>
      <c r="E330" s="40"/>
      <c r="F330" s="40">
        <v>4</v>
      </c>
      <c r="G330" s="40">
        <v>1</v>
      </c>
      <c r="H330" s="40"/>
      <c r="I330" s="40"/>
      <c r="J330" s="40"/>
      <c r="K330" s="40"/>
      <c r="L330" s="40">
        <v>1</v>
      </c>
      <c r="M330" s="40"/>
      <c r="N330" s="40">
        <v>6</v>
      </c>
      <c r="R330" s="12"/>
      <c r="S330" s="12" t="s">
        <v>292</v>
      </c>
      <c r="T330" s="12"/>
      <c r="U330" s="12"/>
      <c r="V330" s="12"/>
      <c r="W330" s="12">
        <v>4</v>
      </c>
      <c r="X330" s="12">
        <v>1</v>
      </c>
      <c r="Y330" s="12"/>
      <c r="Z330" s="12"/>
      <c r="AA330" s="12"/>
      <c r="AB330" s="12"/>
      <c r="AC330" s="12">
        <v>1</v>
      </c>
      <c r="AD330" s="12"/>
      <c r="AE330" s="12">
        <v>6</v>
      </c>
    </row>
    <row r="331" spans="1:31">
      <c r="B331" t="s">
        <v>1203</v>
      </c>
      <c r="C331" s="40"/>
      <c r="D331" s="40">
        <v>1</v>
      </c>
      <c r="E331" s="40"/>
      <c r="F331" s="40"/>
      <c r="G331" s="40">
        <v>1</v>
      </c>
      <c r="H331" s="40"/>
      <c r="I331" s="40">
        <v>1</v>
      </c>
      <c r="J331" s="40">
        <v>2</v>
      </c>
      <c r="K331" s="40">
        <v>2</v>
      </c>
      <c r="L331" s="40">
        <v>2</v>
      </c>
      <c r="M331" s="40"/>
      <c r="N331" s="40">
        <v>9</v>
      </c>
      <c r="R331" s="12"/>
      <c r="S331" s="12" t="s">
        <v>1203</v>
      </c>
      <c r="T331" s="12"/>
      <c r="U331" s="12">
        <v>1</v>
      </c>
      <c r="V331" s="12"/>
      <c r="W331" s="12"/>
      <c r="X331" s="12">
        <v>1</v>
      </c>
      <c r="Y331" s="12"/>
      <c r="Z331" s="12">
        <v>1</v>
      </c>
      <c r="AA331" s="12">
        <v>2</v>
      </c>
      <c r="AB331" s="12">
        <v>2</v>
      </c>
      <c r="AC331" s="12">
        <v>2</v>
      </c>
      <c r="AD331" s="12"/>
      <c r="AE331" s="12">
        <v>9</v>
      </c>
    </row>
    <row r="332" spans="1:31">
      <c r="B332" t="s">
        <v>1215</v>
      </c>
      <c r="C332" s="40">
        <v>1</v>
      </c>
      <c r="D332" s="40"/>
      <c r="E332" s="40"/>
      <c r="F332" s="40"/>
      <c r="G332" s="40"/>
      <c r="H332" s="40">
        <v>1</v>
      </c>
      <c r="I332" s="40">
        <v>2</v>
      </c>
      <c r="J332" s="40">
        <v>2</v>
      </c>
      <c r="K332" s="40"/>
      <c r="L332" s="40"/>
      <c r="M332" s="40"/>
      <c r="N332" s="40">
        <v>6</v>
      </c>
      <c r="R332" s="12"/>
      <c r="S332" s="12" t="s">
        <v>1215</v>
      </c>
      <c r="T332" s="12">
        <v>1</v>
      </c>
      <c r="U332" s="12"/>
      <c r="V332" s="12"/>
      <c r="W332" s="12"/>
      <c r="X332" s="12"/>
      <c r="Y332" s="12">
        <v>1</v>
      </c>
      <c r="Z332" s="12">
        <v>2</v>
      </c>
      <c r="AA332" s="12">
        <v>2</v>
      </c>
      <c r="AB332" s="12"/>
      <c r="AC332" s="12"/>
      <c r="AD332" s="12"/>
      <c r="AE332" s="12">
        <v>6</v>
      </c>
    </row>
    <row r="333" spans="1:31">
      <c r="B333" t="s">
        <v>1240</v>
      </c>
      <c r="C333" s="40"/>
      <c r="D333" s="40"/>
      <c r="E333" s="40"/>
      <c r="F333" s="40"/>
      <c r="G333" s="40">
        <v>2</v>
      </c>
      <c r="H333" s="40"/>
      <c r="I333" s="40"/>
      <c r="J333" s="40"/>
      <c r="K333" s="40"/>
      <c r="L333" s="40"/>
      <c r="M333" s="40"/>
      <c r="N333" s="40">
        <v>2</v>
      </c>
      <c r="R333" s="12"/>
      <c r="S333" s="12" t="s">
        <v>1240</v>
      </c>
      <c r="T333" s="12"/>
      <c r="U333" s="12"/>
      <c r="V333" s="12"/>
      <c r="W333" s="12"/>
      <c r="X333" s="12">
        <v>2</v>
      </c>
      <c r="Y333" s="12"/>
      <c r="Z333" s="12"/>
      <c r="AA333" s="12"/>
      <c r="AB333" s="12"/>
      <c r="AC333" s="12"/>
      <c r="AD333" s="12"/>
      <c r="AE333" s="12">
        <v>2</v>
      </c>
    </row>
    <row r="334" spans="1:31">
      <c r="B334" t="s">
        <v>445</v>
      </c>
      <c r="C334" s="40"/>
      <c r="D334" s="40"/>
      <c r="E334" s="40"/>
      <c r="F334" s="40">
        <v>2</v>
      </c>
      <c r="G334" s="40"/>
      <c r="H334" s="40">
        <v>14</v>
      </c>
      <c r="I334" s="40">
        <v>3</v>
      </c>
      <c r="J334" s="40"/>
      <c r="K334" s="40">
        <v>2</v>
      </c>
      <c r="L334" s="40"/>
      <c r="M334" s="40">
        <v>8</v>
      </c>
      <c r="N334" s="40">
        <v>29</v>
      </c>
      <c r="R334" s="12"/>
      <c r="S334" s="12" t="s">
        <v>445</v>
      </c>
      <c r="T334" s="12"/>
      <c r="U334" s="12"/>
      <c r="V334" s="12"/>
      <c r="W334" s="12">
        <v>2</v>
      </c>
      <c r="X334" s="12"/>
      <c r="Y334" s="12">
        <v>14</v>
      </c>
      <c r="Z334" s="12">
        <v>3</v>
      </c>
      <c r="AA334" s="12"/>
      <c r="AB334" s="12">
        <v>2</v>
      </c>
      <c r="AC334" s="12"/>
      <c r="AD334" s="12">
        <v>8</v>
      </c>
      <c r="AE334" s="12">
        <v>29</v>
      </c>
    </row>
    <row r="335" spans="1:31">
      <c r="B335" t="s">
        <v>1217</v>
      </c>
      <c r="C335" s="40"/>
      <c r="D335" s="40"/>
      <c r="E335" s="40"/>
      <c r="F335" s="40"/>
      <c r="G335" s="40"/>
      <c r="H335" s="40">
        <v>2</v>
      </c>
      <c r="I335" s="40"/>
      <c r="J335" s="40"/>
      <c r="K335" s="40"/>
      <c r="L335" s="40"/>
      <c r="M335" s="40"/>
      <c r="N335" s="40">
        <v>2</v>
      </c>
      <c r="R335" s="12"/>
      <c r="S335" s="12" t="s">
        <v>1217</v>
      </c>
      <c r="T335" s="12"/>
      <c r="U335" s="12"/>
      <c r="V335" s="12"/>
      <c r="W335" s="12"/>
      <c r="X335" s="12"/>
      <c r="Y335" s="12">
        <v>2</v>
      </c>
      <c r="Z335" s="12"/>
      <c r="AA335" s="12"/>
      <c r="AB335" s="12"/>
      <c r="AC335" s="12"/>
      <c r="AD335" s="12"/>
      <c r="AE335" s="12">
        <v>2</v>
      </c>
    </row>
    <row r="336" spans="1:31">
      <c r="B336" t="s">
        <v>1194</v>
      </c>
      <c r="C336" s="40">
        <v>5</v>
      </c>
      <c r="D336" s="40"/>
      <c r="E336" s="40"/>
      <c r="F336" s="40"/>
      <c r="G336" s="40"/>
      <c r="H336" s="40"/>
      <c r="I336" s="40"/>
      <c r="J336" s="40">
        <v>2</v>
      </c>
      <c r="K336" s="40"/>
      <c r="L336" s="40"/>
      <c r="M336" s="40"/>
      <c r="N336" s="40">
        <v>7</v>
      </c>
      <c r="R336" s="12"/>
      <c r="S336" s="12" t="s">
        <v>1194</v>
      </c>
      <c r="T336" s="12">
        <v>5</v>
      </c>
      <c r="U336" s="12"/>
      <c r="V336" s="12"/>
      <c r="W336" s="12"/>
      <c r="X336" s="12"/>
      <c r="Y336" s="12"/>
      <c r="Z336" s="12"/>
      <c r="AA336" s="12">
        <v>2</v>
      </c>
      <c r="AB336" s="12"/>
      <c r="AC336" s="12"/>
      <c r="AD336" s="12"/>
      <c r="AE336" s="12">
        <v>7</v>
      </c>
    </row>
    <row r="337" spans="1:31">
      <c r="B337" t="s">
        <v>2085</v>
      </c>
      <c r="C337" s="40">
        <v>2</v>
      </c>
      <c r="D337" s="40"/>
      <c r="E337" s="40"/>
      <c r="F337" s="40">
        <v>2</v>
      </c>
      <c r="G337" s="40">
        <v>1</v>
      </c>
      <c r="H337" s="40"/>
      <c r="I337" s="40">
        <v>1</v>
      </c>
      <c r="J337" s="40"/>
      <c r="K337" s="40">
        <v>1</v>
      </c>
      <c r="L337" s="40"/>
      <c r="M337" s="40"/>
      <c r="N337" s="40">
        <v>7</v>
      </c>
      <c r="R337" s="12"/>
      <c r="S337" s="12" t="s">
        <v>2085</v>
      </c>
      <c r="T337" s="12">
        <v>2</v>
      </c>
      <c r="U337" s="12"/>
      <c r="V337" s="12"/>
      <c r="W337" s="12">
        <v>2</v>
      </c>
      <c r="X337" s="12">
        <v>1</v>
      </c>
      <c r="Y337" s="12"/>
      <c r="Z337" s="12">
        <v>1</v>
      </c>
      <c r="AA337" s="12"/>
      <c r="AB337" s="12">
        <v>1</v>
      </c>
      <c r="AC337" s="12"/>
      <c r="AD337" s="12"/>
      <c r="AE337" s="12">
        <v>7</v>
      </c>
    </row>
    <row r="338" spans="1:31">
      <c r="B338" t="s">
        <v>2080</v>
      </c>
      <c r="C338" s="40"/>
      <c r="D338" s="40"/>
      <c r="E338" s="40"/>
      <c r="F338" s="40"/>
      <c r="G338" s="40">
        <v>12</v>
      </c>
      <c r="H338" s="40"/>
      <c r="I338" s="40">
        <v>1</v>
      </c>
      <c r="J338" s="40">
        <v>3</v>
      </c>
      <c r="K338" s="40"/>
      <c r="L338" s="40"/>
      <c r="M338" s="40"/>
      <c r="N338" s="40">
        <v>16</v>
      </c>
      <c r="R338" s="12"/>
      <c r="S338" s="12" t="s">
        <v>2080</v>
      </c>
      <c r="T338" s="12"/>
      <c r="U338" s="12"/>
      <c r="V338" s="12"/>
      <c r="W338" s="12"/>
      <c r="X338" s="12">
        <v>12</v>
      </c>
      <c r="Y338" s="12"/>
      <c r="Z338" s="12">
        <v>1</v>
      </c>
      <c r="AA338" s="12">
        <v>3</v>
      </c>
      <c r="AB338" s="12"/>
      <c r="AC338" s="12"/>
      <c r="AD338" s="12"/>
      <c r="AE338" s="12">
        <v>16</v>
      </c>
    </row>
    <row r="339" spans="1:31">
      <c r="B339" t="s">
        <v>1419</v>
      </c>
      <c r="C339" s="40"/>
      <c r="D339" s="40"/>
      <c r="E339" s="40"/>
      <c r="F339" s="40"/>
      <c r="G339" s="40"/>
      <c r="H339" s="40"/>
      <c r="I339" s="40"/>
      <c r="J339" s="40"/>
      <c r="K339" s="40">
        <v>2</v>
      </c>
      <c r="L339" s="40"/>
      <c r="M339" s="40"/>
      <c r="N339" s="40">
        <v>2</v>
      </c>
      <c r="R339" s="12"/>
      <c r="S339" s="12" t="s">
        <v>1419</v>
      </c>
      <c r="T339" s="12"/>
      <c r="U339" s="12"/>
      <c r="V339" s="12"/>
      <c r="W339" s="12"/>
      <c r="X339" s="12"/>
      <c r="Y339" s="12"/>
      <c r="Z339" s="12"/>
      <c r="AA339" s="12"/>
      <c r="AB339" s="12">
        <v>2</v>
      </c>
      <c r="AC339" s="12"/>
      <c r="AD339" s="12"/>
      <c r="AE339" s="12">
        <v>2</v>
      </c>
    </row>
    <row r="340" spans="1:31">
      <c r="A340" t="s">
        <v>259</v>
      </c>
      <c r="C340" s="40">
        <v>9</v>
      </c>
      <c r="D340" s="40">
        <v>15</v>
      </c>
      <c r="E340" s="40">
        <v>8</v>
      </c>
      <c r="F340" s="40">
        <v>14</v>
      </c>
      <c r="G340" s="40">
        <v>20</v>
      </c>
      <c r="H340" s="40">
        <v>11</v>
      </c>
      <c r="I340" s="40">
        <v>15</v>
      </c>
      <c r="J340" s="40">
        <v>11</v>
      </c>
      <c r="K340" s="40">
        <v>11</v>
      </c>
      <c r="L340" s="40">
        <v>14</v>
      </c>
      <c r="M340" s="40">
        <v>16</v>
      </c>
      <c r="N340" s="40">
        <v>144</v>
      </c>
      <c r="R340" s="31" t="s">
        <v>259</v>
      </c>
      <c r="S340" s="31"/>
      <c r="T340" s="31">
        <v>9</v>
      </c>
      <c r="U340" s="31">
        <v>15</v>
      </c>
      <c r="V340" s="31">
        <v>8</v>
      </c>
      <c r="W340" s="31">
        <v>14</v>
      </c>
      <c r="X340" s="31">
        <v>20</v>
      </c>
      <c r="Y340" s="31">
        <v>11</v>
      </c>
      <c r="Z340" s="31">
        <v>15</v>
      </c>
      <c r="AA340" s="31">
        <v>11</v>
      </c>
      <c r="AB340" s="31">
        <v>11</v>
      </c>
      <c r="AC340" s="31">
        <v>14</v>
      </c>
      <c r="AD340" s="31">
        <v>16</v>
      </c>
      <c r="AE340" s="31">
        <v>144</v>
      </c>
    </row>
    <row r="341" spans="1:31">
      <c r="B341" t="s">
        <v>1220</v>
      </c>
      <c r="C341" s="40">
        <v>1</v>
      </c>
      <c r="D341" s="40">
        <v>1</v>
      </c>
      <c r="E341" s="40"/>
      <c r="F341" s="40"/>
      <c r="G341" s="40">
        <v>1</v>
      </c>
      <c r="H341" s="40">
        <v>1</v>
      </c>
      <c r="I341" s="40">
        <v>2</v>
      </c>
      <c r="J341" s="40">
        <v>1</v>
      </c>
      <c r="K341" s="40"/>
      <c r="L341" s="40">
        <v>1</v>
      </c>
      <c r="M341" s="40">
        <v>1</v>
      </c>
      <c r="N341" s="40">
        <v>9</v>
      </c>
      <c r="R341" s="12"/>
      <c r="S341" s="12" t="s">
        <v>1220</v>
      </c>
      <c r="T341" s="12">
        <v>1</v>
      </c>
      <c r="U341" s="12">
        <v>1</v>
      </c>
      <c r="V341" s="12"/>
      <c r="W341" s="12"/>
      <c r="X341" s="12">
        <v>1</v>
      </c>
      <c r="Y341" s="12">
        <v>1</v>
      </c>
      <c r="Z341" s="12">
        <v>2</v>
      </c>
      <c r="AA341" s="12">
        <v>1</v>
      </c>
      <c r="AB341" s="12"/>
      <c r="AC341" s="12">
        <v>1</v>
      </c>
      <c r="AD341" s="12">
        <v>1</v>
      </c>
      <c r="AE341" s="12">
        <v>9</v>
      </c>
    </row>
    <row r="342" spans="1:31">
      <c r="B342" t="s">
        <v>1205</v>
      </c>
      <c r="C342" s="40">
        <v>5</v>
      </c>
      <c r="D342" s="40">
        <v>12</v>
      </c>
      <c r="E342" s="40">
        <v>5</v>
      </c>
      <c r="F342" s="40">
        <v>11</v>
      </c>
      <c r="G342" s="40">
        <v>16</v>
      </c>
      <c r="H342" s="40">
        <v>8</v>
      </c>
      <c r="I342" s="40">
        <v>12</v>
      </c>
      <c r="J342" s="40">
        <v>7</v>
      </c>
      <c r="K342" s="40">
        <v>10</v>
      </c>
      <c r="L342" s="40">
        <v>11</v>
      </c>
      <c r="M342" s="40">
        <v>14</v>
      </c>
      <c r="N342" s="40">
        <v>111</v>
      </c>
      <c r="R342" s="12"/>
      <c r="S342" s="12" t="s">
        <v>1205</v>
      </c>
      <c r="T342" s="12">
        <v>5</v>
      </c>
      <c r="U342" s="12">
        <v>12</v>
      </c>
      <c r="V342" s="12">
        <v>5</v>
      </c>
      <c r="W342" s="12">
        <v>11</v>
      </c>
      <c r="X342" s="12">
        <v>16</v>
      </c>
      <c r="Y342" s="12">
        <v>8</v>
      </c>
      <c r="Z342" s="12">
        <v>12</v>
      </c>
      <c r="AA342" s="12">
        <v>7</v>
      </c>
      <c r="AB342" s="12">
        <v>10</v>
      </c>
      <c r="AC342" s="12">
        <v>11</v>
      </c>
      <c r="AD342" s="12">
        <v>14</v>
      </c>
      <c r="AE342" s="12">
        <v>111</v>
      </c>
    </row>
    <row r="343" spans="1:31">
      <c r="B343" t="s">
        <v>1208</v>
      </c>
      <c r="C343" s="40">
        <v>2</v>
      </c>
      <c r="D343" s="40">
        <v>1</v>
      </c>
      <c r="E343" s="40"/>
      <c r="F343" s="40"/>
      <c r="G343" s="40"/>
      <c r="H343" s="40">
        <v>2</v>
      </c>
      <c r="I343" s="40"/>
      <c r="J343" s="40">
        <v>2</v>
      </c>
      <c r="K343" s="40"/>
      <c r="L343" s="40"/>
      <c r="M343" s="40"/>
      <c r="N343" s="40">
        <v>7</v>
      </c>
      <c r="R343" s="12"/>
      <c r="S343" s="12" t="s">
        <v>1208</v>
      </c>
      <c r="T343" s="12">
        <v>2</v>
      </c>
      <c r="U343" s="12">
        <v>1</v>
      </c>
      <c r="V343" s="12"/>
      <c r="W343" s="12"/>
      <c r="X343" s="12"/>
      <c r="Y343" s="12">
        <v>2</v>
      </c>
      <c r="Z343" s="12"/>
      <c r="AA343" s="12">
        <v>2</v>
      </c>
      <c r="AB343" s="12"/>
      <c r="AC343" s="12"/>
      <c r="AD343" s="12"/>
      <c r="AE343" s="12">
        <v>7</v>
      </c>
    </row>
    <row r="344" spans="1:31">
      <c r="B344" t="s">
        <v>1245</v>
      </c>
      <c r="C344" s="40"/>
      <c r="D344" s="40"/>
      <c r="E344" s="40">
        <v>1</v>
      </c>
      <c r="F344" s="40"/>
      <c r="G344" s="40"/>
      <c r="H344" s="40"/>
      <c r="I344" s="40"/>
      <c r="J344" s="40"/>
      <c r="K344" s="40"/>
      <c r="L344" s="40"/>
      <c r="M344" s="40"/>
      <c r="N344" s="40">
        <v>1</v>
      </c>
      <c r="R344" s="12"/>
      <c r="S344" s="12" t="s">
        <v>1245</v>
      </c>
      <c r="T344" s="12"/>
      <c r="U344" s="12"/>
      <c r="V344" s="12">
        <v>1</v>
      </c>
      <c r="W344" s="12"/>
      <c r="X344" s="12"/>
      <c r="Y344" s="12"/>
      <c r="Z344" s="12"/>
      <c r="AA344" s="12"/>
      <c r="AB344" s="12"/>
      <c r="AC344" s="12"/>
      <c r="AD344" s="12"/>
      <c r="AE344" s="12">
        <v>1</v>
      </c>
    </row>
    <row r="345" spans="1:31">
      <c r="B345" t="s">
        <v>1235</v>
      </c>
      <c r="C345" s="40"/>
      <c r="D345" s="40">
        <v>1</v>
      </c>
      <c r="E345" s="40">
        <v>1</v>
      </c>
      <c r="F345" s="40">
        <v>1</v>
      </c>
      <c r="G345" s="40">
        <v>1</v>
      </c>
      <c r="H345" s="40"/>
      <c r="I345" s="40"/>
      <c r="J345" s="40"/>
      <c r="K345" s="40"/>
      <c r="L345" s="40"/>
      <c r="M345" s="40"/>
      <c r="N345" s="40">
        <v>4</v>
      </c>
      <c r="R345" s="12"/>
      <c r="S345" s="12" t="s">
        <v>1235</v>
      </c>
      <c r="T345" s="12"/>
      <c r="U345" s="12">
        <v>1</v>
      </c>
      <c r="V345" s="12">
        <v>1</v>
      </c>
      <c r="W345" s="12">
        <v>1</v>
      </c>
      <c r="X345" s="12">
        <v>1</v>
      </c>
      <c r="Y345" s="12"/>
      <c r="Z345" s="12"/>
      <c r="AA345" s="12"/>
      <c r="AB345" s="12"/>
      <c r="AC345" s="12"/>
      <c r="AD345" s="12"/>
      <c r="AE345" s="12">
        <v>4</v>
      </c>
    </row>
    <row r="346" spans="1:31">
      <c r="B346" t="s">
        <v>344</v>
      </c>
      <c r="C346" s="40">
        <v>1</v>
      </c>
      <c r="D346" s="40"/>
      <c r="E346" s="40">
        <v>1</v>
      </c>
      <c r="F346" s="40">
        <v>1</v>
      </c>
      <c r="G346" s="40">
        <v>2</v>
      </c>
      <c r="H346" s="40"/>
      <c r="I346" s="40"/>
      <c r="J346" s="40">
        <v>1</v>
      </c>
      <c r="K346" s="40">
        <v>1</v>
      </c>
      <c r="L346" s="40">
        <v>2</v>
      </c>
      <c r="M346" s="40">
        <v>1</v>
      </c>
      <c r="N346" s="40">
        <v>10</v>
      </c>
      <c r="R346" s="12"/>
      <c r="S346" s="12" t="s">
        <v>344</v>
      </c>
      <c r="T346" s="12">
        <v>1</v>
      </c>
      <c r="U346" s="12"/>
      <c r="V346" s="12">
        <v>1</v>
      </c>
      <c r="W346" s="12">
        <v>1</v>
      </c>
      <c r="X346" s="12">
        <v>2</v>
      </c>
      <c r="Y346" s="12"/>
      <c r="Z346" s="12"/>
      <c r="AA346" s="12">
        <v>1</v>
      </c>
      <c r="AB346" s="12">
        <v>1</v>
      </c>
      <c r="AC346" s="12">
        <v>2</v>
      </c>
      <c r="AD346" s="12">
        <v>1</v>
      </c>
      <c r="AE346" s="12">
        <v>10</v>
      </c>
    </row>
    <row r="347" spans="1:31">
      <c r="B347" t="s">
        <v>2087</v>
      </c>
      <c r="C347" s="40"/>
      <c r="D347" s="40"/>
      <c r="E347" s="40"/>
      <c r="F347" s="40">
        <v>1</v>
      </c>
      <c r="G347" s="40"/>
      <c r="H347" s="40"/>
      <c r="I347" s="40"/>
      <c r="J347" s="40"/>
      <c r="K347" s="40"/>
      <c r="L347" s="40"/>
      <c r="M347" s="40"/>
      <c r="N347" s="40">
        <v>1</v>
      </c>
      <c r="R347" s="12"/>
      <c r="S347" s="12" t="s">
        <v>2087</v>
      </c>
      <c r="T347" s="12"/>
      <c r="U347" s="12"/>
      <c r="V347" s="12"/>
      <c r="W347" s="12">
        <v>1</v>
      </c>
      <c r="X347" s="12"/>
      <c r="Y347" s="12"/>
      <c r="Z347" s="12"/>
      <c r="AA347" s="12"/>
      <c r="AB347" s="12"/>
      <c r="AC347" s="12"/>
      <c r="AD347" s="12"/>
      <c r="AE347" s="12">
        <v>1</v>
      </c>
    </row>
    <row r="348" spans="1:31">
      <c r="B348" t="s">
        <v>1407</v>
      </c>
      <c r="C348" s="40"/>
      <c r="D348" s="40"/>
      <c r="E348" s="40"/>
      <c r="F348" s="40"/>
      <c r="G348" s="40"/>
      <c r="H348" s="40"/>
      <c r="I348" s="40">
        <v>1</v>
      </c>
      <c r="J348" s="40"/>
      <c r="K348" s="40"/>
      <c r="L348" s="40"/>
      <c r="M348" s="40"/>
      <c r="N348" s="40">
        <v>1</v>
      </c>
      <c r="R348" s="12"/>
      <c r="S348" s="12" t="s">
        <v>1407</v>
      </c>
      <c r="T348" s="12"/>
      <c r="U348" s="12"/>
      <c r="V348" s="12"/>
      <c r="W348" s="12"/>
      <c r="X348" s="12"/>
      <c r="Y348" s="12"/>
      <c r="Z348" s="12">
        <v>1</v>
      </c>
      <c r="AA348" s="12"/>
      <c r="AB348" s="12"/>
      <c r="AC348" s="12"/>
      <c r="AD348" s="12"/>
      <c r="AE348" s="12">
        <v>1</v>
      </c>
    </row>
    <row r="349" spans="1:31">
      <c r="A349" t="s">
        <v>1156</v>
      </c>
      <c r="C349" s="40"/>
      <c r="D349" s="40"/>
      <c r="E349" s="40"/>
      <c r="F349" s="40"/>
      <c r="G349" s="40"/>
      <c r="H349" s="40"/>
      <c r="I349" s="40"/>
      <c r="J349" s="40"/>
      <c r="K349" s="40"/>
      <c r="L349" s="40">
        <v>69</v>
      </c>
      <c r="M349" s="40">
        <v>73</v>
      </c>
      <c r="N349" s="40">
        <v>142</v>
      </c>
      <c r="R349" s="31" t="s">
        <v>1156</v>
      </c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>
        <v>69</v>
      </c>
      <c r="AD349" s="31">
        <v>73</v>
      </c>
      <c r="AE349" s="31">
        <v>142</v>
      </c>
    </row>
    <row r="350" spans="1:31">
      <c r="B350" t="s">
        <v>1156</v>
      </c>
      <c r="C350" s="40"/>
      <c r="D350" s="40"/>
      <c r="E350" s="40"/>
      <c r="F350" s="40"/>
      <c r="G350" s="40"/>
      <c r="H350" s="40"/>
      <c r="I350" s="40"/>
      <c r="J350" s="40"/>
      <c r="K350" s="40"/>
      <c r="L350" s="40">
        <v>25</v>
      </c>
      <c r="M350" s="40">
        <v>33</v>
      </c>
      <c r="N350" s="40">
        <v>58</v>
      </c>
      <c r="R350" s="12"/>
      <c r="S350" s="12" t="s">
        <v>1156</v>
      </c>
      <c r="T350" s="12"/>
      <c r="U350" s="12"/>
      <c r="V350" s="12"/>
      <c r="W350" s="12"/>
      <c r="X350" s="12"/>
      <c r="Y350" s="12"/>
      <c r="Z350" s="12"/>
      <c r="AA350" s="12"/>
      <c r="AB350" s="12"/>
      <c r="AC350" s="12">
        <v>25</v>
      </c>
      <c r="AD350" s="12">
        <v>33</v>
      </c>
      <c r="AE350" s="12">
        <v>58</v>
      </c>
    </row>
    <row r="351" spans="1:31">
      <c r="B351" t="s">
        <v>1165</v>
      </c>
      <c r="C351" s="40"/>
      <c r="D351" s="40"/>
      <c r="E351" s="40"/>
      <c r="F351" s="40"/>
      <c r="G351" s="40"/>
      <c r="H351" s="40"/>
      <c r="I351" s="40"/>
      <c r="J351" s="40"/>
      <c r="K351" s="40"/>
      <c r="L351" s="40">
        <v>44</v>
      </c>
      <c r="M351" s="40">
        <v>40</v>
      </c>
      <c r="N351" s="40">
        <v>84</v>
      </c>
      <c r="R351" s="12"/>
      <c r="S351" s="12" t="s">
        <v>1165</v>
      </c>
      <c r="T351" s="12"/>
      <c r="U351" s="12"/>
      <c r="V351" s="12"/>
      <c r="W351" s="12"/>
      <c r="X351" s="12"/>
      <c r="Y351" s="12"/>
      <c r="Z351" s="12"/>
      <c r="AA351" s="12"/>
      <c r="AB351" s="12"/>
      <c r="AC351" s="12">
        <v>44</v>
      </c>
      <c r="AD351" s="12">
        <v>40</v>
      </c>
      <c r="AE351" s="12">
        <v>84</v>
      </c>
    </row>
    <row r="352" spans="1:31">
      <c r="A352" t="s">
        <v>1347</v>
      </c>
      <c r="C352" s="40"/>
      <c r="D352" s="40"/>
      <c r="E352" s="40"/>
      <c r="F352" s="40"/>
      <c r="G352" s="40"/>
      <c r="H352" s="40"/>
      <c r="I352" s="40">
        <v>23</v>
      </c>
      <c r="J352" s="40">
        <v>23</v>
      </c>
      <c r="K352" s="40">
        <v>22</v>
      </c>
      <c r="L352" s="40">
        <v>41</v>
      </c>
      <c r="M352" s="40">
        <v>25</v>
      </c>
      <c r="N352" s="40">
        <v>134</v>
      </c>
      <c r="R352" s="31" t="s">
        <v>1347</v>
      </c>
      <c r="S352" s="31"/>
      <c r="T352" s="31"/>
      <c r="U352" s="31"/>
      <c r="V352" s="31"/>
      <c r="W352" s="31"/>
      <c r="X352" s="31"/>
      <c r="Y352" s="31"/>
      <c r="Z352" s="31">
        <v>23</v>
      </c>
      <c r="AA352" s="31">
        <v>23</v>
      </c>
      <c r="AB352" s="31">
        <v>22</v>
      </c>
      <c r="AC352" s="31">
        <v>41</v>
      </c>
      <c r="AD352" s="31">
        <v>25</v>
      </c>
      <c r="AE352" s="31">
        <v>134</v>
      </c>
    </row>
    <row r="353" spans="2:31">
      <c r="B353" t="s">
        <v>1166</v>
      </c>
      <c r="C353" s="40"/>
      <c r="D353" s="40"/>
      <c r="E353" s="40"/>
      <c r="F353" s="40"/>
      <c r="G353" s="40"/>
      <c r="H353" s="40"/>
      <c r="I353" s="40"/>
      <c r="J353" s="40">
        <v>1</v>
      </c>
      <c r="K353" s="40"/>
      <c r="L353" s="40"/>
      <c r="M353" s="40"/>
      <c r="N353" s="40">
        <v>1</v>
      </c>
      <c r="R353" s="12"/>
      <c r="S353" s="12" t="s">
        <v>1166</v>
      </c>
      <c r="T353" s="12"/>
      <c r="U353" s="12"/>
      <c r="V353" s="12"/>
      <c r="W353" s="12"/>
      <c r="X353" s="12"/>
      <c r="Y353" s="12"/>
      <c r="Z353" s="12"/>
      <c r="AA353" s="12">
        <v>1</v>
      </c>
      <c r="AB353" s="12"/>
      <c r="AC353" s="12"/>
      <c r="AD353" s="12"/>
      <c r="AE353" s="12">
        <v>1</v>
      </c>
    </row>
    <row r="354" spans="2:31">
      <c r="B354" t="s">
        <v>1222</v>
      </c>
      <c r="C354" s="40"/>
      <c r="D354" s="40"/>
      <c r="E354" s="40"/>
      <c r="F354" s="40"/>
      <c r="G354" s="40"/>
      <c r="H354" s="40"/>
      <c r="I354" s="40"/>
      <c r="J354" s="40"/>
      <c r="K354" s="40"/>
      <c r="L354" s="40">
        <v>2</v>
      </c>
      <c r="M354" s="40"/>
      <c r="N354" s="40">
        <v>2</v>
      </c>
      <c r="R354" s="12"/>
      <c r="S354" s="12" t="s">
        <v>1222</v>
      </c>
      <c r="T354" s="12"/>
      <c r="U354" s="12"/>
      <c r="V354" s="12"/>
      <c r="W354" s="12"/>
      <c r="X354" s="12"/>
      <c r="Y354" s="12"/>
      <c r="Z354" s="12"/>
      <c r="AA354" s="12"/>
      <c r="AB354" s="12"/>
      <c r="AC354" s="12">
        <v>2</v>
      </c>
      <c r="AD354" s="12"/>
      <c r="AE354" s="12">
        <v>2</v>
      </c>
    </row>
    <row r="355" spans="2:31">
      <c r="B355" t="s">
        <v>79</v>
      </c>
      <c r="C355" s="40"/>
      <c r="D355" s="40"/>
      <c r="E355" s="40"/>
      <c r="F355" s="40"/>
      <c r="G355" s="40"/>
      <c r="H355" s="40"/>
      <c r="I355" s="40">
        <v>1</v>
      </c>
      <c r="J355" s="40">
        <v>1</v>
      </c>
      <c r="K355" s="40">
        <v>2</v>
      </c>
      <c r="L355" s="40">
        <v>3</v>
      </c>
      <c r="M355" s="40">
        <v>4</v>
      </c>
      <c r="N355" s="40">
        <v>11</v>
      </c>
      <c r="R355" s="12"/>
      <c r="S355" s="12" t="s">
        <v>79</v>
      </c>
      <c r="T355" s="12"/>
      <c r="U355" s="12"/>
      <c r="V355" s="12"/>
      <c r="W355" s="12"/>
      <c r="X355" s="12"/>
      <c r="Y355" s="12"/>
      <c r="Z355" s="12">
        <v>1</v>
      </c>
      <c r="AA355" s="12">
        <v>1</v>
      </c>
      <c r="AB355" s="12">
        <v>2</v>
      </c>
      <c r="AC355" s="12">
        <v>3</v>
      </c>
      <c r="AD355" s="12">
        <v>4</v>
      </c>
      <c r="AE355" s="12">
        <v>11</v>
      </c>
    </row>
    <row r="356" spans="2:31">
      <c r="B356" t="s">
        <v>1221</v>
      </c>
      <c r="C356" s="40"/>
      <c r="D356" s="40"/>
      <c r="E356" s="40"/>
      <c r="F356" s="40"/>
      <c r="G356" s="40"/>
      <c r="H356" s="40"/>
      <c r="I356" s="40"/>
      <c r="J356" s="40"/>
      <c r="K356" s="40">
        <v>1</v>
      </c>
      <c r="L356" s="40">
        <v>1</v>
      </c>
      <c r="M356" s="40"/>
      <c r="N356" s="40">
        <v>2</v>
      </c>
      <c r="R356" s="12"/>
      <c r="S356" s="12" t="s">
        <v>1221</v>
      </c>
      <c r="T356" s="12"/>
      <c r="U356" s="12"/>
      <c r="V356" s="12"/>
      <c r="W356" s="12"/>
      <c r="X356" s="12"/>
      <c r="Y356" s="12"/>
      <c r="Z356" s="12"/>
      <c r="AA356" s="12"/>
      <c r="AB356" s="12">
        <v>1</v>
      </c>
      <c r="AC356" s="12">
        <v>1</v>
      </c>
      <c r="AD356" s="12"/>
      <c r="AE356" s="12">
        <v>2</v>
      </c>
    </row>
    <row r="357" spans="2:31">
      <c r="B357" t="s">
        <v>464</v>
      </c>
      <c r="C357" s="40"/>
      <c r="D357" s="40"/>
      <c r="E357" s="40"/>
      <c r="F357" s="40"/>
      <c r="G357" s="40"/>
      <c r="H357" s="40"/>
      <c r="I357" s="40">
        <v>2</v>
      </c>
      <c r="J357" s="40">
        <v>1</v>
      </c>
      <c r="K357" s="40">
        <v>1</v>
      </c>
      <c r="L357" s="40"/>
      <c r="M357" s="40"/>
      <c r="N357" s="40">
        <v>4</v>
      </c>
      <c r="R357" s="12"/>
      <c r="S357" s="12" t="s">
        <v>464</v>
      </c>
      <c r="T357" s="12"/>
      <c r="U357" s="12"/>
      <c r="V357" s="12"/>
      <c r="W357" s="12"/>
      <c r="X357" s="12"/>
      <c r="Y357" s="12"/>
      <c r="Z357" s="12">
        <v>2</v>
      </c>
      <c r="AA357" s="12">
        <v>1</v>
      </c>
      <c r="AB357" s="12">
        <v>1</v>
      </c>
      <c r="AC357" s="12"/>
      <c r="AD357" s="12"/>
      <c r="AE357" s="12">
        <v>4</v>
      </c>
    </row>
    <row r="358" spans="2:31">
      <c r="B358" t="s">
        <v>1203</v>
      </c>
      <c r="C358" s="40"/>
      <c r="D358" s="40"/>
      <c r="E358" s="40"/>
      <c r="F358" s="40"/>
      <c r="G358" s="40"/>
      <c r="H358" s="40"/>
      <c r="I358" s="40"/>
      <c r="J358" s="40">
        <v>1</v>
      </c>
      <c r="K358" s="40">
        <v>2</v>
      </c>
      <c r="L358" s="40"/>
      <c r="M358" s="40"/>
      <c r="N358" s="40">
        <v>3</v>
      </c>
      <c r="R358" s="12"/>
      <c r="S358" s="12" t="s">
        <v>1203</v>
      </c>
      <c r="T358" s="12"/>
      <c r="U358" s="12"/>
      <c r="V358" s="12"/>
      <c r="W358" s="12"/>
      <c r="X358" s="12"/>
      <c r="Y358" s="12"/>
      <c r="Z358" s="12"/>
      <c r="AA358" s="12">
        <v>1</v>
      </c>
      <c r="AB358" s="12">
        <v>2</v>
      </c>
      <c r="AC358" s="12"/>
      <c r="AD358" s="12"/>
      <c r="AE358" s="12">
        <v>3</v>
      </c>
    </row>
    <row r="359" spans="2:31">
      <c r="B359" t="s">
        <v>159</v>
      </c>
      <c r="C359" s="40"/>
      <c r="D359" s="40"/>
      <c r="E359" s="40"/>
      <c r="F359" s="40"/>
      <c r="G359" s="40"/>
      <c r="H359" s="40"/>
      <c r="I359" s="40"/>
      <c r="J359" s="40"/>
      <c r="K359" s="40"/>
      <c r="L359" s="40">
        <v>1</v>
      </c>
      <c r="M359" s="40"/>
      <c r="N359" s="40">
        <v>1</v>
      </c>
      <c r="R359" s="12"/>
      <c r="S359" s="12" t="s">
        <v>159</v>
      </c>
      <c r="T359" s="12"/>
      <c r="U359" s="12"/>
      <c r="V359" s="12"/>
      <c r="W359" s="12"/>
      <c r="X359" s="12"/>
      <c r="Y359" s="12"/>
      <c r="Z359" s="12"/>
      <c r="AA359" s="12"/>
      <c r="AB359" s="12"/>
      <c r="AC359" s="12">
        <v>1</v>
      </c>
      <c r="AD359" s="12"/>
      <c r="AE359" s="12">
        <v>1</v>
      </c>
    </row>
    <row r="360" spans="2:31">
      <c r="B360" t="s">
        <v>1244</v>
      </c>
      <c r="C360" s="40"/>
      <c r="D360" s="40"/>
      <c r="E360" s="40"/>
      <c r="F360" s="40"/>
      <c r="G360" s="40"/>
      <c r="H360" s="40"/>
      <c r="I360" s="40"/>
      <c r="J360" s="40"/>
      <c r="K360" s="40">
        <v>1</v>
      </c>
      <c r="L360" s="40">
        <v>1</v>
      </c>
      <c r="M360" s="40"/>
      <c r="N360" s="40">
        <v>2</v>
      </c>
      <c r="R360" s="12"/>
      <c r="S360" s="12" t="s">
        <v>1244</v>
      </c>
      <c r="T360" s="12"/>
      <c r="U360" s="12"/>
      <c r="V360" s="12"/>
      <c r="W360" s="12"/>
      <c r="X360" s="12"/>
      <c r="Y360" s="12"/>
      <c r="Z360" s="12"/>
      <c r="AA360" s="12"/>
      <c r="AB360" s="12">
        <v>1</v>
      </c>
      <c r="AC360" s="12">
        <v>1</v>
      </c>
      <c r="AD360" s="12"/>
      <c r="AE360" s="12">
        <v>2</v>
      </c>
    </row>
    <row r="361" spans="2:31">
      <c r="B361" t="s">
        <v>1167</v>
      </c>
      <c r="C361" s="40"/>
      <c r="D361" s="40"/>
      <c r="E361" s="40"/>
      <c r="F361" s="40"/>
      <c r="G361" s="40"/>
      <c r="H361" s="40"/>
      <c r="I361" s="40"/>
      <c r="J361" s="40">
        <v>1</v>
      </c>
      <c r="K361" s="40"/>
      <c r="L361" s="40"/>
      <c r="M361" s="40">
        <v>2</v>
      </c>
      <c r="N361" s="40">
        <v>3</v>
      </c>
      <c r="R361" s="12"/>
      <c r="S361" s="12" t="s">
        <v>1167</v>
      </c>
      <c r="T361" s="12"/>
      <c r="U361" s="12"/>
      <c r="V361" s="12"/>
      <c r="W361" s="12"/>
      <c r="X361" s="12"/>
      <c r="Y361" s="12"/>
      <c r="Z361" s="12"/>
      <c r="AA361" s="12">
        <v>1</v>
      </c>
      <c r="AB361" s="12"/>
      <c r="AC361" s="12"/>
      <c r="AD361" s="12">
        <v>2</v>
      </c>
      <c r="AE361" s="12">
        <v>3</v>
      </c>
    </row>
    <row r="362" spans="2:31">
      <c r="B362" t="s">
        <v>1177</v>
      </c>
      <c r="C362" s="40"/>
      <c r="D362" s="40"/>
      <c r="E362" s="40"/>
      <c r="F362" s="40"/>
      <c r="G362" s="40"/>
      <c r="H362" s="40"/>
      <c r="I362" s="40">
        <v>1</v>
      </c>
      <c r="J362" s="40"/>
      <c r="K362" s="40"/>
      <c r="L362" s="40"/>
      <c r="M362" s="40"/>
      <c r="N362" s="40">
        <v>1</v>
      </c>
      <c r="R362" s="12"/>
      <c r="S362" s="12" t="s">
        <v>1177</v>
      </c>
      <c r="T362" s="12"/>
      <c r="U362" s="12"/>
      <c r="V362" s="12"/>
      <c r="W362" s="12"/>
      <c r="X362" s="12"/>
      <c r="Y362" s="12"/>
      <c r="Z362" s="12">
        <v>1</v>
      </c>
      <c r="AA362" s="12"/>
      <c r="AB362" s="12"/>
      <c r="AC362" s="12"/>
      <c r="AD362" s="12"/>
      <c r="AE362" s="12">
        <v>1</v>
      </c>
    </row>
    <row r="363" spans="2:31">
      <c r="B363" t="s">
        <v>1192</v>
      </c>
      <c r="C363" s="40"/>
      <c r="D363" s="40"/>
      <c r="E363" s="40"/>
      <c r="F363" s="40"/>
      <c r="G363" s="40"/>
      <c r="H363" s="40"/>
      <c r="I363" s="40">
        <v>5</v>
      </c>
      <c r="J363" s="40">
        <v>7</v>
      </c>
      <c r="K363" s="40">
        <v>5</v>
      </c>
      <c r="L363" s="40">
        <v>7</v>
      </c>
      <c r="M363" s="40">
        <v>4</v>
      </c>
      <c r="N363" s="40">
        <v>28</v>
      </c>
      <c r="R363" s="12"/>
      <c r="S363" s="12" t="s">
        <v>1192</v>
      </c>
      <c r="T363" s="12"/>
      <c r="U363" s="12"/>
      <c r="V363" s="12"/>
      <c r="W363" s="12"/>
      <c r="X363" s="12"/>
      <c r="Y363" s="12"/>
      <c r="Z363" s="12">
        <v>5</v>
      </c>
      <c r="AA363" s="12">
        <v>7</v>
      </c>
      <c r="AB363" s="12">
        <v>5</v>
      </c>
      <c r="AC363" s="12">
        <v>7</v>
      </c>
      <c r="AD363" s="12">
        <v>4</v>
      </c>
      <c r="AE363" s="12">
        <v>28</v>
      </c>
    </row>
    <row r="364" spans="2:31">
      <c r="B364" t="s">
        <v>1197</v>
      </c>
      <c r="C364" s="40"/>
      <c r="D364" s="40"/>
      <c r="E364" s="40"/>
      <c r="F364" s="40"/>
      <c r="G364" s="40"/>
      <c r="H364" s="40"/>
      <c r="I364" s="40"/>
      <c r="J364" s="40">
        <v>2</v>
      </c>
      <c r="K364" s="40"/>
      <c r="L364" s="40"/>
      <c r="M364" s="40"/>
      <c r="N364" s="40">
        <v>2</v>
      </c>
      <c r="R364" s="12"/>
      <c r="S364" s="12" t="s">
        <v>1197</v>
      </c>
      <c r="T364" s="12"/>
      <c r="U364" s="12"/>
      <c r="V364" s="12"/>
      <c r="W364" s="12"/>
      <c r="X364" s="12"/>
      <c r="Y364" s="12"/>
      <c r="Z364" s="12"/>
      <c r="AA364" s="12">
        <v>2</v>
      </c>
      <c r="AB364" s="12"/>
      <c r="AC364" s="12"/>
      <c r="AD364" s="12"/>
      <c r="AE364" s="12">
        <v>2</v>
      </c>
    </row>
    <row r="365" spans="2:31">
      <c r="B365" t="s">
        <v>1150</v>
      </c>
      <c r="C365" s="40"/>
      <c r="D365" s="40"/>
      <c r="E365" s="40"/>
      <c r="F365" s="40"/>
      <c r="G365" s="40"/>
      <c r="H365" s="40"/>
      <c r="I365" s="40">
        <v>10</v>
      </c>
      <c r="J365" s="40">
        <v>6</v>
      </c>
      <c r="K365" s="40">
        <v>7</v>
      </c>
      <c r="L365" s="40">
        <v>21</v>
      </c>
      <c r="M365" s="40">
        <v>9</v>
      </c>
      <c r="N365" s="40">
        <v>53</v>
      </c>
      <c r="R365" s="12"/>
      <c r="S365" s="12" t="s">
        <v>1150</v>
      </c>
      <c r="T365" s="12"/>
      <c r="U365" s="12"/>
      <c r="V365" s="12"/>
      <c r="W365" s="12"/>
      <c r="X365" s="12"/>
      <c r="Y365" s="12"/>
      <c r="Z365" s="12">
        <v>10</v>
      </c>
      <c r="AA365" s="12">
        <v>6</v>
      </c>
      <c r="AB365" s="12">
        <v>7</v>
      </c>
      <c r="AC365" s="12">
        <v>21</v>
      </c>
      <c r="AD365" s="12">
        <v>9</v>
      </c>
      <c r="AE365" s="12">
        <v>53</v>
      </c>
    </row>
    <row r="366" spans="2:31">
      <c r="B366" t="s">
        <v>199</v>
      </c>
      <c r="C366" s="40"/>
      <c r="D366" s="40"/>
      <c r="E366" s="40"/>
      <c r="F366" s="40"/>
      <c r="G366" s="40"/>
      <c r="H366" s="40"/>
      <c r="I366" s="40"/>
      <c r="J366" s="40">
        <v>1</v>
      </c>
      <c r="K366" s="40"/>
      <c r="L366" s="40">
        <v>1</v>
      </c>
      <c r="M366" s="40"/>
      <c r="N366" s="40">
        <v>2</v>
      </c>
      <c r="R366" s="12"/>
      <c r="S366" s="12" t="s">
        <v>199</v>
      </c>
      <c r="T366" s="12"/>
      <c r="U366" s="12"/>
      <c r="V366" s="12"/>
      <c r="W366" s="12"/>
      <c r="X366" s="12"/>
      <c r="Y366" s="12"/>
      <c r="Z366" s="12"/>
      <c r="AA366" s="12">
        <v>1</v>
      </c>
      <c r="AB366" s="12"/>
      <c r="AC366" s="12">
        <v>1</v>
      </c>
      <c r="AD366" s="12"/>
      <c r="AE366" s="12">
        <v>2</v>
      </c>
    </row>
    <row r="367" spans="2:31">
      <c r="B367" t="s">
        <v>1198</v>
      </c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>
        <v>1</v>
      </c>
      <c r="N367" s="40">
        <v>1</v>
      </c>
      <c r="R367" s="12"/>
      <c r="S367" s="12" t="s">
        <v>1198</v>
      </c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>
        <v>1</v>
      </c>
      <c r="AE367" s="12">
        <v>1</v>
      </c>
    </row>
    <row r="368" spans="2:31">
      <c r="B368" t="s">
        <v>319</v>
      </c>
      <c r="C368" s="40"/>
      <c r="D368" s="40"/>
      <c r="E368" s="40"/>
      <c r="F368" s="40"/>
      <c r="G368" s="40"/>
      <c r="H368" s="40"/>
      <c r="I368" s="40">
        <v>1</v>
      </c>
      <c r="J368" s="40"/>
      <c r="K368" s="40">
        <v>1</v>
      </c>
      <c r="L368" s="40"/>
      <c r="M368" s="40">
        <v>1</v>
      </c>
      <c r="N368" s="40">
        <v>3</v>
      </c>
      <c r="R368" s="12"/>
      <c r="S368" s="12" t="s">
        <v>319</v>
      </c>
      <c r="T368" s="12"/>
      <c r="U368" s="12"/>
      <c r="V368" s="12"/>
      <c r="W368" s="12"/>
      <c r="X368" s="12"/>
      <c r="Y368" s="12"/>
      <c r="Z368" s="12">
        <v>1</v>
      </c>
      <c r="AA368" s="12"/>
      <c r="AB368" s="12">
        <v>1</v>
      </c>
      <c r="AC368" s="12"/>
      <c r="AD368" s="12">
        <v>1</v>
      </c>
      <c r="AE368" s="12">
        <v>3</v>
      </c>
    </row>
    <row r="369" spans="1:31">
      <c r="B369" t="s">
        <v>116</v>
      </c>
      <c r="C369" s="40"/>
      <c r="D369" s="40"/>
      <c r="E369" s="40"/>
      <c r="F369" s="40"/>
      <c r="G369" s="40"/>
      <c r="H369" s="40"/>
      <c r="I369" s="40"/>
      <c r="J369" s="40">
        <v>1</v>
      </c>
      <c r="K369" s="40">
        <v>1</v>
      </c>
      <c r="L369" s="40">
        <v>1</v>
      </c>
      <c r="M369" s="40">
        <v>1</v>
      </c>
      <c r="N369" s="40">
        <v>4</v>
      </c>
      <c r="R369" s="12"/>
      <c r="S369" s="12" t="s">
        <v>116</v>
      </c>
      <c r="T369" s="12"/>
      <c r="U369" s="12"/>
      <c r="V369" s="12"/>
      <c r="W369" s="12"/>
      <c r="X369" s="12"/>
      <c r="Y369" s="12"/>
      <c r="Z369" s="12"/>
      <c r="AA369" s="12">
        <v>1</v>
      </c>
      <c r="AB369" s="12">
        <v>1</v>
      </c>
      <c r="AC369" s="12">
        <v>1</v>
      </c>
      <c r="AD369" s="12">
        <v>1</v>
      </c>
      <c r="AE369" s="12">
        <v>4</v>
      </c>
    </row>
    <row r="370" spans="1:31">
      <c r="B370" t="s">
        <v>1249</v>
      </c>
      <c r="C370" s="40"/>
      <c r="D370" s="40"/>
      <c r="E370" s="40"/>
      <c r="F370" s="40"/>
      <c r="G370" s="40"/>
      <c r="H370" s="40"/>
      <c r="I370" s="40">
        <v>1</v>
      </c>
      <c r="J370" s="40"/>
      <c r="K370" s="40"/>
      <c r="L370" s="40">
        <v>1</v>
      </c>
      <c r="M370" s="40"/>
      <c r="N370" s="40">
        <v>2</v>
      </c>
      <c r="R370" s="12"/>
      <c r="S370" s="12" t="s">
        <v>1249</v>
      </c>
      <c r="T370" s="12"/>
      <c r="U370" s="12"/>
      <c r="V370" s="12"/>
      <c r="W370" s="12"/>
      <c r="X370" s="12"/>
      <c r="Y370" s="12"/>
      <c r="Z370" s="12">
        <v>1</v>
      </c>
      <c r="AA370" s="12"/>
      <c r="AB370" s="12"/>
      <c r="AC370" s="12">
        <v>1</v>
      </c>
      <c r="AD370" s="12"/>
      <c r="AE370" s="12">
        <v>2</v>
      </c>
    </row>
    <row r="371" spans="1:31">
      <c r="B371" t="s">
        <v>204</v>
      </c>
      <c r="C371" s="40"/>
      <c r="D371" s="40"/>
      <c r="E371" s="40"/>
      <c r="F371" s="40"/>
      <c r="G371" s="40"/>
      <c r="H371" s="40"/>
      <c r="I371" s="40">
        <v>1</v>
      </c>
      <c r="J371" s="40">
        <v>1</v>
      </c>
      <c r="K371" s="40"/>
      <c r="L371" s="40"/>
      <c r="M371" s="40">
        <v>1</v>
      </c>
      <c r="N371" s="40">
        <v>3</v>
      </c>
      <c r="R371" s="12"/>
      <c r="S371" s="12" t="s">
        <v>204</v>
      </c>
      <c r="T371" s="12"/>
      <c r="U371" s="12"/>
      <c r="V371" s="12"/>
      <c r="W371" s="12"/>
      <c r="X371" s="12"/>
      <c r="Y371" s="12"/>
      <c r="Z371" s="12">
        <v>1</v>
      </c>
      <c r="AA371" s="12">
        <v>1</v>
      </c>
      <c r="AB371" s="12"/>
      <c r="AC371" s="12"/>
      <c r="AD371" s="12">
        <v>1</v>
      </c>
      <c r="AE371" s="12">
        <v>3</v>
      </c>
    </row>
    <row r="372" spans="1:31">
      <c r="B372" t="s">
        <v>295</v>
      </c>
      <c r="C372" s="40"/>
      <c r="D372" s="40"/>
      <c r="E372" s="40"/>
      <c r="F372" s="40"/>
      <c r="G372" s="40"/>
      <c r="H372" s="40"/>
      <c r="I372" s="40">
        <v>1</v>
      </c>
      <c r="J372" s="40"/>
      <c r="K372" s="40">
        <v>1</v>
      </c>
      <c r="L372" s="40">
        <v>1</v>
      </c>
      <c r="M372" s="40"/>
      <c r="N372" s="40">
        <v>3</v>
      </c>
      <c r="R372" s="12"/>
      <c r="S372" s="12" t="s">
        <v>295</v>
      </c>
      <c r="T372" s="12"/>
      <c r="U372" s="12"/>
      <c r="V372" s="12"/>
      <c r="W372" s="12"/>
      <c r="X372" s="12"/>
      <c r="Y372" s="12"/>
      <c r="Z372" s="12">
        <v>1</v>
      </c>
      <c r="AA372" s="12"/>
      <c r="AB372" s="12">
        <v>1</v>
      </c>
      <c r="AC372" s="12">
        <v>1</v>
      </c>
      <c r="AD372" s="12"/>
      <c r="AE372" s="12">
        <v>3</v>
      </c>
    </row>
    <row r="373" spans="1:31">
      <c r="B373" t="s">
        <v>1416</v>
      </c>
      <c r="C373" s="40"/>
      <c r="D373" s="40"/>
      <c r="E373" s="40"/>
      <c r="F373" s="40"/>
      <c r="G373" s="40"/>
      <c r="H373" s="40"/>
      <c r="I373" s="40"/>
      <c r="J373" s="40"/>
      <c r="K373" s="40"/>
      <c r="L373" s="40">
        <v>1</v>
      </c>
      <c r="M373" s="40"/>
      <c r="N373" s="40">
        <v>1</v>
      </c>
      <c r="R373" s="12"/>
      <c r="S373" s="12" t="s">
        <v>1416</v>
      </c>
      <c r="T373" s="12"/>
      <c r="U373" s="12"/>
      <c r="V373" s="12"/>
      <c r="W373" s="12"/>
      <c r="X373" s="12"/>
      <c r="Y373" s="12"/>
      <c r="Z373" s="12"/>
      <c r="AA373" s="12"/>
      <c r="AB373" s="12"/>
      <c r="AC373" s="12">
        <v>1</v>
      </c>
      <c r="AD373" s="12"/>
      <c r="AE373" s="12">
        <v>1</v>
      </c>
    </row>
    <row r="374" spans="1:31">
      <c r="B374" t="s">
        <v>1601</v>
      </c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>
        <v>1</v>
      </c>
      <c r="N374" s="40">
        <v>1</v>
      </c>
      <c r="R374" s="12"/>
      <c r="S374" s="12" t="s">
        <v>1601</v>
      </c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>
        <v>1</v>
      </c>
      <c r="AE374" s="12">
        <v>1</v>
      </c>
    </row>
    <row r="375" spans="1:31">
      <c r="B375" t="s">
        <v>1994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>
        <v>1</v>
      </c>
      <c r="N375" s="40">
        <v>1</v>
      </c>
      <c r="R375" s="12"/>
      <c r="S375" s="12" t="s">
        <v>1994</v>
      </c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>
        <v>1</v>
      </c>
      <c r="AE375" s="12">
        <v>1</v>
      </c>
    </row>
    <row r="376" spans="1:31">
      <c r="A376" t="s">
        <v>189</v>
      </c>
      <c r="C376" s="40"/>
      <c r="D376" s="40">
        <v>40</v>
      </c>
      <c r="E376" s="40"/>
      <c r="F376" s="40"/>
      <c r="G376" s="40"/>
      <c r="H376" s="40"/>
      <c r="I376" s="40"/>
      <c r="J376" s="40"/>
      <c r="K376" s="40">
        <v>33</v>
      </c>
      <c r="L376" s="40">
        <v>30</v>
      </c>
      <c r="M376" s="40">
        <v>31</v>
      </c>
      <c r="N376" s="40">
        <v>134</v>
      </c>
      <c r="R376" s="31" t="s">
        <v>189</v>
      </c>
      <c r="S376" s="31"/>
      <c r="T376" s="31"/>
      <c r="U376" s="31">
        <v>40</v>
      </c>
      <c r="V376" s="31"/>
      <c r="W376" s="31"/>
      <c r="X376" s="31"/>
      <c r="Y376" s="31"/>
      <c r="Z376" s="31"/>
      <c r="AA376" s="31"/>
      <c r="AB376" s="31">
        <v>33</v>
      </c>
      <c r="AC376" s="31">
        <v>30</v>
      </c>
      <c r="AD376" s="31">
        <v>31</v>
      </c>
      <c r="AE376" s="31">
        <v>134</v>
      </c>
    </row>
    <row r="377" spans="1:31">
      <c r="B377" t="s">
        <v>286</v>
      </c>
      <c r="C377" s="40"/>
      <c r="D377" s="40">
        <v>2</v>
      </c>
      <c r="E377" s="40"/>
      <c r="F377" s="40"/>
      <c r="G377" s="40"/>
      <c r="H377" s="40"/>
      <c r="I377" s="40"/>
      <c r="J377" s="40"/>
      <c r="K377" s="40">
        <v>1</v>
      </c>
      <c r="L377" s="40">
        <v>4</v>
      </c>
      <c r="M377" s="40">
        <v>4</v>
      </c>
      <c r="N377" s="40">
        <v>11</v>
      </c>
      <c r="R377" s="12"/>
      <c r="S377" s="12" t="s">
        <v>286</v>
      </c>
      <c r="T377" s="12"/>
      <c r="U377" s="12">
        <v>2</v>
      </c>
      <c r="V377" s="12"/>
      <c r="W377" s="12"/>
      <c r="X377" s="12"/>
      <c r="Y377" s="12"/>
      <c r="Z377" s="12"/>
      <c r="AA377" s="12"/>
      <c r="AB377" s="12">
        <v>1</v>
      </c>
      <c r="AC377" s="12">
        <v>4</v>
      </c>
      <c r="AD377" s="12">
        <v>4</v>
      </c>
      <c r="AE377" s="12">
        <v>11</v>
      </c>
    </row>
    <row r="378" spans="1:31">
      <c r="B378" t="s">
        <v>615</v>
      </c>
      <c r="C378" s="40"/>
      <c r="D378" s="40">
        <v>2</v>
      </c>
      <c r="E378" s="40"/>
      <c r="F378" s="40"/>
      <c r="G378" s="40"/>
      <c r="H378" s="40"/>
      <c r="I378" s="40"/>
      <c r="J378" s="40"/>
      <c r="K378" s="40"/>
      <c r="L378" s="40">
        <v>1</v>
      </c>
      <c r="M378" s="40">
        <v>1</v>
      </c>
      <c r="N378" s="40">
        <v>4</v>
      </c>
      <c r="R378" s="12"/>
      <c r="S378" s="12" t="s">
        <v>615</v>
      </c>
      <c r="T378" s="12"/>
      <c r="U378" s="12">
        <v>2</v>
      </c>
      <c r="V378" s="12"/>
      <c r="W378" s="12"/>
      <c r="X378" s="12"/>
      <c r="Y378" s="12"/>
      <c r="Z378" s="12"/>
      <c r="AA378" s="12"/>
      <c r="AB378" s="12"/>
      <c r="AC378" s="12">
        <v>1</v>
      </c>
      <c r="AD378" s="12">
        <v>1</v>
      </c>
      <c r="AE378" s="12">
        <v>4</v>
      </c>
    </row>
    <row r="379" spans="1:31">
      <c r="B379" t="s">
        <v>1160</v>
      </c>
      <c r="C379" s="40"/>
      <c r="D379" s="40">
        <v>1</v>
      </c>
      <c r="E379" s="40"/>
      <c r="F379" s="40"/>
      <c r="G379" s="40"/>
      <c r="H379" s="40"/>
      <c r="I379" s="40"/>
      <c r="J379" s="40"/>
      <c r="K379" s="40">
        <v>1</v>
      </c>
      <c r="L379" s="40"/>
      <c r="M379" s="40"/>
      <c r="N379" s="40">
        <v>2</v>
      </c>
      <c r="R379" s="12"/>
      <c r="S379" s="12" t="s">
        <v>1160</v>
      </c>
      <c r="T379" s="12"/>
      <c r="U379" s="12">
        <v>1</v>
      </c>
      <c r="V379" s="12"/>
      <c r="W379" s="12"/>
      <c r="X379" s="12"/>
      <c r="Y379" s="12"/>
      <c r="Z379" s="12"/>
      <c r="AA379" s="12"/>
      <c r="AB379" s="12">
        <v>1</v>
      </c>
      <c r="AC379" s="12"/>
      <c r="AD379" s="12"/>
      <c r="AE379" s="12">
        <v>2</v>
      </c>
    </row>
    <row r="380" spans="1:31">
      <c r="B380" t="s">
        <v>1161</v>
      </c>
      <c r="C380" s="40"/>
      <c r="D380" s="40">
        <v>5</v>
      </c>
      <c r="E380" s="40"/>
      <c r="F380" s="40"/>
      <c r="G380" s="40"/>
      <c r="H380" s="40"/>
      <c r="I380" s="40"/>
      <c r="J380" s="40"/>
      <c r="K380" s="40"/>
      <c r="L380" s="40">
        <v>1</v>
      </c>
      <c r="M380" s="40">
        <v>4</v>
      </c>
      <c r="N380" s="40">
        <v>10</v>
      </c>
      <c r="R380" s="12"/>
      <c r="S380" s="12" t="s">
        <v>1161</v>
      </c>
      <c r="T380" s="12"/>
      <c r="U380" s="12">
        <v>5</v>
      </c>
      <c r="V380" s="12"/>
      <c r="W380" s="12"/>
      <c r="X380" s="12"/>
      <c r="Y380" s="12"/>
      <c r="Z380" s="12"/>
      <c r="AA380" s="12"/>
      <c r="AB380" s="12"/>
      <c r="AC380" s="12">
        <v>1</v>
      </c>
      <c r="AD380" s="12">
        <v>4</v>
      </c>
      <c r="AE380" s="12">
        <v>10</v>
      </c>
    </row>
    <row r="381" spans="1:31">
      <c r="B381" t="s">
        <v>1213</v>
      </c>
      <c r="C381" s="40"/>
      <c r="D381" s="40"/>
      <c r="E381" s="40"/>
      <c r="F381" s="40"/>
      <c r="G381" s="40"/>
      <c r="H381" s="40"/>
      <c r="I381" s="40"/>
      <c r="J381" s="40"/>
      <c r="K381" s="40"/>
      <c r="L381" s="40">
        <v>2</v>
      </c>
      <c r="M381" s="40">
        <v>1</v>
      </c>
      <c r="N381" s="40">
        <v>3</v>
      </c>
      <c r="R381" s="12"/>
      <c r="S381" s="12" t="s">
        <v>1213</v>
      </c>
      <c r="T381" s="12"/>
      <c r="U381" s="12"/>
      <c r="V381" s="12"/>
      <c r="W381" s="12"/>
      <c r="X381" s="12"/>
      <c r="Y381" s="12"/>
      <c r="Z381" s="12"/>
      <c r="AA381" s="12"/>
      <c r="AB381" s="12"/>
      <c r="AC381" s="12">
        <v>2</v>
      </c>
      <c r="AD381" s="12">
        <v>1</v>
      </c>
      <c r="AE381" s="12">
        <v>3</v>
      </c>
    </row>
    <row r="382" spans="1:31">
      <c r="B382" t="s">
        <v>45</v>
      </c>
      <c r="C382" s="40"/>
      <c r="D382" s="40">
        <v>3</v>
      </c>
      <c r="E382" s="40"/>
      <c r="F382" s="40"/>
      <c r="G382" s="40"/>
      <c r="H382" s="40"/>
      <c r="I382" s="40"/>
      <c r="J382" s="40"/>
      <c r="K382" s="40"/>
      <c r="L382" s="40">
        <v>1</v>
      </c>
      <c r="M382" s="40"/>
      <c r="N382" s="40">
        <v>4</v>
      </c>
      <c r="R382" s="12"/>
      <c r="S382" s="12" t="s">
        <v>45</v>
      </c>
      <c r="T382" s="12"/>
      <c r="U382" s="12">
        <v>3</v>
      </c>
      <c r="V382" s="12"/>
      <c r="W382" s="12"/>
      <c r="X382" s="12"/>
      <c r="Y382" s="12"/>
      <c r="Z382" s="12"/>
      <c r="AA382" s="12"/>
      <c r="AB382" s="12"/>
      <c r="AC382" s="12">
        <v>1</v>
      </c>
      <c r="AD382" s="12"/>
      <c r="AE382" s="12">
        <v>4</v>
      </c>
    </row>
    <row r="383" spans="1:31">
      <c r="B383" t="s">
        <v>1226</v>
      </c>
      <c r="C383" s="40"/>
      <c r="D383" s="40">
        <v>1</v>
      </c>
      <c r="E383" s="40"/>
      <c r="F383" s="40"/>
      <c r="G383" s="40"/>
      <c r="H383" s="40"/>
      <c r="I383" s="40"/>
      <c r="J383" s="40"/>
      <c r="K383" s="40">
        <v>6</v>
      </c>
      <c r="L383" s="40"/>
      <c r="M383" s="40"/>
      <c r="N383" s="40">
        <v>7</v>
      </c>
      <c r="R383" s="12"/>
      <c r="S383" s="12" t="s">
        <v>1226</v>
      </c>
      <c r="T383" s="12"/>
      <c r="U383" s="12">
        <v>1</v>
      </c>
      <c r="V383" s="12"/>
      <c r="W383" s="12"/>
      <c r="X383" s="12"/>
      <c r="Y383" s="12"/>
      <c r="Z383" s="12"/>
      <c r="AA383" s="12"/>
      <c r="AB383" s="12">
        <v>6</v>
      </c>
      <c r="AC383" s="12"/>
      <c r="AD383" s="12"/>
      <c r="AE383" s="12">
        <v>7</v>
      </c>
    </row>
    <row r="384" spans="1:31">
      <c r="B384" t="s">
        <v>1148</v>
      </c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>
        <v>4</v>
      </c>
      <c r="N384" s="40">
        <v>4</v>
      </c>
      <c r="R384" s="12"/>
      <c r="S384" s="12" t="s">
        <v>1148</v>
      </c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>
        <v>4</v>
      </c>
      <c r="AE384" s="12">
        <v>4</v>
      </c>
    </row>
    <row r="385" spans="1:31">
      <c r="B385" t="s">
        <v>1210</v>
      </c>
      <c r="C385" s="40"/>
      <c r="D385" s="40">
        <v>1</v>
      </c>
      <c r="E385" s="40"/>
      <c r="F385" s="40"/>
      <c r="G385" s="40"/>
      <c r="H385" s="40"/>
      <c r="I385" s="40"/>
      <c r="J385" s="40"/>
      <c r="K385" s="40"/>
      <c r="L385" s="40"/>
      <c r="M385" s="40"/>
      <c r="N385" s="40">
        <v>1</v>
      </c>
      <c r="R385" s="12"/>
      <c r="S385" s="12" t="s">
        <v>1210</v>
      </c>
      <c r="T385" s="12"/>
      <c r="U385" s="12">
        <v>1</v>
      </c>
      <c r="V385" s="12"/>
      <c r="W385" s="12"/>
      <c r="X385" s="12"/>
      <c r="Y385" s="12"/>
      <c r="Z385" s="12"/>
      <c r="AA385" s="12"/>
      <c r="AB385" s="12"/>
      <c r="AC385" s="12"/>
      <c r="AD385" s="12"/>
      <c r="AE385" s="12">
        <v>1</v>
      </c>
    </row>
    <row r="386" spans="1:31">
      <c r="B386" t="s">
        <v>153</v>
      </c>
      <c r="C386" s="40"/>
      <c r="D386" s="40"/>
      <c r="E386" s="40"/>
      <c r="F386" s="40"/>
      <c r="G386" s="40"/>
      <c r="H386" s="40"/>
      <c r="I386" s="40"/>
      <c r="J386" s="40"/>
      <c r="K386" s="40">
        <v>1</v>
      </c>
      <c r="L386" s="40"/>
      <c r="M386" s="40"/>
      <c r="N386" s="40">
        <v>1</v>
      </c>
      <c r="R386" s="12"/>
      <c r="S386" s="12" t="s">
        <v>153</v>
      </c>
      <c r="T386" s="12"/>
      <c r="U386" s="12"/>
      <c r="V386" s="12"/>
      <c r="W386" s="12"/>
      <c r="X386" s="12"/>
      <c r="Y386" s="12"/>
      <c r="Z386" s="12"/>
      <c r="AA386" s="12"/>
      <c r="AB386" s="12">
        <v>1</v>
      </c>
      <c r="AC386" s="12"/>
      <c r="AD386" s="12"/>
      <c r="AE386" s="12">
        <v>1</v>
      </c>
    </row>
    <row r="387" spans="1:31">
      <c r="B387" t="s">
        <v>1155</v>
      </c>
      <c r="C387" s="40"/>
      <c r="D387" s="40"/>
      <c r="E387" s="40"/>
      <c r="F387" s="40"/>
      <c r="G387" s="40"/>
      <c r="H387" s="40"/>
      <c r="I387" s="40"/>
      <c r="J387" s="40"/>
      <c r="K387" s="40"/>
      <c r="L387" s="40">
        <v>1</v>
      </c>
      <c r="M387" s="40"/>
      <c r="N387" s="40">
        <v>1</v>
      </c>
      <c r="R387" s="12"/>
      <c r="S387" s="12" t="s">
        <v>1155</v>
      </c>
      <c r="T387" s="12"/>
      <c r="U387" s="12"/>
      <c r="V387" s="12"/>
      <c r="W387" s="12"/>
      <c r="X387" s="12"/>
      <c r="Y387" s="12"/>
      <c r="Z387" s="12"/>
      <c r="AA387" s="12"/>
      <c r="AB387" s="12"/>
      <c r="AC387" s="12">
        <v>1</v>
      </c>
      <c r="AD387" s="12"/>
      <c r="AE387" s="12">
        <v>1</v>
      </c>
    </row>
    <row r="388" spans="1:31">
      <c r="B388" t="s">
        <v>1164</v>
      </c>
      <c r="C388" s="40"/>
      <c r="D388" s="40"/>
      <c r="E388" s="40"/>
      <c r="F388" s="40"/>
      <c r="G388" s="40"/>
      <c r="H388" s="40"/>
      <c r="I388" s="40"/>
      <c r="J388" s="40"/>
      <c r="K388" s="40">
        <v>2</v>
      </c>
      <c r="L388" s="40">
        <v>1</v>
      </c>
      <c r="M388" s="40">
        <v>4</v>
      </c>
      <c r="N388" s="40">
        <v>7</v>
      </c>
      <c r="R388" s="12"/>
      <c r="S388" s="12" t="s">
        <v>1164</v>
      </c>
      <c r="T388" s="12"/>
      <c r="U388" s="12"/>
      <c r="V388" s="12"/>
      <c r="W388" s="12"/>
      <c r="X388" s="12"/>
      <c r="Y388" s="12"/>
      <c r="Z388" s="12"/>
      <c r="AA388" s="12"/>
      <c r="AB388" s="12">
        <v>2</v>
      </c>
      <c r="AC388" s="12">
        <v>1</v>
      </c>
      <c r="AD388" s="12">
        <v>4</v>
      </c>
      <c r="AE388" s="12">
        <v>7</v>
      </c>
    </row>
    <row r="389" spans="1:31">
      <c r="B389" t="s">
        <v>338</v>
      </c>
      <c r="C389" s="40"/>
      <c r="D389" s="40">
        <v>1</v>
      </c>
      <c r="E389" s="40"/>
      <c r="F389" s="40"/>
      <c r="G389" s="40"/>
      <c r="H389" s="40"/>
      <c r="I389" s="40"/>
      <c r="J389" s="40"/>
      <c r="K389" s="40"/>
      <c r="L389" s="40"/>
      <c r="M389" s="40">
        <v>2</v>
      </c>
      <c r="N389" s="40">
        <v>3</v>
      </c>
      <c r="R389" s="12"/>
      <c r="S389" s="12" t="s">
        <v>338</v>
      </c>
      <c r="T389" s="12"/>
      <c r="U389" s="12">
        <v>1</v>
      </c>
      <c r="V389" s="12"/>
      <c r="W389" s="12"/>
      <c r="X389" s="12"/>
      <c r="Y389" s="12"/>
      <c r="Z389" s="12"/>
      <c r="AA389" s="12"/>
      <c r="AB389" s="12"/>
      <c r="AC389" s="12"/>
      <c r="AD389" s="12">
        <v>2</v>
      </c>
      <c r="AE389" s="12">
        <v>3</v>
      </c>
    </row>
    <row r="390" spans="1:31">
      <c r="B390" t="s">
        <v>1240</v>
      </c>
      <c r="C390" s="40"/>
      <c r="D390" s="40">
        <v>1</v>
      </c>
      <c r="E390" s="40"/>
      <c r="F390" s="40"/>
      <c r="G390" s="40"/>
      <c r="H390" s="40"/>
      <c r="I390" s="40"/>
      <c r="J390" s="40"/>
      <c r="K390" s="40">
        <v>4</v>
      </c>
      <c r="L390" s="40">
        <v>3</v>
      </c>
      <c r="M390" s="40">
        <v>1</v>
      </c>
      <c r="N390" s="40">
        <v>9</v>
      </c>
      <c r="R390" s="12"/>
      <c r="S390" s="12" t="s">
        <v>1240</v>
      </c>
      <c r="T390" s="12"/>
      <c r="U390" s="12">
        <v>1</v>
      </c>
      <c r="V390" s="12"/>
      <c r="W390" s="12"/>
      <c r="X390" s="12"/>
      <c r="Y390" s="12"/>
      <c r="Z390" s="12"/>
      <c r="AA390" s="12"/>
      <c r="AB390" s="12">
        <v>4</v>
      </c>
      <c r="AC390" s="12">
        <v>3</v>
      </c>
      <c r="AD390" s="12">
        <v>1</v>
      </c>
      <c r="AE390" s="12">
        <v>9</v>
      </c>
    </row>
    <row r="391" spans="1:31">
      <c r="B391" t="s">
        <v>1150</v>
      </c>
      <c r="C391" s="40"/>
      <c r="D391" s="40">
        <v>3</v>
      </c>
      <c r="E391" s="40"/>
      <c r="F391" s="40"/>
      <c r="G391" s="40"/>
      <c r="H391" s="40"/>
      <c r="I391" s="40"/>
      <c r="J391" s="40"/>
      <c r="K391" s="40">
        <v>7</v>
      </c>
      <c r="L391" s="40">
        <v>12</v>
      </c>
      <c r="M391" s="40">
        <v>5</v>
      </c>
      <c r="N391" s="40">
        <v>27</v>
      </c>
      <c r="R391" s="12"/>
      <c r="S391" s="12" t="s">
        <v>1150</v>
      </c>
      <c r="T391" s="12"/>
      <c r="U391" s="12">
        <v>3</v>
      </c>
      <c r="V391" s="12"/>
      <c r="W391" s="12"/>
      <c r="X391" s="12"/>
      <c r="Y391" s="12"/>
      <c r="Z391" s="12"/>
      <c r="AA391" s="12"/>
      <c r="AB391" s="12">
        <v>7</v>
      </c>
      <c r="AC391" s="12">
        <v>12</v>
      </c>
      <c r="AD391" s="12">
        <v>5</v>
      </c>
      <c r="AE391" s="12">
        <v>27</v>
      </c>
    </row>
    <row r="392" spans="1:31">
      <c r="B392" t="s">
        <v>199</v>
      </c>
      <c r="C392" s="40"/>
      <c r="D392" s="40">
        <v>4</v>
      </c>
      <c r="E392" s="40"/>
      <c r="F392" s="40"/>
      <c r="G392" s="40"/>
      <c r="H392" s="40"/>
      <c r="I392" s="40"/>
      <c r="J392" s="40"/>
      <c r="K392" s="40"/>
      <c r="L392" s="40"/>
      <c r="M392" s="40"/>
      <c r="N392" s="40">
        <v>4</v>
      </c>
      <c r="R392" s="12"/>
      <c r="S392" s="12" t="s">
        <v>199</v>
      </c>
      <c r="T392" s="12"/>
      <c r="U392" s="12">
        <v>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>
        <v>4</v>
      </c>
    </row>
    <row r="393" spans="1:31">
      <c r="B393" t="s">
        <v>1156</v>
      </c>
      <c r="C393" s="40"/>
      <c r="D393" s="40">
        <v>2</v>
      </c>
      <c r="E393" s="40"/>
      <c r="F393" s="40"/>
      <c r="G393" s="40"/>
      <c r="H393" s="40"/>
      <c r="I393" s="40"/>
      <c r="J393" s="40"/>
      <c r="K393" s="40"/>
      <c r="L393" s="40"/>
      <c r="M393" s="40"/>
      <c r="N393" s="40">
        <v>2</v>
      </c>
      <c r="R393" s="12"/>
      <c r="S393" s="12" t="s">
        <v>1156</v>
      </c>
      <c r="T393" s="12"/>
      <c r="U393" s="12">
        <v>2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>
        <v>2</v>
      </c>
    </row>
    <row r="394" spans="1:31">
      <c r="B394" t="s">
        <v>2074</v>
      </c>
      <c r="C394" s="40"/>
      <c r="D394" s="40">
        <v>11</v>
      </c>
      <c r="E394" s="40"/>
      <c r="F394" s="40"/>
      <c r="G394" s="40"/>
      <c r="H394" s="40"/>
      <c r="I394" s="40"/>
      <c r="J394" s="40"/>
      <c r="K394" s="40">
        <v>4</v>
      </c>
      <c r="L394" s="40">
        <v>2</v>
      </c>
      <c r="M394" s="40">
        <v>2</v>
      </c>
      <c r="N394" s="40">
        <v>19</v>
      </c>
      <c r="R394" s="12"/>
      <c r="S394" s="12" t="s">
        <v>2074</v>
      </c>
      <c r="T394" s="12"/>
      <c r="U394" s="12">
        <v>11</v>
      </c>
      <c r="V394" s="12"/>
      <c r="W394" s="12"/>
      <c r="X394" s="12"/>
      <c r="Y394" s="12"/>
      <c r="Z394" s="12"/>
      <c r="AA394" s="12"/>
      <c r="AB394" s="12">
        <v>4</v>
      </c>
      <c r="AC394" s="12">
        <v>2</v>
      </c>
      <c r="AD394" s="12">
        <v>2</v>
      </c>
      <c r="AE394" s="12">
        <v>19</v>
      </c>
    </row>
    <row r="395" spans="1:31">
      <c r="B395" t="s">
        <v>2083</v>
      </c>
      <c r="C395" s="40"/>
      <c r="D395" s="40">
        <v>2</v>
      </c>
      <c r="E395" s="40"/>
      <c r="F395" s="40"/>
      <c r="G395" s="40"/>
      <c r="H395" s="40"/>
      <c r="I395" s="40"/>
      <c r="J395" s="40"/>
      <c r="K395" s="40">
        <v>3</v>
      </c>
      <c r="L395" s="40">
        <v>1</v>
      </c>
      <c r="M395" s="40"/>
      <c r="N395" s="40">
        <v>6</v>
      </c>
      <c r="R395" s="12"/>
      <c r="S395" s="12" t="s">
        <v>2083</v>
      </c>
      <c r="T395" s="12"/>
      <c r="U395" s="12">
        <v>2</v>
      </c>
      <c r="V395" s="12"/>
      <c r="W395" s="12"/>
      <c r="X395" s="12"/>
      <c r="Y395" s="12"/>
      <c r="Z395" s="12"/>
      <c r="AA395" s="12"/>
      <c r="AB395" s="12">
        <v>3</v>
      </c>
      <c r="AC395" s="12">
        <v>1</v>
      </c>
      <c r="AD395" s="12"/>
      <c r="AE395" s="12">
        <v>6</v>
      </c>
    </row>
    <row r="396" spans="1:31">
      <c r="B396" t="s">
        <v>1711</v>
      </c>
      <c r="C396" s="40"/>
      <c r="D396" s="40">
        <v>1</v>
      </c>
      <c r="E396" s="40"/>
      <c r="F396" s="40"/>
      <c r="G396" s="40"/>
      <c r="H396" s="40"/>
      <c r="I396" s="40"/>
      <c r="J396" s="40"/>
      <c r="K396" s="40">
        <v>4</v>
      </c>
      <c r="L396" s="40">
        <v>1</v>
      </c>
      <c r="M396" s="40">
        <v>2</v>
      </c>
      <c r="N396" s="40">
        <v>8</v>
      </c>
      <c r="R396" s="12"/>
      <c r="S396" s="12" t="s">
        <v>1711</v>
      </c>
      <c r="T396" s="12"/>
      <c r="U396" s="12">
        <v>1</v>
      </c>
      <c r="V396" s="12"/>
      <c r="W396" s="12"/>
      <c r="X396" s="12"/>
      <c r="Y396" s="12"/>
      <c r="Z396" s="12"/>
      <c r="AA396" s="12"/>
      <c r="AB396" s="12">
        <v>4</v>
      </c>
      <c r="AC396" s="12">
        <v>1</v>
      </c>
      <c r="AD396" s="12">
        <v>2</v>
      </c>
      <c r="AE396" s="12">
        <v>8</v>
      </c>
    </row>
    <row r="397" spans="1:31">
      <c r="B397" t="s">
        <v>1968</v>
      </c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>
        <v>1</v>
      </c>
      <c r="N397" s="40">
        <v>1</v>
      </c>
      <c r="R397" s="12"/>
      <c r="S397" s="12" t="s">
        <v>1968</v>
      </c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>
        <v>1</v>
      </c>
      <c r="AE397" s="12">
        <v>1</v>
      </c>
    </row>
    <row r="398" spans="1:31">
      <c r="A398" t="s">
        <v>331</v>
      </c>
      <c r="C398" s="40">
        <v>17</v>
      </c>
      <c r="D398" s="40">
        <v>24</v>
      </c>
      <c r="E398" s="40"/>
      <c r="F398" s="40"/>
      <c r="G398" s="40"/>
      <c r="H398" s="40"/>
      <c r="I398" s="40">
        <v>16</v>
      </c>
      <c r="J398" s="40">
        <v>10</v>
      </c>
      <c r="K398" s="40">
        <v>39</v>
      </c>
      <c r="L398" s="40">
        <v>24</v>
      </c>
      <c r="M398" s="40"/>
      <c r="N398" s="40">
        <v>130</v>
      </c>
      <c r="R398" s="31" t="s">
        <v>331</v>
      </c>
      <c r="S398" s="31"/>
      <c r="T398" s="31">
        <v>17</v>
      </c>
      <c r="U398" s="31">
        <v>24</v>
      </c>
      <c r="V398" s="31"/>
      <c r="W398" s="31"/>
      <c r="X398" s="31"/>
      <c r="Y398" s="31"/>
      <c r="Z398" s="31">
        <v>16</v>
      </c>
      <c r="AA398" s="31">
        <v>10</v>
      </c>
      <c r="AB398" s="31">
        <v>39</v>
      </c>
      <c r="AC398" s="31">
        <v>24</v>
      </c>
      <c r="AD398" s="31"/>
      <c r="AE398" s="31">
        <v>130</v>
      </c>
    </row>
    <row r="399" spans="1:31">
      <c r="B399" t="s">
        <v>331</v>
      </c>
      <c r="C399" s="40">
        <v>17</v>
      </c>
      <c r="D399" s="40">
        <v>24</v>
      </c>
      <c r="E399" s="40"/>
      <c r="F399" s="40"/>
      <c r="G399" s="40"/>
      <c r="H399" s="40"/>
      <c r="I399" s="40">
        <v>16</v>
      </c>
      <c r="J399" s="40">
        <v>10</v>
      </c>
      <c r="K399" s="40">
        <v>39</v>
      </c>
      <c r="L399" s="40">
        <v>24</v>
      </c>
      <c r="M399" s="40"/>
      <c r="N399" s="40">
        <v>130</v>
      </c>
      <c r="R399" s="12"/>
      <c r="S399" s="12" t="s">
        <v>331</v>
      </c>
      <c r="T399" s="12">
        <v>17</v>
      </c>
      <c r="U399" s="12">
        <v>24</v>
      </c>
      <c r="V399" s="12"/>
      <c r="W399" s="12"/>
      <c r="X399" s="12"/>
      <c r="Y399" s="12"/>
      <c r="Z399" s="12">
        <v>16</v>
      </c>
      <c r="AA399" s="12">
        <v>10</v>
      </c>
      <c r="AB399" s="12">
        <v>39</v>
      </c>
      <c r="AC399" s="12">
        <v>24</v>
      </c>
      <c r="AD399" s="12"/>
      <c r="AE399" s="12">
        <v>130</v>
      </c>
    </row>
    <row r="400" spans="1:31">
      <c r="A400" t="s">
        <v>357</v>
      </c>
      <c r="C400" s="40">
        <v>8</v>
      </c>
      <c r="D400" s="40">
        <v>12</v>
      </c>
      <c r="E400" s="40"/>
      <c r="F400" s="40">
        <v>17</v>
      </c>
      <c r="G400" s="40">
        <v>10</v>
      </c>
      <c r="H400" s="40"/>
      <c r="I400" s="40">
        <v>15</v>
      </c>
      <c r="J400" s="40">
        <v>17</v>
      </c>
      <c r="K400" s="40">
        <v>17</v>
      </c>
      <c r="L400" s="40">
        <v>17</v>
      </c>
      <c r="M400" s="40">
        <v>13</v>
      </c>
      <c r="N400" s="40">
        <v>126</v>
      </c>
      <c r="R400" s="31" t="s">
        <v>357</v>
      </c>
      <c r="S400" s="31"/>
      <c r="T400" s="31">
        <v>8</v>
      </c>
      <c r="U400" s="31">
        <v>12</v>
      </c>
      <c r="V400" s="31"/>
      <c r="W400" s="31">
        <v>17</v>
      </c>
      <c r="X400" s="31">
        <v>10</v>
      </c>
      <c r="Y400" s="31"/>
      <c r="Z400" s="31">
        <v>15</v>
      </c>
      <c r="AA400" s="31">
        <v>17</v>
      </c>
      <c r="AB400" s="31">
        <v>17</v>
      </c>
      <c r="AC400" s="31">
        <v>17</v>
      </c>
      <c r="AD400" s="31">
        <v>13</v>
      </c>
      <c r="AE400" s="31">
        <v>126</v>
      </c>
    </row>
    <row r="401" spans="2:31">
      <c r="B401" t="s">
        <v>1166</v>
      </c>
      <c r="C401" s="40"/>
      <c r="D401" s="40">
        <v>1</v>
      </c>
      <c r="E401" s="40"/>
      <c r="F401" s="40"/>
      <c r="G401" s="40"/>
      <c r="H401" s="40"/>
      <c r="I401" s="40"/>
      <c r="J401" s="40"/>
      <c r="K401" s="40"/>
      <c r="L401" s="40"/>
      <c r="M401" s="40"/>
      <c r="N401" s="40">
        <v>1</v>
      </c>
      <c r="R401" s="12"/>
      <c r="S401" s="12" t="s">
        <v>1166</v>
      </c>
      <c r="T401" s="12"/>
      <c r="U401" s="12">
        <v>1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>
        <v>1</v>
      </c>
    </row>
    <row r="402" spans="2:31">
      <c r="B402" t="s">
        <v>1174</v>
      </c>
      <c r="C402" s="40"/>
      <c r="D402" s="40"/>
      <c r="E402" s="40"/>
      <c r="F402" s="40"/>
      <c r="G402" s="40"/>
      <c r="H402" s="40"/>
      <c r="I402" s="40"/>
      <c r="J402" s="40"/>
      <c r="K402" s="40"/>
      <c r="L402" s="40">
        <v>1</v>
      </c>
      <c r="M402" s="40"/>
      <c r="N402" s="40">
        <v>1</v>
      </c>
      <c r="R402" s="12"/>
      <c r="S402" s="12" t="s">
        <v>1174</v>
      </c>
      <c r="T402" s="12"/>
      <c r="U402" s="12"/>
      <c r="V402" s="12"/>
      <c r="W402" s="12"/>
      <c r="X402" s="12"/>
      <c r="Y402" s="12"/>
      <c r="Z402" s="12"/>
      <c r="AA402" s="12"/>
      <c r="AB402" s="12"/>
      <c r="AC402" s="12">
        <v>1</v>
      </c>
      <c r="AD402" s="12"/>
      <c r="AE402" s="12">
        <v>1</v>
      </c>
    </row>
    <row r="403" spans="2:31">
      <c r="B403" t="s">
        <v>79</v>
      </c>
      <c r="C403" s="40"/>
      <c r="D403" s="40"/>
      <c r="E403" s="40"/>
      <c r="F403" s="40">
        <v>1</v>
      </c>
      <c r="G403" s="40">
        <v>1</v>
      </c>
      <c r="H403" s="40"/>
      <c r="I403" s="40">
        <v>1</v>
      </c>
      <c r="J403" s="40">
        <v>1</v>
      </c>
      <c r="K403" s="40"/>
      <c r="L403" s="40">
        <v>1</v>
      </c>
      <c r="M403" s="40"/>
      <c r="N403" s="40">
        <v>5</v>
      </c>
      <c r="R403" s="12"/>
      <c r="S403" s="12" t="s">
        <v>79</v>
      </c>
      <c r="T403" s="12"/>
      <c r="U403" s="12"/>
      <c r="V403" s="12"/>
      <c r="W403" s="12">
        <v>1</v>
      </c>
      <c r="X403" s="12">
        <v>1</v>
      </c>
      <c r="Y403" s="12"/>
      <c r="Z403" s="12">
        <v>1</v>
      </c>
      <c r="AA403" s="12">
        <v>1</v>
      </c>
      <c r="AB403" s="12"/>
      <c r="AC403" s="12">
        <v>1</v>
      </c>
      <c r="AD403" s="12"/>
      <c r="AE403" s="12">
        <v>5</v>
      </c>
    </row>
    <row r="404" spans="2:31">
      <c r="B404" t="s">
        <v>798</v>
      </c>
      <c r="C404" s="40"/>
      <c r="D404" s="40"/>
      <c r="E404" s="40"/>
      <c r="F404" s="40"/>
      <c r="G404" s="40"/>
      <c r="H404" s="40"/>
      <c r="I404" s="40"/>
      <c r="J404" s="40">
        <v>2</v>
      </c>
      <c r="K404" s="40"/>
      <c r="L404" s="40"/>
      <c r="M404" s="40"/>
      <c r="N404" s="40">
        <v>2</v>
      </c>
      <c r="R404" s="12"/>
      <c r="S404" s="12" t="s">
        <v>798</v>
      </c>
      <c r="T404" s="12"/>
      <c r="U404" s="12"/>
      <c r="V404" s="12"/>
      <c r="W404" s="12"/>
      <c r="X404" s="12"/>
      <c r="Y404" s="12"/>
      <c r="Z404" s="12"/>
      <c r="AA404" s="12">
        <v>2</v>
      </c>
      <c r="AB404" s="12"/>
      <c r="AC404" s="12"/>
      <c r="AD404" s="12"/>
      <c r="AE404" s="12">
        <v>2</v>
      </c>
    </row>
    <row r="405" spans="2:31">
      <c r="B405" t="s">
        <v>1195</v>
      </c>
      <c r="C405" s="40">
        <v>1</v>
      </c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>
        <v>1</v>
      </c>
      <c r="R405" s="12"/>
      <c r="S405" s="12" t="s">
        <v>1195</v>
      </c>
      <c r="T405" s="12">
        <v>1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>
        <v>1</v>
      </c>
    </row>
    <row r="406" spans="2:31">
      <c r="B406" t="s">
        <v>1221</v>
      </c>
      <c r="C406" s="40"/>
      <c r="D406" s="40">
        <v>1</v>
      </c>
      <c r="E406" s="40"/>
      <c r="F406" s="40"/>
      <c r="G406" s="40"/>
      <c r="H406" s="40"/>
      <c r="I406" s="40"/>
      <c r="J406" s="40"/>
      <c r="K406" s="40"/>
      <c r="L406" s="40"/>
      <c r="M406" s="40"/>
      <c r="N406" s="40">
        <v>1</v>
      </c>
      <c r="R406" s="12"/>
      <c r="S406" s="12" t="s">
        <v>1221</v>
      </c>
      <c r="T406" s="12"/>
      <c r="U406" s="12">
        <v>1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>
        <v>1</v>
      </c>
    </row>
    <row r="407" spans="2:31">
      <c r="B407" t="s">
        <v>1172</v>
      </c>
      <c r="C407" s="40"/>
      <c r="D407" s="40">
        <v>2</v>
      </c>
      <c r="E407" s="40"/>
      <c r="F407" s="40"/>
      <c r="G407" s="40"/>
      <c r="H407" s="40"/>
      <c r="I407" s="40"/>
      <c r="J407" s="40"/>
      <c r="K407" s="40"/>
      <c r="L407" s="40"/>
      <c r="M407" s="40"/>
      <c r="N407" s="40">
        <v>2</v>
      </c>
      <c r="R407" s="12"/>
      <c r="S407" s="12" t="s">
        <v>1172</v>
      </c>
      <c r="T407" s="12"/>
      <c r="U407" s="12">
        <v>2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>
        <v>2</v>
      </c>
    </row>
    <row r="408" spans="2:31">
      <c r="B408" t="s">
        <v>1191</v>
      </c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>
        <v>1</v>
      </c>
      <c r="N408" s="40">
        <v>1</v>
      </c>
      <c r="R408" s="12"/>
      <c r="S408" s="12" t="s">
        <v>1191</v>
      </c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>
        <v>1</v>
      </c>
      <c r="AE408" s="12">
        <v>1</v>
      </c>
    </row>
    <row r="409" spans="2:31">
      <c r="B409" t="s">
        <v>464</v>
      </c>
      <c r="C409" s="40"/>
      <c r="D409" s="40"/>
      <c r="E409" s="40"/>
      <c r="F409" s="40">
        <v>2</v>
      </c>
      <c r="G409" s="40"/>
      <c r="H409" s="40"/>
      <c r="I409" s="40"/>
      <c r="J409" s="40"/>
      <c r="K409" s="40"/>
      <c r="L409" s="40"/>
      <c r="M409" s="40"/>
      <c r="N409" s="40">
        <v>2</v>
      </c>
      <c r="R409" s="12"/>
      <c r="S409" s="12" t="s">
        <v>464</v>
      </c>
      <c r="T409" s="12"/>
      <c r="U409" s="12"/>
      <c r="V409" s="12"/>
      <c r="W409" s="12">
        <v>2</v>
      </c>
      <c r="X409" s="12"/>
      <c r="Y409" s="12"/>
      <c r="Z409" s="12"/>
      <c r="AA409" s="12"/>
      <c r="AB409" s="12"/>
      <c r="AC409" s="12"/>
      <c r="AD409" s="12"/>
      <c r="AE409" s="12">
        <v>2</v>
      </c>
    </row>
    <row r="410" spans="2:31">
      <c r="B410" t="s">
        <v>1203</v>
      </c>
      <c r="C410" s="40"/>
      <c r="D410" s="40"/>
      <c r="E410" s="40"/>
      <c r="F410" s="40">
        <v>1</v>
      </c>
      <c r="G410" s="40"/>
      <c r="H410" s="40"/>
      <c r="I410" s="40"/>
      <c r="J410" s="40">
        <v>3</v>
      </c>
      <c r="K410" s="40">
        <v>1</v>
      </c>
      <c r="L410" s="40"/>
      <c r="M410" s="40"/>
      <c r="N410" s="40">
        <v>5</v>
      </c>
      <c r="R410" s="12"/>
      <c r="S410" s="12" t="s">
        <v>1203</v>
      </c>
      <c r="T410" s="12"/>
      <c r="U410" s="12"/>
      <c r="V410" s="12"/>
      <c r="W410" s="12">
        <v>1</v>
      </c>
      <c r="X410" s="12"/>
      <c r="Y410" s="12"/>
      <c r="Z410" s="12"/>
      <c r="AA410" s="12">
        <v>3</v>
      </c>
      <c r="AB410" s="12">
        <v>1</v>
      </c>
      <c r="AC410" s="12"/>
      <c r="AD410" s="12"/>
      <c r="AE410" s="12">
        <v>5</v>
      </c>
    </row>
    <row r="411" spans="2:31">
      <c r="B411" t="s">
        <v>1228</v>
      </c>
      <c r="C411" s="40"/>
      <c r="D411" s="40"/>
      <c r="E411" s="40"/>
      <c r="F411" s="40"/>
      <c r="G411" s="40">
        <v>1</v>
      </c>
      <c r="H411" s="40"/>
      <c r="I411" s="40"/>
      <c r="J411" s="40"/>
      <c r="K411" s="40"/>
      <c r="L411" s="40"/>
      <c r="M411" s="40"/>
      <c r="N411" s="40">
        <v>1</v>
      </c>
      <c r="R411" s="12"/>
      <c r="S411" s="12" t="s">
        <v>1228</v>
      </c>
      <c r="T411" s="12"/>
      <c r="U411" s="12"/>
      <c r="V411" s="12"/>
      <c r="W411" s="12"/>
      <c r="X411" s="12">
        <v>1</v>
      </c>
      <c r="Y411" s="12"/>
      <c r="Z411" s="12"/>
      <c r="AA411" s="12"/>
      <c r="AB411" s="12"/>
      <c r="AC411" s="12"/>
      <c r="AD411" s="12"/>
      <c r="AE411" s="12">
        <v>1</v>
      </c>
    </row>
    <row r="412" spans="2:31">
      <c r="B412" t="s">
        <v>1149</v>
      </c>
      <c r="C412" s="40"/>
      <c r="D412" s="40"/>
      <c r="E412" s="40"/>
      <c r="F412" s="40">
        <v>3</v>
      </c>
      <c r="G412" s="40"/>
      <c r="H412" s="40"/>
      <c r="I412" s="40">
        <v>1</v>
      </c>
      <c r="J412" s="40"/>
      <c r="K412" s="40">
        <v>1</v>
      </c>
      <c r="L412" s="40">
        <v>1</v>
      </c>
      <c r="M412" s="40">
        <v>1</v>
      </c>
      <c r="N412" s="40">
        <v>7</v>
      </c>
      <c r="R412" s="12"/>
      <c r="S412" s="12" t="s">
        <v>1149</v>
      </c>
      <c r="T412" s="12"/>
      <c r="U412" s="12"/>
      <c r="V412" s="12"/>
      <c r="W412" s="12">
        <v>3</v>
      </c>
      <c r="X412" s="12"/>
      <c r="Y412" s="12"/>
      <c r="Z412" s="12">
        <v>1</v>
      </c>
      <c r="AA412" s="12"/>
      <c r="AB412" s="12">
        <v>1</v>
      </c>
      <c r="AC412" s="12">
        <v>1</v>
      </c>
      <c r="AD412" s="12">
        <v>1</v>
      </c>
      <c r="AE412" s="12">
        <v>7</v>
      </c>
    </row>
    <row r="413" spans="2:31">
      <c r="B413" t="s">
        <v>1167</v>
      </c>
      <c r="C413" s="40">
        <v>1</v>
      </c>
      <c r="D413" s="40"/>
      <c r="E413" s="40"/>
      <c r="F413" s="40"/>
      <c r="G413" s="40"/>
      <c r="H413" s="40"/>
      <c r="I413" s="40">
        <v>1</v>
      </c>
      <c r="J413" s="40"/>
      <c r="K413" s="40"/>
      <c r="L413" s="40"/>
      <c r="M413" s="40"/>
      <c r="N413" s="40">
        <v>2</v>
      </c>
      <c r="R413" s="12"/>
      <c r="S413" s="12" t="s">
        <v>1167</v>
      </c>
      <c r="T413" s="12">
        <v>1</v>
      </c>
      <c r="U413" s="12"/>
      <c r="V413" s="12"/>
      <c r="W413" s="12"/>
      <c r="X413" s="12"/>
      <c r="Y413" s="12"/>
      <c r="Z413" s="12">
        <v>1</v>
      </c>
      <c r="AA413" s="12"/>
      <c r="AB413" s="12"/>
      <c r="AC413" s="12"/>
      <c r="AD413" s="12"/>
      <c r="AE413" s="12">
        <v>2</v>
      </c>
    </row>
    <row r="414" spans="2:31">
      <c r="B414" t="s">
        <v>45</v>
      </c>
      <c r="C414" s="40">
        <v>1</v>
      </c>
      <c r="D414" s="40"/>
      <c r="E414" s="40"/>
      <c r="F414" s="40"/>
      <c r="G414" s="40"/>
      <c r="H414" s="40"/>
      <c r="I414" s="40"/>
      <c r="J414" s="40">
        <v>1</v>
      </c>
      <c r="K414" s="40">
        <v>1</v>
      </c>
      <c r="L414" s="40">
        <v>2</v>
      </c>
      <c r="M414" s="40">
        <v>1</v>
      </c>
      <c r="N414" s="40">
        <v>6</v>
      </c>
      <c r="R414" s="12"/>
      <c r="S414" s="12" t="s">
        <v>45</v>
      </c>
      <c r="T414" s="12">
        <v>1</v>
      </c>
      <c r="U414" s="12"/>
      <c r="V414" s="12"/>
      <c r="W414" s="12"/>
      <c r="X414" s="12"/>
      <c r="Y414" s="12"/>
      <c r="Z414" s="12"/>
      <c r="AA414" s="12">
        <v>1</v>
      </c>
      <c r="AB414" s="12">
        <v>1</v>
      </c>
      <c r="AC414" s="12">
        <v>2</v>
      </c>
      <c r="AD414" s="12">
        <v>1</v>
      </c>
      <c r="AE414" s="12">
        <v>6</v>
      </c>
    </row>
    <row r="415" spans="2:31">
      <c r="B415" t="s">
        <v>1175</v>
      </c>
      <c r="C415" s="40">
        <v>1</v>
      </c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>
        <v>1</v>
      </c>
      <c r="R415" s="12"/>
      <c r="S415" s="12" t="s">
        <v>1175</v>
      </c>
      <c r="T415" s="12">
        <v>1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>
        <v>1</v>
      </c>
    </row>
    <row r="416" spans="2:31">
      <c r="B416" t="s">
        <v>1153</v>
      </c>
      <c r="C416" s="40"/>
      <c r="D416" s="40"/>
      <c r="E416" s="40"/>
      <c r="F416" s="40"/>
      <c r="G416" s="40"/>
      <c r="H416" s="40"/>
      <c r="I416" s="40"/>
      <c r="J416" s="40"/>
      <c r="K416" s="40">
        <v>1</v>
      </c>
      <c r="L416" s="40"/>
      <c r="M416" s="40"/>
      <c r="N416" s="40">
        <v>1</v>
      </c>
      <c r="R416" s="12"/>
      <c r="S416" s="12" t="s">
        <v>1153</v>
      </c>
      <c r="T416" s="12"/>
      <c r="U416" s="12"/>
      <c r="V416" s="12"/>
      <c r="W416" s="12"/>
      <c r="X416" s="12"/>
      <c r="Y416" s="12"/>
      <c r="Z416" s="12"/>
      <c r="AA416" s="12"/>
      <c r="AB416" s="12">
        <v>1</v>
      </c>
      <c r="AC416" s="12"/>
      <c r="AD416" s="12"/>
      <c r="AE416" s="12">
        <v>1</v>
      </c>
    </row>
    <row r="417" spans="2:31">
      <c r="B417" t="s">
        <v>1176</v>
      </c>
      <c r="C417" s="40">
        <v>2</v>
      </c>
      <c r="D417" s="40"/>
      <c r="E417" s="40"/>
      <c r="F417" s="40"/>
      <c r="G417" s="40"/>
      <c r="H417" s="40"/>
      <c r="I417" s="40">
        <v>1</v>
      </c>
      <c r="J417" s="40"/>
      <c r="K417" s="40"/>
      <c r="L417" s="40"/>
      <c r="M417" s="40"/>
      <c r="N417" s="40">
        <v>3</v>
      </c>
      <c r="R417" s="12"/>
      <c r="S417" s="12" t="s">
        <v>1176</v>
      </c>
      <c r="T417" s="12">
        <v>2</v>
      </c>
      <c r="U417" s="12"/>
      <c r="V417" s="12"/>
      <c r="W417" s="12"/>
      <c r="X417" s="12"/>
      <c r="Y417" s="12"/>
      <c r="Z417" s="12">
        <v>1</v>
      </c>
      <c r="AA417" s="12"/>
      <c r="AB417" s="12"/>
      <c r="AC417" s="12"/>
      <c r="AD417" s="12"/>
      <c r="AE417" s="12">
        <v>3</v>
      </c>
    </row>
    <row r="418" spans="2:31">
      <c r="B418" t="s">
        <v>347</v>
      </c>
      <c r="C418" s="40"/>
      <c r="D418" s="40"/>
      <c r="E418" s="40"/>
      <c r="F418" s="40"/>
      <c r="G418" s="40"/>
      <c r="H418" s="40"/>
      <c r="I418" s="40"/>
      <c r="J418" s="40"/>
      <c r="K418" s="40">
        <v>1</v>
      </c>
      <c r="L418" s="40"/>
      <c r="M418" s="40"/>
      <c r="N418" s="40">
        <v>1</v>
      </c>
      <c r="R418" s="12"/>
      <c r="S418" s="12" t="s">
        <v>347</v>
      </c>
      <c r="T418" s="12"/>
      <c r="U418" s="12"/>
      <c r="V418" s="12"/>
      <c r="W418" s="12"/>
      <c r="X418" s="12"/>
      <c r="Y418" s="12"/>
      <c r="Z418" s="12"/>
      <c r="AA418" s="12"/>
      <c r="AB418" s="12">
        <v>1</v>
      </c>
      <c r="AC418" s="12"/>
      <c r="AD418" s="12"/>
      <c r="AE418" s="12">
        <v>1</v>
      </c>
    </row>
    <row r="419" spans="2:31">
      <c r="B419" t="s">
        <v>331</v>
      </c>
      <c r="C419" s="40"/>
      <c r="D419" s="40"/>
      <c r="E419" s="40"/>
      <c r="F419" s="40"/>
      <c r="G419" s="40"/>
      <c r="H419" s="40"/>
      <c r="I419" s="40">
        <v>1</v>
      </c>
      <c r="J419" s="40">
        <v>2</v>
      </c>
      <c r="K419" s="40">
        <v>1</v>
      </c>
      <c r="L419" s="40"/>
      <c r="M419" s="40">
        <v>1</v>
      </c>
      <c r="N419" s="40">
        <v>5</v>
      </c>
      <c r="R419" s="12"/>
      <c r="S419" s="12" t="s">
        <v>331</v>
      </c>
      <c r="T419" s="12"/>
      <c r="U419" s="12"/>
      <c r="V419" s="12"/>
      <c r="W419" s="12"/>
      <c r="X419" s="12"/>
      <c r="Y419" s="12"/>
      <c r="Z419" s="12">
        <v>1</v>
      </c>
      <c r="AA419" s="12">
        <v>2</v>
      </c>
      <c r="AB419" s="12">
        <v>1</v>
      </c>
      <c r="AC419" s="12"/>
      <c r="AD419" s="12">
        <v>1</v>
      </c>
      <c r="AE419" s="12">
        <v>5</v>
      </c>
    </row>
    <row r="420" spans="2:31">
      <c r="B420" t="s">
        <v>1199</v>
      </c>
      <c r="C420" s="40">
        <v>1</v>
      </c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>
        <v>1</v>
      </c>
      <c r="R420" s="12"/>
      <c r="S420" s="12" t="s">
        <v>1199</v>
      </c>
      <c r="T420" s="12">
        <v>1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>
        <v>1</v>
      </c>
    </row>
    <row r="421" spans="2:31">
      <c r="B421" t="s">
        <v>1239</v>
      </c>
      <c r="C421" s="40"/>
      <c r="D421" s="40"/>
      <c r="E421" s="40"/>
      <c r="F421" s="40"/>
      <c r="G421" s="40">
        <v>1</v>
      </c>
      <c r="H421" s="40"/>
      <c r="I421" s="40"/>
      <c r="J421" s="40"/>
      <c r="K421" s="40"/>
      <c r="L421" s="40"/>
      <c r="M421" s="40"/>
      <c r="N421" s="40">
        <v>1</v>
      </c>
      <c r="R421" s="12"/>
      <c r="S421" s="12" t="s">
        <v>1239</v>
      </c>
      <c r="T421" s="12"/>
      <c r="U421" s="12"/>
      <c r="V421" s="12"/>
      <c r="W421" s="12"/>
      <c r="X421" s="12">
        <v>1</v>
      </c>
      <c r="Y421" s="12"/>
      <c r="Z421" s="12"/>
      <c r="AA421" s="12"/>
      <c r="AB421" s="12"/>
      <c r="AC421" s="12"/>
      <c r="AD421" s="12"/>
      <c r="AE421" s="12">
        <v>1</v>
      </c>
    </row>
    <row r="422" spans="2:31">
      <c r="B422" t="s">
        <v>1247</v>
      </c>
      <c r="C422" s="40"/>
      <c r="D422" s="40"/>
      <c r="E422" s="40"/>
      <c r="F422" s="40"/>
      <c r="G422" s="40">
        <v>1</v>
      </c>
      <c r="H422" s="40"/>
      <c r="I422" s="40"/>
      <c r="J422" s="40"/>
      <c r="K422" s="40"/>
      <c r="L422" s="40"/>
      <c r="M422" s="40"/>
      <c r="N422" s="40">
        <v>1</v>
      </c>
      <c r="R422" s="12"/>
      <c r="S422" s="12" t="s">
        <v>1247</v>
      </c>
      <c r="T422" s="12"/>
      <c r="U422" s="12"/>
      <c r="V422" s="12"/>
      <c r="W422" s="12"/>
      <c r="X422" s="12">
        <v>1</v>
      </c>
      <c r="Y422" s="12"/>
      <c r="Z422" s="12"/>
      <c r="AA422" s="12"/>
      <c r="AB422" s="12"/>
      <c r="AC422" s="12"/>
      <c r="AD422" s="12"/>
      <c r="AE422" s="12">
        <v>1</v>
      </c>
    </row>
    <row r="423" spans="2:31">
      <c r="B423" t="s">
        <v>1197</v>
      </c>
      <c r="C423" s="40"/>
      <c r="D423" s="40"/>
      <c r="E423" s="40"/>
      <c r="F423" s="40"/>
      <c r="G423" s="40"/>
      <c r="H423" s="40"/>
      <c r="I423" s="40"/>
      <c r="J423" s="40"/>
      <c r="K423" s="40"/>
      <c r="L423" s="40">
        <v>1</v>
      </c>
      <c r="M423" s="40"/>
      <c r="N423" s="40">
        <v>1</v>
      </c>
      <c r="R423" s="12"/>
      <c r="S423" s="12" t="s">
        <v>1197</v>
      </c>
      <c r="T423" s="12"/>
      <c r="U423" s="12"/>
      <c r="V423" s="12"/>
      <c r="W423" s="12"/>
      <c r="X423" s="12"/>
      <c r="Y423" s="12"/>
      <c r="Z423" s="12"/>
      <c r="AA423" s="12"/>
      <c r="AB423" s="12"/>
      <c r="AC423" s="12">
        <v>1</v>
      </c>
      <c r="AD423" s="12"/>
      <c r="AE423" s="12">
        <v>1</v>
      </c>
    </row>
    <row r="424" spans="2:31">
      <c r="B424" t="s">
        <v>1233</v>
      </c>
      <c r="C424" s="40"/>
      <c r="D424" s="40">
        <v>2</v>
      </c>
      <c r="E424" s="40"/>
      <c r="F424" s="40"/>
      <c r="G424" s="40">
        <v>1</v>
      </c>
      <c r="H424" s="40"/>
      <c r="I424" s="40"/>
      <c r="J424" s="40"/>
      <c r="K424" s="40"/>
      <c r="L424" s="40"/>
      <c r="M424" s="40"/>
      <c r="N424" s="40">
        <v>3</v>
      </c>
      <c r="R424" s="12"/>
      <c r="S424" s="12" t="s">
        <v>1233</v>
      </c>
      <c r="T424" s="12"/>
      <c r="U424" s="12">
        <v>2</v>
      </c>
      <c r="V424" s="12"/>
      <c r="W424" s="12"/>
      <c r="X424" s="12">
        <v>1</v>
      </c>
      <c r="Y424" s="12"/>
      <c r="Z424" s="12"/>
      <c r="AA424" s="12"/>
      <c r="AB424" s="12"/>
      <c r="AC424" s="12"/>
      <c r="AD424" s="12"/>
      <c r="AE424" s="12">
        <v>3</v>
      </c>
    </row>
    <row r="425" spans="2:31">
      <c r="B425" t="s">
        <v>1207</v>
      </c>
      <c r="C425" s="40"/>
      <c r="D425" s="40"/>
      <c r="E425" s="40"/>
      <c r="F425" s="40">
        <v>1</v>
      </c>
      <c r="G425" s="40"/>
      <c r="H425" s="40"/>
      <c r="I425" s="40"/>
      <c r="J425" s="40"/>
      <c r="K425" s="40"/>
      <c r="L425" s="40"/>
      <c r="M425" s="40"/>
      <c r="N425" s="40">
        <v>1</v>
      </c>
      <c r="R425" s="12"/>
      <c r="S425" s="12" t="s">
        <v>1207</v>
      </c>
      <c r="T425" s="12"/>
      <c r="U425" s="12"/>
      <c r="V425" s="12"/>
      <c r="W425" s="12">
        <v>1</v>
      </c>
      <c r="X425" s="12"/>
      <c r="Y425" s="12"/>
      <c r="Z425" s="12"/>
      <c r="AA425" s="12"/>
      <c r="AB425" s="12"/>
      <c r="AC425" s="12"/>
      <c r="AD425" s="12"/>
      <c r="AE425" s="12">
        <v>1</v>
      </c>
    </row>
    <row r="426" spans="2:31">
      <c r="B426" t="s">
        <v>1150</v>
      </c>
      <c r="C426" s="40"/>
      <c r="D426" s="40">
        <v>2</v>
      </c>
      <c r="E426" s="40"/>
      <c r="F426" s="40"/>
      <c r="G426" s="40">
        <v>2</v>
      </c>
      <c r="H426" s="40"/>
      <c r="I426" s="40"/>
      <c r="J426" s="40">
        <v>1</v>
      </c>
      <c r="K426" s="40">
        <v>1</v>
      </c>
      <c r="L426" s="40"/>
      <c r="M426" s="40"/>
      <c r="N426" s="40">
        <v>6</v>
      </c>
      <c r="R426" s="12"/>
      <c r="S426" s="12" t="s">
        <v>1150</v>
      </c>
      <c r="T426" s="12"/>
      <c r="U426" s="12">
        <v>2</v>
      </c>
      <c r="V426" s="12"/>
      <c r="W426" s="12"/>
      <c r="X426" s="12">
        <v>2</v>
      </c>
      <c r="Y426" s="12"/>
      <c r="Z426" s="12"/>
      <c r="AA426" s="12">
        <v>1</v>
      </c>
      <c r="AB426" s="12">
        <v>1</v>
      </c>
      <c r="AC426" s="12"/>
      <c r="AD426" s="12"/>
      <c r="AE426" s="12">
        <v>6</v>
      </c>
    </row>
    <row r="427" spans="2:31">
      <c r="B427" t="s">
        <v>319</v>
      </c>
      <c r="C427" s="40"/>
      <c r="D427" s="40"/>
      <c r="E427" s="40"/>
      <c r="F427" s="40"/>
      <c r="G427" s="40"/>
      <c r="H427" s="40"/>
      <c r="I427" s="40"/>
      <c r="J427" s="40"/>
      <c r="K427" s="40">
        <v>2</v>
      </c>
      <c r="L427" s="40"/>
      <c r="M427" s="40"/>
      <c r="N427" s="40">
        <v>2</v>
      </c>
      <c r="R427" s="12"/>
      <c r="S427" s="12" t="s">
        <v>319</v>
      </c>
      <c r="T427" s="12"/>
      <c r="U427" s="12"/>
      <c r="V427" s="12"/>
      <c r="W427" s="12"/>
      <c r="X427" s="12"/>
      <c r="Y427" s="12"/>
      <c r="Z427" s="12"/>
      <c r="AA427" s="12"/>
      <c r="AB427" s="12">
        <v>2</v>
      </c>
      <c r="AC427" s="12"/>
      <c r="AD427" s="12"/>
      <c r="AE427" s="12">
        <v>2</v>
      </c>
    </row>
    <row r="428" spans="2:31">
      <c r="B428" t="s">
        <v>116</v>
      </c>
      <c r="C428" s="40"/>
      <c r="D428" s="40">
        <v>2</v>
      </c>
      <c r="E428" s="40"/>
      <c r="F428" s="40">
        <v>2</v>
      </c>
      <c r="G428" s="40"/>
      <c r="H428" s="40"/>
      <c r="I428" s="40"/>
      <c r="J428" s="40"/>
      <c r="K428" s="40"/>
      <c r="L428" s="40">
        <v>1</v>
      </c>
      <c r="M428" s="40">
        <v>1</v>
      </c>
      <c r="N428" s="40">
        <v>6</v>
      </c>
      <c r="R428" s="12"/>
      <c r="S428" s="12" t="s">
        <v>116</v>
      </c>
      <c r="T428" s="12"/>
      <c r="U428" s="12">
        <v>2</v>
      </c>
      <c r="V428" s="12"/>
      <c r="W428" s="12">
        <v>2</v>
      </c>
      <c r="X428" s="12"/>
      <c r="Y428" s="12"/>
      <c r="Z428" s="12"/>
      <c r="AA428" s="12"/>
      <c r="AB428" s="12"/>
      <c r="AC428" s="12">
        <v>1</v>
      </c>
      <c r="AD428" s="12">
        <v>1</v>
      </c>
      <c r="AE428" s="12">
        <v>6</v>
      </c>
    </row>
    <row r="429" spans="2:31">
      <c r="B429" t="s">
        <v>1227</v>
      </c>
      <c r="C429" s="40"/>
      <c r="D429" s="40"/>
      <c r="E429" s="40"/>
      <c r="F429" s="40">
        <v>1</v>
      </c>
      <c r="G429" s="40"/>
      <c r="H429" s="40"/>
      <c r="I429" s="40"/>
      <c r="J429" s="40"/>
      <c r="K429" s="40">
        <v>1</v>
      </c>
      <c r="L429" s="40"/>
      <c r="M429" s="40"/>
      <c r="N429" s="40">
        <v>2</v>
      </c>
      <c r="R429" s="12"/>
      <c r="S429" s="12" t="s">
        <v>1227</v>
      </c>
      <c r="T429" s="12"/>
      <c r="U429" s="12"/>
      <c r="V429" s="12"/>
      <c r="W429" s="12">
        <v>1</v>
      </c>
      <c r="X429" s="12"/>
      <c r="Y429" s="12"/>
      <c r="Z429" s="12"/>
      <c r="AA429" s="12"/>
      <c r="AB429" s="12">
        <v>1</v>
      </c>
      <c r="AC429" s="12"/>
      <c r="AD429" s="12"/>
      <c r="AE429" s="12">
        <v>2</v>
      </c>
    </row>
    <row r="430" spans="2:31">
      <c r="B430" t="s">
        <v>204</v>
      </c>
      <c r="C430" s="40"/>
      <c r="D430" s="40"/>
      <c r="E430" s="40"/>
      <c r="F430" s="40">
        <v>2</v>
      </c>
      <c r="G430" s="40">
        <v>1</v>
      </c>
      <c r="H430" s="40"/>
      <c r="I430" s="40"/>
      <c r="J430" s="40"/>
      <c r="K430" s="40">
        <v>1</v>
      </c>
      <c r="L430" s="40"/>
      <c r="M430" s="40">
        <v>1</v>
      </c>
      <c r="N430" s="40">
        <v>5</v>
      </c>
      <c r="R430" s="12"/>
      <c r="S430" s="12" t="s">
        <v>204</v>
      </c>
      <c r="T430" s="12"/>
      <c r="U430" s="12"/>
      <c r="V430" s="12"/>
      <c r="W430" s="12">
        <v>2</v>
      </c>
      <c r="X430" s="12">
        <v>1</v>
      </c>
      <c r="Y430" s="12"/>
      <c r="Z430" s="12"/>
      <c r="AA430" s="12"/>
      <c r="AB430" s="12">
        <v>1</v>
      </c>
      <c r="AC430" s="12"/>
      <c r="AD430" s="12">
        <v>1</v>
      </c>
      <c r="AE430" s="12">
        <v>5</v>
      </c>
    </row>
    <row r="431" spans="2:31">
      <c r="B431" t="s">
        <v>1169</v>
      </c>
      <c r="C431" s="40"/>
      <c r="D431" s="40"/>
      <c r="E431" s="40"/>
      <c r="F431" s="40">
        <v>2</v>
      </c>
      <c r="G431" s="40"/>
      <c r="H431" s="40"/>
      <c r="I431" s="40">
        <v>2</v>
      </c>
      <c r="J431" s="40"/>
      <c r="K431" s="40"/>
      <c r="L431" s="40">
        <v>1</v>
      </c>
      <c r="M431" s="40"/>
      <c r="N431" s="40">
        <v>5</v>
      </c>
      <c r="R431" s="12"/>
      <c r="S431" s="12" t="s">
        <v>1169</v>
      </c>
      <c r="T431" s="12"/>
      <c r="U431" s="12"/>
      <c r="V431" s="12"/>
      <c r="W431" s="12">
        <v>2</v>
      </c>
      <c r="X431" s="12"/>
      <c r="Y431" s="12"/>
      <c r="Z431" s="12">
        <v>2</v>
      </c>
      <c r="AA431" s="12"/>
      <c r="AB431" s="12"/>
      <c r="AC431" s="12">
        <v>1</v>
      </c>
      <c r="AD431" s="12"/>
      <c r="AE431" s="12">
        <v>5</v>
      </c>
    </row>
    <row r="432" spans="2:31">
      <c r="B432" t="s">
        <v>1147</v>
      </c>
      <c r="C432" s="40"/>
      <c r="D432" s="40"/>
      <c r="E432" s="40"/>
      <c r="F432" s="40">
        <v>1</v>
      </c>
      <c r="G432" s="40">
        <v>2</v>
      </c>
      <c r="H432" s="40"/>
      <c r="I432" s="40"/>
      <c r="J432" s="40">
        <v>6</v>
      </c>
      <c r="K432" s="40">
        <v>4</v>
      </c>
      <c r="L432" s="40">
        <v>5</v>
      </c>
      <c r="M432" s="40">
        <v>1</v>
      </c>
      <c r="N432" s="40">
        <v>19</v>
      </c>
      <c r="R432" s="12"/>
      <c r="S432" s="12" t="s">
        <v>1147</v>
      </c>
      <c r="T432" s="12"/>
      <c r="U432" s="12"/>
      <c r="V432" s="12"/>
      <c r="W432" s="12">
        <v>1</v>
      </c>
      <c r="X432" s="12">
        <v>2</v>
      </c>
      <c r="Y432" s="12"/>
      <c r="Z432" s="12"/>
      <c r="AA432" s="12">
        <v>6</v>
      </c>
      <c r="AB432" s="12">
        <v>4</v>
      </c>
      <c r="AC432" s="12">
        <v>5</v>
      </c>
      <c r="AD432" s="12">
        <v>1</v>
      </c>
      <c r="AE432" s="12">
        <v>19</v>
      </c>
    </row>
    <row r="433" spans="1:31">
      <c r="B433" t="s">
        <v>364</v>
      </c>
      <c r="C433" s="40"/>
      <c r="D433" s="40">
        <v>1</v>
      </c>
      <c r="E433" s="40"/>
      <c r="F433" s="40"/>
      <c r="G433" s="40"/>
      <c r="H433" s="40"/>
      <c r="I433" s="40">
        <v>1</v>
      </c>
      <c r="J433" s="40"/>
      <c r="K433" s="40"/>
      <c r="L433" s="40"/>
      <c r="M433" s="40"/>
      <c r="N433" s="40">
        <v>2</v>
      </c>
      <c r="R433" s="12"/>
      <c r="S433" s="12" t="s">
        <v>364</v>
      </c>
      <c r="T433" s="12"/>
      <c r="U433" s="12">
        <v>1</v>
      </c>
      <c r="V433" s="12"/>
      <c r="W433" s="12"/>
      <c r="X433" s="12"/>
      <c r="Y433" s="12"/>
      <c r="Z433" s="12">
        <v>1</v>
      </c>
      <c r="AA433" s="12"/>
      <c r="AB433" s="12"/>
      <c r="AC433" s="12"/>
      <c r="AD433" s="12"/>
      <c r="AE433" s="12">
        <v>2</v>
      </c>
    </row>
    <row r="434" spans="1:31">
      <c r="B434" t="s">
        <v>1236</v>
      </c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>
        <v>1</v>
      </c>
      <c r="N434" s="40">
        <v>1</v>
      </c>
      <c r="R434" s="12"/>
      <c r="S434" s="12" t="s">
        <v>1236</v>
      </c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>
        <v>1</v>
      </c>
      <c r="AE434" s="12">
        <v>1</v>
      </c>
    </row>
    <row r="435" spans="1:31">
      <c r="B435" t="s">
        <v>1158</v>
      </c>
      <c r="C435" s="40"/>
      <c r="D435" s="40"/>
      <c r="E435" s="40"/>
      <c r="F435" s="40">
        <v>1</v>
      </c>
      <c r="G435" s="40"/>
      <c r="H435" s="40"/>
      <c r="I435" s="40"/>
      <c r="J435" s="40"/>
      <c r="K435" s="40"/>
      <c r="L435" s="40"/>
      <c r="M435" s="40"/>
      <c r="N435" s="40">
        <v>1</v>
      </c>
      <c r="R435" s="12"/>
      <c r="S435" s="12" t="s">
        <v>1158</v>
      </c>
      <c r="T435" s="12"/>
      <c r="U435" s="12"/>
      <c r="V435" s="12"/>
      <c r="W435" s="12">
        <v>1</v>
      </c>
      <c r="X435" s="12"/>
      <c r="Y435" s="12"/>
      <c r="Z435" s="12"/>
      <c r="AA435" s="12"/>
      <c r="AB435" s="12"/>
      <c r="AC435" s="12"/>
      <c r="AD435" s="12"/>
      <c r="AE435" s="12">
        <v>1</v>
      </c>
    </row>
    <row r="436" spans="1:31">
      <c r="B436" t="s">
        <v>1416</v>
      </c>
      <c r="C436" s="40">
        <v>1</v>
      </c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>
        <v>1</v>
      </c>
      <c r="R436" s="12"/>
      <c r="S436" s="12" t="s">
        <v>1416</v>
      </c>
      <c r="T436" s="12">
        <v>1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>
        <v>1</v>
      </c>
    </row>
    <row r="437" spans="1:31">
      <c r="B437" t="s">
        <v>1336</v>
      </c>
      <c r="C437" s="40"/>
      <c r="D437" s="40">
        <v>1</v>
      </c>
      <c r="E437" s="40"/>
      <c r="F437" s="40"/>
      <c r="G437" s="40"/>
      <c r="H437" s="40"/>
      <c r="I437" s="40"/>
      <c r="J437" s="40"/>
      <c r="K437" s="40"/>
      <c r="L437" s="40"/>
      <c r="M437" s="40"/>
      <c r="N437" s="40">
        <v>1</v>
      </c>
      <c r="R437" s="12"/>
      <c r="S437" s="12" t="s">
        <v>1336</v>
      </c>
      <c r="T437" s="12"/>
      <c r="U437" s="12">
        <v>1</v>
      </c>
      <c r="V437" s="12"/>
      <c r="W437" s="12"/>
      <c r="X437" s="12"/>
      <c r="Y437" s="12"/>
      <c r="Z437" s="12"/>
      <c r="AA437" s="12"/>
      <c r="AB437" s="12"/>
      <c r="AC437" s="12"/>
      <c r="AD437" s="12"/>
      <c r="AE437" s="12">
        <v>1</v>
      </c>
    </row>
    <row r="438" spans="1:31">
      <c r="B438" t="s">
        <v>1339</v>
      </c>
      <c r="C438" s="40"/>
      <c r="D438" s="40"/>
      <c r="E438" s="40"/>
      <c r="F438" s="40"/>
      <c r="G438" s="40"/>
      <c r="H438" s="40"/>
      <c r="I438" s="40">
        <v>1</v>
      </c>
      <c r="J438" s="40"/>
      <c r="K438" s="40"/>
      <c r="L438" s="40"/>
      <c r="M438" s="40"/>
      <c r="N438" s="40">
        <v>1</v>
      </c>
      <c r="R438" s="12"/>
      <c r="S438" s="12" t="s">
        <v>1339</v>
      </c>
      <c r="T438" s="12"/>
      <c r="U438" s="12"/>
      <c r="V438" s="12"/>
      <c r="W438" s="12"/>
      <c r="X438" s="12"/>
      <c r="Y438" s="12"/>
      <c r="Z438" s="12">
        <v>1</v>
      </c>
      <c r="AA438" s="12"/>
      <c r="AB438" s="12"/>
      <c r="AC438" s="12"/>
      <c r="AD438" s="12"/>
      <c r="AE438" s="12">
        <v>1</v>
      </c>
    </row>
    <row r="439" spans="1:31">
      <c r="B439" t="s">
        <v>1382</v>
      </c>
      <c r="C439" s="40"/>
      <c r="D439" s="40"/>
      <c r="E439" s="40"/>
      <c r="F439" s="40"/>
      <c r="G439" s="40"/>
      <c r="H439" s="40"/>
      <c r="I439" s="40">
        <v>3</v>
      </c>
      <c r="J439" s="40">
        <v>1</v>
      </c>
      <c r="K439" s="40"/>
      <c r="L439" s="40"/>
      <c r="M439" s="40"/>
      <c r="N439" s="40">
        <v>4</v>
      </c>
      <c r="R439" s="12"/>
      <c r="S439" s="12" t="s">
        <v>1382</v>
      </c>
      <c r="T439" s="12"/>
      <c r="U439" s="12"/>
      <c r="V439" s="12"/>
      <c r="W439" s="12"/>
      <c r="X439" s="12"/>
      <c r="Y439" s="12"/>
      <c r="Z439" s="12">
        <v>3</v>
      </c>
      <c r="AA439" s="12">
        <v>1</v>
      </c>
      <c r="AB439" s="12"/>
      <c r="AC439" s="12"/>
      <c r="AD439" s="12"/>
      <c r="AE439" s="12">
        <v>4</v>
      </c>
    </row>
    <row r="440" spans="1:31">
      <c r="B440" t="s">
        <v>1384</v>
      </c>
      <c r="C440" s="40"/>
      <c r="D440" s="40"/>
      <c r="E440" s="40"/>
      <c r="F440" s="40"/>
      <c r="G440" s="40"/>
      <c r="H440" s="40"/>
      <c r="I440" s="40">
        <v>2</v>
      </c>
      <c r="J440" s="40"/>
      <c r="K440" s="40"/>
      <c r="L440" s="40"/>
      <c r="M440" s="40"/>
      <c r="N440" s="40">
        <v>2</v>
      </c>
      <c r="R440" s="12"/>
      <c r="S440" s="12" t="s">
        <v>1384</v>
      </c>
      <c r="T440" s="12"/>
      <c r="U440" s="12"/>
      <c r="V440" s="12"/>
      <c r="W440" s="12"/>
      <c r="X440" s="12"/>
      <c r="Y440" s="12"/>
      <c r="Z440" s="12">
        <v>2</v>
      </c>
      <c r="AA440" s="12"/>
      <c r="AB440" s="12"/>
      <c r="AC440" s="12"/>
      <c r="AD440" s="12"/>
      <c r="AE440" s="12">
        <v>2</v>
      </c>
    </row>
    <row r="441" spans="1:31">
      <c r="B441" t="s">
        <v>357</v>
      </c>
      <c r="C441" s="40"/>
      <c r="D441" s="40"/>
      <c r="E441" s="40"/>
      <c r="F441" s="40"/>
      <c r="G441" s="40"/>
      <c r="H441" s="40"/>
      <c r="I441" s="40">
        <v>1</v>
      </c>
      <c r="J441" s="40"/>
      <c r="K441" s="40"/>
      <c r="L441" s="40"/>
      <c r="M441" s="40"/>
      <c r="N441" s="40">
        <v>1</v>
      </c>
      <c r="R441" s="12"/>
      <c r="S441" s="12" t="s">
        <v>357</v>
      </c>
      <c r="T441" s="12"/>
      <c r="U441" s="12"/>
      <c r="V441" s="12"/>
      <c r="W441" s="12"/>
      <c r="X441" s="12"/>
      <c r="Y441" s="12"/>
      <c r="Z441" s="12">
        <v>1</v>
      </c>
      <c r="AA441" s="12"/>
      <c r="AB441" s="12"/>
      <c r="AC441" s="12"/>
      <c r="AD441" s="12"/>
      <c r="AE441" s="12">
        <v>1</v>
      </c>
    </row>
    <row r="442" spans="1:31">
      <c r="B442" t="s">
        <v>1714</v>
      </c>
      <c r="C442" s="40"/>
      <c r="D442" s="40"/>
      <c r="E442" s="40"/>
      <c r="F442" s="40"/>
      <c r="G442" s="40"/>
      <c r="H442" s="40"/>
      <c r="I442" s="40"/>
      <c r="J442" s="40"/>
      <c r="K442" s="40">
        <v>2</v>
      </c>
      <c r="L442" s="40"/>
      <c r="M442" s="40"/>
      <c r="N442" s="40">
        <v>2</v>
      </c>
      <c r="R442" s="12"/>
      <c r="S442" s="12" t="s">
        <v>1714</v>
      </c>
      <c r="T442" s="12"/>
      <c r="U442" s="12"/>
      <c r="V442" s="12"/>
      <c r="W442" s="12"/>
      <c r="X442" s="12"/>
      <c r="Y442" s="12"/>
      <c r="Z442" s="12"/>
      <c r="AA442" s="12"/>
      <c r="AB442" s="12">
        <v>2</v>
      </c>
      <c r="AC442" s="12"/>
      <c r="AD442" s="12"/>
      <c r="AE442" s="12">
        <v>2</v>
      </c>
    </row>
    <row r="443" spans="1:31">
      <c r="B443" t="s">
        <v>301</v>
      </c>
      <c r="C443" s="40"/>
      <c r="D443" s="40"/>
      <c r="E443" s="40"/>
      <c r="F443" s="40"/>
      <c r="G443" s="40"/>
      <c r="H443" s="40"/>
      <c r="I443" s="40"/>
      <c r="J443" s="40"/>
      <c r="K443" s="40"/>
      <c r="L443" s="40">
        <v>4</v>
      </c>
      <c r="M443" s="40">
        <v>2</v>
      </c>
      <c r="N443" s="40">
        <v>6</v>
      </c>
      <c r="R443" s="12"/>
      <c r="S443" s="12" t="s">
        <v>301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>
        <v>4</v>
      </c>
      <c r="AD443" s="12">
        <v>2</v>
      </c>
      <c r="AE443" s="12">
        <v>6</v>
      </c>
    </row>
    <row r="444" spans="1:31">
      <c r="B444" t="s">
        <v>1816</v>
      </c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>
        <v>3</v>
      </c>
      <c r="N444" s="40">
        <v>3</v>
      </c>
      <c r="R444" s="12"/>
      <c r="S444" s="12" t="s">
        <v>1816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>
        <v>3</v>
      </c>
      <c r="AE444" s="12">
        <v>3</v>
      </c>
    </row>
    <row r="445" spans="1:31">
      <c r="A445" t="s">
        <v>301</v>
      </c>
      <c r="C445" s="40">
        <v>9</v>
      </c>
      <c r="D445" s="40">
        <v>11</v>
      </c>
      <c r="E445" s="40">
        <v>12</v>
      </c>
      <c r="F445" s="40">
        <v>16</v>
      </c>
      <c r="G445" s="40">
        <v>20</v>
      </c>
      <c r="H445" s="40">
        <v>5</v>
      </c>
      <c r="I445" s="40">
        <v>12</v>
      </c>
      <c r="J445" s="40">
        <v>8</v>
      </c>
      <c r="K445" s="40">
        <v>5</v>
      </c>
      <c r="L445" s="40">
        <v>14</v>
      </c>
      <c r="M445" s="40">
        <v>13</v>
      </c>
      <c r="N445" s="40">
        <v>125</v>
      </c>
      <c r="R445" s="31" t="s">
        <v>301</v>
      </c>
      <c r="S445" s="31"/>
      <c r="T445" s="31">
        <v>9</v>
      </c>
      <c r="U445" s="31">
        <v>11</v>
      </c>
      <c r="V445" s="31">
        <v>12</v>
      </c>
      <c r="W445" s="31">
        <v>16</v>
      </c>
      <c r="X445" s="31">
        <v>20</v>
      </c>
      <c r="Y445" s="31">
        <v>5</v>
      </c>
      <c r="Z445" s="31">
        <v>12</v>
      </c>
      <c r="AA445" s="31">
        <v>8</v>
      </c>
      <c r="AB445" s="31">
        <v>5</v>
      </c>
      <c r="AC445" s="31">
        <v>14</v>
      </c>
      <c r="AD445" s="31">
        <v>13</v>
      </c>
      <c r="AE445" s="31">
        <v>125</v>
      </c>
    </row>
    <row r="446" spans="1:31">
      <c r="B446" t="s">
        <v>286</v>
      </c>
      <c r="C446" s="40"/>
      <c r="D446" s="40"/>
      <c r="E446" s="40">
        <v>1</v>
      </c>
      <c r="F446" s="40"/>
      <c r="G446" s="40">
        <v>1</v>
      </c>
      <c r="H446" s="40"/>
      <c r="I446" s="40"/>
      <c r="J446" s="40"/>
      <c r="K446" s="40"/>
      <c r="L446" s="40">
        <v>2</v>
      </c>
      <c r="M446" s="40"/>
      <c r="N446" s="40">
        <v>4</v>
      </c>
      <c r="R446" s="12"/>
      <c r="S446" s="12" t="s">
        <v>286</v>
      </c>
      <c r="T446" s="12"/>
      <c r="U446" s="12"/>
      <c r="V446" s="12">
        <v>1</v>
      </c>
      <c r="W446" s="12"/>
      <c r="X446" s="12">
        <v>1</v>
      </c>
      <c r="Y446" s="12"/>
      <c r="Z446" s="12"/>
      <c r="AA446" s="12"/>
      <c r="AB446" s="12"/>
      <c r="AC446" s="12">
        <v>2</v>
      </c>
      <c r="AD446" s="12"/>
      <c r="AE446" s="12">
        <v>4</v>
      </c>
    </row>
    <row r="447" spans="1:31">
      <c r="B447" t="s">
        <v>615</v>
      </c>
      <c r="C447" s="40">
        <v>1</v>
      </c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>
        <v>1</v>
      </c>
      <c r="R447" s="12"/>
      <c r="S447" s="12" t="s">
        <v>615</v>
      </c>
      <c r="T447" s="12">
        <v>1</v>
      </c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>
        <v>1</v>
      </c>
    </row>
    <row r="448" spans="1:31">
      <c r="B448" t="s">
        <v>1160</v>
      </c>
      <c r="C448" s="40">
        <v>2</v>
      </c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>
        <v>2</v>
      </c>
      <c r="R448" s="12"/>
      <c r="S448" s="12" t="s">
        <v>1160</v>
      </c>
      <c r="T448" s="12">
        <v>2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>
        <v>2</v>
      </c>
    </row>
    <row r="449" spans="2:31">
      <c r="B449" t="s">
        <v>1221</v>
      </c>
      <c r="C449" s="40">
        <v>2</v>
      </c>
      <c r="D449" s="40">
        <v>1</v>
      </c>
      <c r="E449" s="40"/>
      <c r="F449" s="40">
        <v>1</v>
      </c>
      <c r="G449" s="40">
        <v>1</v>
      </c>
      <c r="H449" s="40">
        <v>1</v>
      </c>
      <c r="I449" s="40"/>
      <c r="J449" s="40"/>
      <c r="K449" s="40">
        <v>1</v>
      </c>
      <c r="L449" s="40"/>
      <c r="M449" s="40"/>
      <c r="N449" s="40">
        <v>7</v>
      </c>
      <c r="R449" s="12"/>
      <c r="S449" s="12" t="s">
        <v>1221</v>
      </c>
      <c r="T449" s="12">
        <v>2</v>
      </c>
      <c r="U449" s="12">
        <v>1</v>
      </c>
      <c r="V449" s="12"/>
      <c r="W449" s="12">
        <v>1</v>
      </c>
      <c r="X449" s="12">
        <v>1</v>
      </c>
      <c r="Y449" s="12">
        <v>1</v>
      </c>
      <c r="Z449" s="12"/>
      <c r="AA449" s="12"/>
      <c r="AB449" s="12">
        <v>1</v>
      </c>
      <c r="AC449" s="12"/>
      <c r="AD449" s="12"/>
      <c r="AE449" s="12">
        <v>7</v>
      </c>
    </row>
    <row r="450" spans="2:31">
      <c r="B450" t="s">
        <v>1228</v>
      </c>
      <c r="C450" s="40">
        <v>1</v>
      </c>
      <c r="D450" s="40">
        <v>1</v>
      </c>
      <c r="E450" s="40">
        <v>3</v>
      </c>
      <c r="F450" s="40">
        <v>1</v>
      </c>
      <c r="G450" s="40"/>
      <c r="H450" s="40"/>
      <c r="I450" s="40"/>
      <c r="J450" s="40"/>
      <c r="K450" s="40"/>
      <c r="L450" s="40"/>
      <c r="M450" s="40"/>
      <c r="N450" s="40">
        <v>6</v>
      </c>
      <c r="R450" s="12"/>
      <c r="S450" s="12" t="s">
        <v>1228</v>
      </c>
      <c r="T450" s="12">
        <v>1</v>
      </c>
      <c r="U450" s="12">
        <v>1</v>
      </c>
      <c r="V450" s="12">
        <v>3</v>
      </c>
      <c r="W450" s="12">
        <v>1</v>
      </c>
      <c r="X450" s="12"/>
      <c r="Y450" s="12"/>
      <c r="Z450" s="12"/>
      <c r="AA450" s="12"/>
      <c r="AB450" s="12"/>
      <c r="AC450" s="12"/>
      <c r="AD450" s="12"/>
      <c r="AE450" s="12">
        <v>6</v>
      </c>
    </row>
    <row r="451" spans="2:31">
      <c r="B451" t="s">
        <v>1244</v>
      </c>
      <c r="C451" s="40"/>
      <c r="D451" s="40"/>
      <c r="E451" s="40">
        <v>2</v>
      </c>
      <c r="F451" s="40"/>
      <c r="G451" s="40"/>
      <c r="H451" s="40"/>
      <c r="I451" s="40"/>
      <c r="J451" s="40"/>
      <c r="K451" s="40"/>
      <c r="L451" s="40"/>
      <c r="M451" s="40"/>
      <c r="N451" s="40">
        <v>2</v>
      </c>
      <c r="R451" s="12"/>
      <c r="S451" s="12" t="s">
        <v>1244</v>
      </c>
      <c r="T451" s="12"/>
      <c r="U451" s="12"/>
      <c r="V451" s="12">
        <v>2</v>
      </c>
      <c r="W451" s="12"/>
      <c r="X451" s="12"/>
      <c r="Y451" s="12"/>
      <c r="Z451" s="12"/>
      <c r="AA451" s="12"/>
      <c r="AB451" s="12"/>
      <c r="AC451" s="12"/>
      <c r="AD451" s="12"/>
      <c r="AE451" s="12">
        <v>2</v>
      </c>
    </row>
    <row r="452" spans="2:31">
      <c r="B452" t="s">
        <v>1260</v>
      </c>
      <c r="C452" s="40"/>
      <c r="D452" s="40"/>
      <c r="E452" s="40"/>
      <c r="F452" s="40"/>
      <c r="G452" s="40"/>
      <c r="H452" s="40">
        <v>1</v>
      </c>
      <c r="I452" s="40">
        <v>1</v>
      </c>
      <c r="J452" s="40">
        <v>1</v>
      </c>
      <c r="K452" s="40"/>
      <c r="L452" s="40"/>
      <c r="M452" s="40"/>
      <c r="N452" s="40">
        <v>3</v>
      </c>
      <c r="R452" s="12"/>
      <c r="S452" s="12" t="s">
        <v>1260</v>
      </c>
      <c r="T452" s="12"/>
      <c r="U452" s="12"/>
      <c r="V452" s="12"/>
      <c r="W452" s="12"/>
      <c r="X452" s="12"/>
      <c r="Y452" s="12">
        <v>1</v>
      </c>
      <c r="Z452" s="12">
        <v>1</v>
      </c>
      <c r="AA452" s="12">
        <v>1</v>
      </c>
      <c r="AB452" s="12"/>
      <c r="AC452" s="12"/>
      <c r="AD452" s="12"/>
      <c r="AE452" s="12">
        <v>3</v>
      </c>
    </row>
    <row r="453" spans="2:31">
      <c r="B453" t="s">
        <v>45</v>
      </c>
      <c r="C453" s="40"/>
      <c r="D453" s="40">
        <v>1</v>
      </c>
      <c r="E453" s="40"/>
      <c r="F453" s="40"/>
      <c r="G453" s="40">
        <v>2</v>
      </c>
      <c r="H453" s="40"/>
      <c r="I453" s="40"/>
      <c r="J453" s="40">
        <v>2</v>
      </c>
      <c r="K453" s="40"/>
      <c r="L453" s="40">
        <v>2</v>
      </c>
      <c r="M453" s="40">
        <v>3</v>
      </c>
      <c r="N453" s="40">
        <v>10</v>
      </c>
      <c r="R453" s="12"/>
      <c r="S453" s="12" t="s">
        <v>45</v>
      </c>
      <c r="T453" s="12"/>
      <c r="U453" s="12">
        <v>1</v>
      </c>
      <c r="V453" s="12"/>
      <c r="W453" s="12"/>
      <c r="X453" s="12">
        <v>2</v>
      </c>
      <c r="Y453" s="12"/>
      <c r="Z453" s="12"/>
      <c r="AA453" s="12">
        <v>2</v>
      </c>
      <c r="AB453" s="12"/>
      <c r="AC453" s="12">
        <v>2</v>
      </c>
      <c r="AD453" s="12">
        <v>3</v>
      </c>
      <c r="AE453" s="12">
        <v>10</v>
      </c>
    </row>
    <row r="454" spans="2:31">
      <c r="B454" t="s">
        <v>1192</v>
      </c>
      <c r="C454" s="40"/>
      <c r="D454" s="40"/>
      <c r="E454" s="40"/>
      <c r="F454" s="40">
        <v>4</v>
      </c>
      <c r="G454" s="40">
        <v>9</v>
      </c>
      <c r="H454" s="40">
        <v>2</v>
      </c>
      <c r="I454" s="40">
        <v>4</v>
      </c>
      <c r="J454" s="40">
        <v>2</v>
      </c>
      <c r="K454" s="40">
        <v>2</v>
      </c>
      <c r="L454" s="40">
        <v>1</v>
      </c>
      <c r="M454" s="40"/>
      <c r="N454" s="40">
        <v>24</v>
      </c>
      <c r="R454" s="12"/>
      <c r="S454" s="12" t="s">
        <v>1192</v>
      </c>
      <c r="T454" s="12"/>
      <c r="U454" s="12"/>
      <c r="V454" s="12"/>
      <c r="W454" s="12">
        <v>4</v>
      </c>
      <c r="X454" s="12">
        <v>9</v>
      </c>
      <c r="Y454" s="12">
        <v>2</v>
      </c>
      <c r="Z454" s="12">
        <v>4</v>
      </c>
      <c r="AA454" s="12">
        <v>2</v>
      </c>
      <c r="AB454" s="12">
        <v>2</v>
      </c>
      <c r="AC454" s="12">
        <v>1</v>
      </c>
      <c r="AD454" s="12"/>
      <c r="AE454" s="12">
        <v>24</v>
      </c>
    </row>
    <row r="455" spans="2:31">
      <c r="B455" t="s">
        <v>1252</v>
      </c>
      <c r="C455" s="40"/>
      <c r="D455" s="40"/>
      <c r="E455" s="40"/>
      <c r="F455" s="40">
        <v>1</v>
      </c>
      <c r="G455" s="40"/>
      <c r="H455" s="40"/>
      <c r="I455" s="40"/>
      <c r="J455" s="40"/>
      <c r="K455" s="40"/>
      <c r="L455" s="40"/>
      <c r="M455" s="40"/>
      <c r="N455" s="40">
        <v>1</v>
      </c>
      <c r="R455" s="12"/>
      <c r="S455" s="12" t="s">
        <v>1252</v>
      </c>
      <c r="T455" s="12"/>
      <c r="U455" s="12"/>
      <c r="V455" s="12"/>
      <c r="W455" s="12">
        <v>1</v>
      </c>
      <c r="X455" s="12"/>
      <c r="Y455" s="12"/>
      <c r="Z455" s="12"/>
      <c r="AA455" s="12"/>
      <c r="AB455" s="12"/>
      <c r="AC455" s="12"/>
      <c r="AD455" s="12"/>
      <c r="AE455" s="12">
        <v>1</v>
      </c>
    </row>
    <row r="456" spans="2:31">
      <c r="B456" t="s">
        <v>1210</v>
      </c>
      <c r="C456" s="40">
        <v>1</v>
      </c>
      <c r="D456" s="40">
        <v>2</v>
      </c>
      <c r="E456" s="40">
        <v>1</v>
      </c>
      <c r="F456" s="40">
        <v>1</v>
      </c>
      <c r="G456" s="40"/>
      <c r="H456" s="40"/>
      <c r="I456" s="40"/>
      <c r="J456" s="40">
        <v>1</v>
      </c>
      <c r="K456" s="40"/>
      <c r="L456" s="40"/>
      <c r="M456" s="40"/>
      <c r="N456" s="40">
        <v>6</v>
      </c>
      <c r="R456" s="12"/>
      <c r="S456" s="12" t="s">
        <v>1210</v>
      </c>
      <c r="T456" s="12">
        <v>1</v>
      </c>
      <c r="U456" s="12">
        <v>2</v>
      </c>
      <c r="V456" s="12">
        <v>1</v>
      </c>
      <c r="W456" s="12">
        <v>1</v>
      </c>
      <c r="X456" s="12"/>
      <c r="Y456" s="12"/>
      <c r="Z456" s="12"/>
      <c r="AA456" s="12">
        <v>1</v>
      </c>
      <c r="AB456" s="12"/>
      <c r="AC456" s="12"/>
      <c r="AD456" s="12"/>
      <c r="AE456" s="12">
        <v>6</v>
      </c>
    </row>
    <row r="457" spans="2:31">
      <c r="B457" t="s">
        <v>1209</v>
      </c>
      <c r="C457" s="40">
        <v>1</v>
      </c>
      <c r="D457" s="40">
        <v>1</v>
      </c>
      <c r="E457" s="40"/>
      <c r="F457" s="40"/>
      <c r="G457" s="40"/>
      <c r="H457" s="40"/>
      <c r="I457" s="40"/>
      <c r="J457" s="40"/>
      <c r="K457" s="40"/>
      <c r="L457" s="40"/>
      <c r="M457" s="40"/>
      <c r="N457" s="40">
        <v>2</v>
      </c>
      <c r="R457" s="12"/>
      <c r="S457" s="12" t="s">
        <v>1209</v>
      </c>
      <c r="T457" s="12">
        <v>1</v>
      </c>
      <c r="U457" s="12">
        <v>1</v>
      </c>
      <c r="V457" s="12"/>
      <c r="W457" s="12"/>
      <c r="X457" s="12"/>
      <c r="Y457" s="12"/>
      <c r="Z457" s="12"/>
      <c r="AA457" s="12"/>
      <c r="AB457" s="12"/>
      <c r="AC457" s="12"/>
      <c r="AD457" s="12"/>
      <c r="AE457" s="12">
        <v>2</v>
      </c>
    </row>
    <row r="458" spans="2:31">
      <c r="B458" t="s">
        <v>1154</v>
      </c>
      <c r="C458" s="40"/>
      <c r="D458" s="40"/>
      <c r="E458" s="40"/>
      <c r="F458" s="40"/>
      <c r="G458" s="40">
        <v>1</v>
      </c>
      <c r="H458" s="40"/>
      <c r="I458" s="40"/>
      <c r="J458" s="40"/>
      <c r="K458" s="40"/>
      <c r="L458" s="40"/>
      <c r="M458" s="40"/>
      <c r="N458" s="40">
        <v>1</v>
      </c>
      <c r="R458" s="12"/>
      <c r="S458" s="12" t="s">
        <v>1154</v>
      </c>
      <c r="T458" s="12"/>
      <c r="U458" s="12"/>
      <c r="V458" s="12"/>
      <c r="W458" s="12"/>
      <c r="X458" s="12">
        <v>1</v>
      </c>
      <c r="Y458" s="12"/>
      <c r="Z458" s="12"/>
      <c r="AA458" s="12"/>
      <c r="AB458" s="12"/>
      <c r="AC458" s="12"/>
      <c r="AD458" s="12"/>
      <c r="AE458" s="12">
        <v>1</v>
      </c>
    </row>
    <row r="459" spans="2:31">
      <c r="B459" t="s">
        <v>1224</v>
      </c>
      <c r="C459" s="40"/>
      <c r="D459" s="40">
        <v>1</v>
      </c>
      <c r="E459" s="40"/>
      <c r="F459" s="40"/>
      <c r="G459" s="40"/>
      <c r="H459" s="40"/>
      <c r="I459" s="40">
        <v>4</v>
      </c>
      <c r="J459" s="40"/>
      <c r="K459" s="40"/>
      <c r="L459" s="40"/>
      <c r="M459" s="40"/>
      <c r="N459" s="40">
        <v>5</v>
      </c>
      <c r="R459" s="12"/>
      <c r="S459" s="12" t="s">
        <v>1224</v>
      </c>
      <c r="T459" s="12"/>
      <c r="U459" s="12">
        <v>1</v>
      </c>
      <c r="V459" s="12"/>
      <c r="W459" s="12"/>
      <c r="X459" s="12"/>
      <c r="Y459" s="12"/>
      <c r="Z459" s="12">
        <v>4</v>
      </c>
      <c r="AA459" s="12"/>
      <c r="AB459" s="12"/>
      <c r="AC459" s="12"/>
      <c r="AD459" s="12"/>
      <c r="AE459" s="12">
        <v>5</v>
      </c>
    </row>
    <row r="460" spans="2:31">
      <c r="B460" t="s">
        <v>338</v>
      </c>
      <c r="C460" s="40"/>
      <c r="D460" s="40"/>
      <c r="E460" s="40">
        <v>1</v>
      </c>
      <c r="F460" s="40"/>
      <c r="G460" s="40"/>
      <c r="H460" s="40"/>
      <c r="I460" s="40"/>
      <c r="J460" s="40"/>
      <c r="K460" s="40"/>
      <c r="L460" s="40"/>
      <c r="M460" s="40"/>
      <c r="N460" s="40">
        <v>1</v>
      </c>
      <c r="R460" s="12"/>
      <c r="S460" s="12" t="s">
        <v>338</v>
      </c>
      <c r="T460" s="12"/>
      <c r="U460" s="12"/>
      <c r="V460" s="12">
        <v>1</v>
      </c>
      <c r="W460" s="12"/>
      <c r="X460" s="12"/>
      <c r="Y460" s="12"/>
      <c r="Z460" s="12"/>
      <c r="AA460" s="12"/>
      <c r="AB460" s="12"/>
      <c r="AC460" s="12"/>
      <c r="AD460" s="12"/>
      <c r="AE460" s="12">
        <v>1</v>
      </c>
    </row>
    <row r="461" spans="2:31">
      <c r="B461" t="s">
        <v>1204</v>
      </c>
      <c r="C461" s="40"/>
      <c r="D461" s="40"/>
      <c r="E461" s="40"/>
      <c r="F461" s="40"/>
      <c r="G461" s="40"/>
      <c r="H461" s="40"/>
      <c r="I461" s="40">
        <v>2</v>
      </c>
      <c r="J461" s="40"/>
      <c r="K461" s="40"/>
      <c r="L461" s="40">
        <v>1</v>
      </c>
      <c r="M461" s="40">
        <v>1</v>
      </c>
      <c r="N461" s="40">
        <v>4</v>
      </c>
      <c r="R461" s="12"/>
      <c r="S461" s="12" t="s">
        <v>1204</v>
      </c>
      <c r="T461" s="12"/>
      <c r="U461" s="12"/>
      <c r="V461" s="12"/>
      <c r="W461" s="12"/>
      <c r="X461" s="12"/>
      <c r="Y461" s="12"/>
      <c r="Z461" s="12">
        <v>2</v>
      </c>
      <c r="AA461" s="12"/>
      <c r="AB461" s="12"/>
      <c r="AC461" s="12">
        <v>1</v>
      </c>
      <c r="AD461" s="12">
        <v>1</v>
      </c>
      <c r="AE461" s="12">
        <v>4</v>
      </c>
    </row>
    <row r="462" spans="2:31">
      <c r="B462" t="s">
        <v>1150</v>
      </c>
      <c r="C462" s="40"/>
      <c r="D462" s="40"/>
      <c r="E462" s="40"/>
      <c r="F462" s="40"/>
      <c r="G462" s="40"/>
      <c r="H462" s="40"/>
      <c r="I462" s="40"/>
      <c r="J462" s="40"/>
      <c r="K462" s="40"/>
      <c r="L462" s="40">
        <v>2</v>
      </c>
      <c r="M462" s="40">
        <v>1</v>
      </c>
      <c r="N462" s="40">
        <v>3</v>
      </c>
      <c r="R462" s="12"/>
      <c r="S462" s="12" t="s">
        <v>1150</v>
      </c>
      <c r="T462" s="12"/>
      <c r="U462" s="12"/>
      <c r="V462" s="12"/>
      <c r="W462" s="12"/>
      <c r="X462" s="12"/>
      <c r="Y462" s="12"/>
      <c r="Z462" s="12"/>
      <c r="AA462" s="12"/>
      <c r="AB462" s="12"/>
      <c r="AC462" s="12">
        <v>2</v>
      </c>
      <c r="AD462" s="12">
        <v>1</v>
      </c>
      <c r="AE462" s="12">
        <v>3</v>
      </c>
    </row>
    <row r="463" spans="2:31">
      <c r="B463" t="s">
        <v>204</v>
      </c>
      <c r="C463" s="40"/>
      <c r="D463" s="40"/>
      <c r="E463" s="40"/>
      <c r="F463" s="40"/>
      <c r="G463" s="40">
        <v>4</v>
      </c>
      <c r="H463" s="40">
        <v>1</v>
      </c>
      <c r="I463" s="40"/>
      <c r="J463" s="40">
        <v>1</v>
      </c>
      <c r="K463" s="40"/>
      <c r="L463" s="40"/>
      <c r="M463" s="40"/>
      <c r="N463" s="40">
        <v>6</v>
      </c>
      <c r="R463" s="12"/>
      <c r="S463" s="12" t="s">
        <v>204</v>
      </c>
      <c r="T463" s="12"/>
      <c r="U463" s="12"/>
      <c r="V463" s="12"/>
      <c r="W463" s="12"/>
      <c r="X463" s="12">
        <v>4</v>
      </c>
      <c r="Y463" s="12">
        <v>1</v>
      </c>
      <c r="Z463" s="12"/>
      <c r="AA463" s="12">
        <v>1</v>
      </c>
      <c r="AB463" s="12"/>
      <c r="AC463" s="12"/>
      <c r="AD463" s="12"/>
      <c r="AE463" s="12">
        <v>6</v>
      </c>
    </row>
    <row r="464" spans="2:31">
      <c r="B464" t="s">
        <v>1217</v>
      </c>
      <c r="C464" s="40"/>
      <c r="D464" s="40"/>
      <c r="E464" s="40"/>
      <c r="F464" s="40">
        <v>8</v>
      </c>
      <c r="G464" s="40">
        <v>1</v>
      </c>
      <c r="H464" s="40"/>
      <c r="I464" s="40"/>
      <c r="J464" s="40"/>
      <c r="K464" s="40"/>
      <c r="L464" s="40"/>
      <c r="M464" s="40"/>
      <c r="N464" s="40">
        <v>9</v>
      </c>
      <c r="R464" s="12"/>
      <c r="S464" s="12" t="s">
        <v>1217</v>
      </c>
      <c r="T464" s="12"/>
      <c r="U464" s="12"/>
      <c r="V464" s="12"/>
      <c r="W464" s="12">
        <v>8</v>
      </c>
      <c r="X464" s="12">
        <v>1</v>
      </c>
      <c r="Y464" s="12"/>
      <c r="Z464" s="12"/>
      <c r="AA464" s="12"/>
      <c r="AB464" s="12"/>
      <c r="AC464" s="12"/>
      <c r="AD464" s="12"/>
      <c r="AE464" s="12">
        <v>9</v>
      </c>
    </row>
    <row r="465" spans="1:31">
      <c r="B465" t="s">
        <v>295</v>
      </c>
      <c r="C465" s="40">
        <v>1</v>
      </c>
      <c r="D465" s="40">
        <v>4</v>
      </c>
      <c r="E465" s="40">
        <v>2</v>
      </c>
      <c r="F465" s="40"/>
      <c r="G465" s="40">
        <v>1</v>
      </c>
      <c r="H465" s="40"/>
      <c r="I465" s="40">
        <v>1</v>
      </c>
      <c r="J465" s="40"/>
      <c r="K465" s="40">
        <v>1</v>
      </c>
      <c r="L465" s="40">
        <v>4</v>
      </c>
      <c r="M465" s="40">
        <v>5</v>
      </c>
      <c r="N465" s="40">
        <v>19</v>
      </c>
      <c r="R465" s="12"/>
      <c r="S465" s="12" t="s">
        <v>295</v>
      </c>
      <c r="T465" s="12">
        <v>1</v>
      </c>
      <c r="U465" s="12">
        <v>4</v>
      </c>
      <c r="V465" s="12">
        <v>2</v>
      </c>
      <c r="W465" s="12"/>
      <c r="X465" s="12">
        <v>1</v>
      </c>
      <c r="Y465" s="12"/>
      <c r="Z465" s="12">
        <v>1</v>
      </c>
      <c r="AA465" s="12"/>
      <c r="AB465" s="12">
        <v>1</v>
      </c>
      <c r="AC465" s="12">
        <v>4</v>
      </c>
      <c r="AD465" s="12">
        <v>5</v>
      </c>
      <c r="AE465" s="12">
        <v>19</v>
      </c>
    </row>
    <row r="466" spans="1:31">
      <c r="B466" t="s">
        <v>364</v>
      </c>
      <c r="C466" s="40"/>
      <c r="D466" s="40"/>
      <c r="E466" s="40">
        <v>2</v>
      </c>
      <c r="F466" s="40"/>
      <c r="G466" s="40"/>
      <c r="H466" s="40"/>
      <c r="I466" s="40"/>
      <c r="J466" s="40"/>
      <c r="K466" s="40"/>
      <c r="L466" s="40"/>
      <c r="M466" s="40"/>
      <c r="N466" s="40">
        <v>2</v>
      </c>
      <c r="R466" s="12"/>
      <c r="S466" s="12" t="s">
        <v>364</v>
      </c>
      <c r="T466" s="12"/>
      <c r="U466" s="12"/>
      <c r="V466" s="12">
        <v>2</v>
      </c>
      <c r="W466" s="12"/>
      <c r="X466" s="12"/>
      <c r="Y466" s="12"/>
      <c r="Z466" s="12"/>
      <c r="AA466" s="12"/>
      <c r="AB466" s="12"/>
      <c r="AC466" s="12"/>
      <c r="AD466" s="12"/>
      <c r="AE466" s="12">
        <v>2</v>
      </c>
    </row>
    <row r="467" spans="1:31">
      <c r="B467" t="s">
        <v>357</v>
      </c>
      <c r="C467" s="40"/>
      <c r="D467" s="40"/>
      <c r="E467" s="40"/>
      <c r="F467" s="40"/>
      <c r="G467" s="40"/>
      <c r="H467" s="40"/>
      <c r="I467" s="40"/>
      <c r="J467" s="40">
        <v>1</v>
      </c>
      <c r="K467" s="40"/>
      <c r="L467" s="40"/>
      <c r="M467" s="40">
        <v>1</v>
      </c>
      <c r="N467" s="40">
        <v>2</v>
      </c>
      <c r="R467" s="12"/>
      <c r="S467" s="12" t="s">
        <v>357</v>
      </c>
      <c r="T467" s="12"/>
      <c r="U467" s="12"/>
      <c r="V467" s="12"/>
      <c r="W467" s="12"/>
      <c r="X467" s="12"/>
      <c r="Y467" s="12"/>
      <c r="Z467" s="12"/>
      <c r="AA467" s="12">
        <v>1</v>
      </c>
      <c r="AB467" s="12"/>
      <c r="AC467" s="12"/>
      <c r="AD467" s="12">
        <v>1</v>
      </c>
      <c r="AE467" s="12">
        <v>2</v>
      </c>
    </row>
    <row r="468" spans="1:31">
      <c r="B468" t="s">
        <v>1601</v>
      </c>
      <c r="C468" s="40"/>
      <c r="D468" s="40"/>
      <c r="E468" s="40"/>
      <c r="F468" s="40"/>
      <c r="G468" s="40"/>
      <c r="H468" s="40"/>
      <c r="I468" s="40"/>
      <c r="J468" s="40"/>
      <c r="K468" s="40"/>
      <c r="L468" s="40">
        <v>2</v>
      </c>
      <c r="M468" s="40"/>
      <c r="N468" s="40">
        <v>2</v>
      </c>
      <c r="R468" s="12"/>
      <c r="S468" s="12" t="s">
        <v>1601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>
        <v>2</v>
      </c>
      <c r="AD468" s="12"/>
      <c r="AE468" s="12">
        <v>2</v>
      </c>
    </row>
    <row r="469" spans="1:31">
      <c r="B469" t="s">
        <v>1685</v>
      </c>
      <c r="C469" s="40"/>
      <c r="D469" s="40"/>
      <c r="E469" s="40"/>
      <c r="F469" s="40"/>
      <c r="G469" s="40"/>
      <c r="H469" s="40"/>
      <c r="I469" s="40"/>
      <c r="J469" s="40"/>
      <c r="K469" s="40">
        <v>1</v>
      </c>
      <c r="L469" s="40"/>
      <c r="M469" s="40"/>
      <c r="N469" s="40">
        <v>1</v>
      </c>
      <c r="R469" s="12"/>
      <c r="S469" s="12" t="s">
        <v>1685</v>
      </c>
      <c r="T469" s="12"/>
      <c r="U469" s="12"/>
      <c r="V469" s="12"/>
      <c r="W469" s="12"/>
      <c r="X469" s="12"/>
      <c r="Y469" s="12"/>
      <c r="Z469" s="12"/>
      <c r="AA469" s="12"/>
      <c r="AB469" s="12">
        <v>1</v>
      </c>
      <c r="AC469" s="12"/>
      <c r="AD469" s="12"/>
      <c r="AE469" s="12">
        <v>1</v>
      </c>
    </row>
    <row r="470" spans="1:31">
      <c r="B470" t="s">
        <v>2045</v>
      </c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>
        <v>2</v>
      </c>
      <c r="N470" s="40">
        <v>2</v>
      </c>
      <c r="R470" s="12"/>
      <c r="S470" s="12" t="s">
        <v>2045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>
        <v>2</v>
      </c>
      <c r="AE470" s="12">
        <v>2</v>
      </c>
    </row>
    <row r="471" spans="1:31">
      <c r="A471" t="s">
        <v>449</v>
      </c>
      <c r="C471" s="40">
        <v>20</v>
      </c>
      <c r="D471" s="40"/>
      <c r="E471" s="40">
        <v>26</v>
      </c>
      <c r="F471" s="40"/>
      <c r="G471" s="40">
        <v>24</v>
      </c>
      <c r="H471" s="40">
        <v>26</v>
      </c>
      <c r="I471" s="40">
        <v>26</v>
      </c>
      <c r="J471" s="40"/>
      <c r="K471" s="40"/>
      <c r="L471" s="40"/>
      <c r="M471" s="40"/>
      <c r="N471" s="40">
        <v>122</v>
      </c>
      <c r="R471" s="31" t="s">
        <v>449</v>
      </c>
      <c r="S471" s="31"/>
      <c r="T471" s="31">
        <v>20</v>
      </c>
      <c r="U471" s="31"/>
      <c r="V471" s="31">
        <v>26</v>
      </c>
      <c r="W471" s="31"/>
      <c r="X471" s="31">
        <v>24</v>
      </c>
      <c r="Y471" s="31">
        <v>26</v>
      </c>
      <c r="Z471" s="31">
        <v>26</v>
      </c>
      <c r="AA471" s="31"/>
      <c r="AB471" s="31"/>
      <c r="AC471" s="31"/>
      <c r="AD471" s="31"/>
      <c r="AE471" s="31">
        <v>122</v>
      </c>
    </row>
    <row r="472" spans="1:31">
      <c r="B472" t="s">
        <v>1214</v>
      </c>
      <c r="C472" s="40">
        <v>5</v>
      </c>
      <c r="D472" s="40"/>
      <c r="E472" s="40">
        <v>5</v>
      </c>
      <c r="F472" s="40"/>
      <c r="G472" s="40">
        <v>4</v>
      </c>
      <c r="H472" s="40">
        <v>4</v>
      </c>
      <c r="I472" s="40">
        <v>2</v>
      </c>
      <c r="J472" s="40"/>
      <c r="K472" s="40"/>
      <c r="L472" s="40"/>
      <c r="M472" s="40"/>
      <c r="N472" s="40">
        <v>20</v>
      </c>
      <c r="R472" s="12"/>
      <c r="S472" s="12" t="s">
        <v>1214</v>
      </c>
      <c r="T472" s="12">
        <v>5</v>
      </c>
      <c r="U472" s="12"/>
      <c r="V472" s="12">
        <v>5</v>
      </c>
      <c r="W472" s="12"/>
      <c r="X472" s="12">
        <v>4</v>
      </c>
      <c r="Y472" s="12">
        <v>4</v>
      </c>
      <c r="Z472" s="12">
        <v>2</v>
      </c>
      <c r="AA472" s="12"/>
      <c r="AB472" s="12"/>
      <c r="AC472" s="12"/>
      <c r="AD472" s="12"/>
      <c r="AE472" s="12">
        <v>20</v>
      </c>
    </row>
    <row r="473" spans="1:31">
      <c r="B473" t="s">
        <v>464</v>
      </c>
      <c r="C473" s="40">
        <v>4</v>
      </c>
      <c r="D473" s="40"/>
      <c r="E473" s="40">
        <v>3</v>
      </c>
      <c r="F473" s="40"/>
      <c r="G473" s="40">
        <v>1</v>
      </c>
      <c r="H473" s="40"/>
      <c r="I473" s="40"/>
      <c r="J473" s="40"/>
      <c r="K473" s="40"/>
      <c r="L473" s="40"/>
      <c r="M473" s="40"/>
      <c r="N473" s="40">
        <v>8</v>
      </c>
      <c r="R473" s="12"/>
      <c r="S473" s="12" t="s">
        <v>464</v>
      </c>
      <c r="T473" s="12">
        <v>4</v>
      </c>
      <c r="U473" s="12"/>
      <c r="V473" s="12">
        <v>3</v>
      </c>
      <c r="W473" s="12"/>
      <c r="X473" s="12">
        <v>1</v>
      </c>
      <c r="Y473" s="12"/>
      <c r="Z473" s="12"/>
      <c r="AA473" s="12"/>
      <c r="AB473" s="12"/>
      <c r="AC473" s="12"/>
      <c r="AD473" s="12"/>
      <c r="AE473" s="12">
        <v>8</v>
      </c>
    </row>
    <row r="474" spans="1:31">
      <c r="B474" t="s">
        <v>1213</v>
      </c>
      <c r="C474" s="40">
        <v>1</v>
      </c>
      <c r="D474" s="40"/>
      <c r="E474" s="40"/>
      <c r="F474" s="40"/>
      <c r="G474" s="40">
        <v>2</v>
      </c>
      <c r="H474" s="40">
        <v>2</v>
      </c>
      <c r="I474" s="40">
        <v>3</v>
      </c>
      <c r="J474" s="40"/>
      <c r="K474" s="40"/>
      <c r="L474" s="40"/>
      <c r="M474" s="40"/>
      <c r="N474" s="40">
        <v>8</v>
      </c>
      <c r="R474" s="12"/>
      <c r="S474" s="12" t="s">
        <v>1213</v>
      </c>
      <c r="T474" s="12">
        <v>1</v>
      </c>
      <c r="U474" s="12"/>
      <c r="V474" s="12"/>
      <c r="W474" s="12"/>
      <c r="X474" s="12">
        <v>2</v>
      </c>
      <c r="Y474" s="12">
        <v>2</v>
      </c>
      <c r="Z474" s="12">
        <v>3</v>
      </c>
      <c r="AA474" s="12"/>
      <c r="AB474" s="12"/>
      <c r="AC474" s="12"/>
      <c r="AD474" s="12"/>
      <c r="AE474" s="12">
        <v>8</v>
      </c>
    </row>
    <row r="475" spans="1:31">
      <c r="B475" t="s">
        <v>1203</v>
      </c>
      <c r="C475" s="40">
        <v>5</v>
      </c>
      <c r="D475" s="40"/>
      <c r="E475" s="40">
        <v>8</v>
      </c>
      <c r="F475" s="40"/>
      <c r="G475" s="40">
        <v>8</v>
      </c>
      <c r="H475" s="40">
        <v>7</v>
      </c>
      <c r="I475" s="40">
        <v>12</v>
      </c>
      <c r="J475" s="40"/>
      <c r="K475" s="40"/>
      <c r="L475" s="40"/>
      <c r="M475" s="40"/>
      <c r="N475" s="40">
        <v>40</v>
      </c>
      <c r="R475" s="12"/>
      <c r="S475" s="12" t="s">
        <v>1203</v>
      </c>
      <c r="T475" s="12">
        <v>5</v>
      </c>
      <c r="U475" s="12"/>
      <c r="V475" s="12">
        <v>8</v>
      </c>
      <c r="W475" s="12"/>
      <c r="X475" s="12">
        <v>8</v>
      </c>
      <c r="Y475" s="12">
        <v>7</v>
      </c>
      <c r="Z475" s="12">
        <v>12</v>
      </c>
      <c r="AA475" s="12"/>
      <c r="AB475" s="12"/>
      <c r="AC475" s="12"/>
      <c r="AD475" s="12"/>
      <c r="AE475" s="12">
        <v>40</v>
      </c>
    </row>
    <row r="476" spans="1:31">
      <c r="B476" t="s">
        <v>1215</v>
      </c>
      <c r="C476" s="40">
        <v>5</v>
      </c>
      <c r="D476" s="40"/>
      <c r="E476" s="40">
        <v>10</v>
      </c>
      <c r="F476" s="40"/>
      <c r="G476" s="40">
        <v>9</v>
      </c>
      <c r="H476" s="40">
        <v>12</v>
      </c>
      <c r="I476" s="40">
        <v>9</v>
      </c>
      <c r="J476" s="40"/>
      <c r="K476" s="40"/>
      <c r="L476" s="40"/>
      <c r="M476" s="40"/>
      <c r="N476" s="40">
        <v>45</v>
      </c>
      <c r="R476" s="12"/>
      <c r="S476" s="12" t="s">
        <v>1215</v>
      </c>
      <c r="T476" s="12">
        <v>5</v>
      </c>
      <c r="U476" s="12"/>
      <c r="V476" s="12">
        <v>10</v>
      </c>
      <c r="W476" s="12"/>
      <c r="X476" s="12">
        <v>9</v>
      </c>
      <c r="Y476" s="12">
        <v>12</v>
      </c>
      <c r="Z476" s="12">
        <v>9</v>
      </c>
      <c r="AA476" s="12"/>
      <c r="AB476" s="12"/>
      <c r="AC476" s="12"/>
      <c r="AD476" s="12"/>
      <c r="AE476" s="12">
        <v>45</v>
      </c>
    </row>
    <row r="477" spans="1:31">
      <c r="B477" t="s">
        <v>1163</v>
      </c>
      <c r="C477" s="40"/>
      <c r="D477" s="40"/>
      <c r="E477" s="40"/>
      <c r="F477" s="40"/>
      <c r="G477" s="40"/>
      <c r="H477" s="40">
        <v>1</v>
      </c>
      <c r="I477" s="40"/>
      <c r="J477" s="40"/>
      <c r="K477" s="40"/>
      <c r="L477" s="40"/>
      <c r="M477" s="40"/>
      <c r="N477" s="40">
        <v>1</v>
      </c>
      <c r="R477" s="12"/>
      <c r="S477" s="12" t="s">
        <v>1163</v>
      </c>
      <c r="T477" s="12"/>
      <c r="U477" s="12"/>
      <c r="V477" s="12"/>
      <c r="W477" s="12"/>
      <c r="X477" s="12"/>
      <c r="Y477" s="12">
        <v>1</v>
      </c>
      <c r="Z477" s="12"/>
      <c r="AA477" s="12"/>
      <c r="AB477" s="12"/>
      <c r="AC477" s="12"/>
      <c r="AD477" s="12"/>
      <c r="AE477" s="12">
        <v>1</v>
      </c>
    </row>
    <row r="478" spans="1:31">
      <c r="A478" t="s">
        <v>271</v>
      </c>
      <c r="C478" s="40">
        <v>15</v>
      </c>
      <c r="D478" s="40">
        <v>9</v>
      </c>
      <c r="E478" s="40">
        <v>13</v>
      </c>
      <c r="F478" s="40"/>
      <c r="G478" s="40">
        <v>14</v>
      </c>
      <c r="H478" s="40">
        <v>16</v>
      </c>
      <c r="I478" s="40">
        <v>11</v>
      </c>
      <c r="J478" s="40">
        <v>13</v>
      </c>
      <c r="K478" s="40">
        <v>13</v>
      </c>
      <c r="L478" s="40">
        <v>7</v>
      </c>
      <c r="M478" s="40">
        <v>8</v>
      </c>
      <c r="N478" s="40">
        <v>119</v>
      </c>
      <c r="R478" s="31" t="s">
        <v>271</v>
      </c>
      <c r="S478" s="31"/>
      <c r="T478" s="31">
        <v>15</v>
      </c>
      <c r="U478" s="31">
        <v>9</v>
      </c>
      <c r="V478" s="31">
        <v>13</v>
      </c>
      <c r="W478" s="31"/>
      <c r="X478" s="31">
        <v>14</v>
      </c>
      <c r="Y478" s="31">
        <v>16</v>
      </c>
      <c r="Z478" s="31">
        <v>11</v>
      </c>
      <c r="AA478" s="31">
        <v>13</v>
      </c>
      <c r="AB478" s="31">
        <v>13</v>
      </c>
      <c r="AC478" s="31">
        <v>7</v>
      </c>
      <c r="AD478" s="31">
        <v>8</v>
      </c>
      <c r="AE478" s="31">
        <v>119</v>
      </c>
    </row>
    <row r="479" spans="1:31">
      <c r="B479" t="s">
        <v>1193</v>
      </c>
      <c r="C479" s="40"/>
      <c r="D479" s="40"/>
      <c r="E479" s="40"/>
      <c r="F479" s="40"/>
      <c r="G479" s="40">
        <v>2</v>
      </c>
      <c r="H479" s="40">
        <v>2</v>
      </c>
      <c r="I479" s="40">
        <v>3</v>
      </c>
      <c r="J479" s="40">
        <v>4</v>
      </c>
      <c r="K479" s="40">
        <v>5</v>
      </c>
      <c r="L479" s="40"/>
      <c r="M479" s="40"/>
      <c r="N479" s="40">
        <v>16</v>
      </c>
      <c r="R479" s="12"/>
      <c r="S479" s="12" t="s">
        <v>1193</v>
      </c>
      <c r="T479" s="12"/>
      <c r="U479" s="12"/>
      <c r="V479" s="12"/>
      <c r="W479" s="12"/>
      <c r="X479" s="12">
        <v>2</v>
      </c>
      <c r="Y479" s="12">
        <v>2</v>
      </c>
      <c r="Z479" s="12">
        <v>3</v>
      </c>
      <c r="AA479" s="12">
        <v>4</v>
      </c>
      <c r="AB479" s="12">
        <v>5</v>
      </c>
      <c r="AC479" s="12"/>
      <c r="AD479" s="12"/>
      <c r="AE479" s="12">
        <v>16</v>
      </c>
    </row>
    <row r="480" spans="1:31">
      <c r="B480" t="s">
        <v>1192</v>
      </c>
      <c r="C480" s="40">
        <v>15</v>
      </c>
      <c r="D480" s="40">
        <v>9</v>
      </c>
      <c r="E480" s="40">
        <v>13</v>
      </c>
      <c r="F480" s="40"/>
      <c r="G480" s="40">
        <v>12</v>
      </c>
      <c r="H480" s="40">
        <v>14</v>
      </c>
      <c r="I480" s="40">
        <v>8</v>
      </c>
      <c r="J480" s="40">
        <v>9</v>
      </c>
      <c r="K480" s="40">
        <v>8</v>
      </c>
      <c r="L480" s="40">
        <v>7</v>
      </c>
      <c r="M480" s="40">
        <v>8</v>
      </c>
      <c r="N480" s="40">
        <v>103</v>
      </c>
      <c r="R480" s="12"/>
      <c r="S480" s="12" t="s">
        <v>1192</v>
      </c>
      <c r="T480" s="12">
        <v>15</v>
      </c>
      <c r="U480" s="12">
        <v>9</v>
      </c>
      <c r="V480" s="12">
        <v>13</v>
      </c>
      <c r="W480" s="12"/>
      <c r="X480" s="12">
        <v>12</v>
      </c>
      <c r="Y480" s="12">
        <v>14</v>
      </c>
      <c r="Z480" s="12">
        <v>8</v>
      </c>
      <c r="AA480" s="12">
        <v>9</v>
      </c>
      <c r="AB480" s="12">
        <v>8</v>
      </c>
      <c r="AC480" s="12">
        <v>7</v>
      </c>
      <c r="AD480" s="12">
        <v>8</v>
      </c>
      <c r="AE480" s="12">
        <v>103</v>
      </c>
    </row>
    <row r="481" spans="1:31">
      <c r="A481" t="s">
        <v>464</v>
      </c>
      <c r="C481" s="40">
        <v>5</v>
      </c>
      <c r="D481" s="40">
        <v>8</v>
      </c>
      <c r="E481" s="40">
        <v>8</v>
      </c>
      <c r="F481" s="40">
        <v>9</v>
      </c>
      <c r="G481" s="40">
        <v>10</v>
      </c>
      <c r="H481" s="40">
        <v>14</v>
      </c>
      <c r="I481" s="40">
        <v>14</v>
      </c>
      <c r="J481" s="40">
        <v>11</v>
      </c>
      <c r="K481" s="40">
        <v>8</v>
      </c>
      <c r="L481" s="40">
        <v>15</v>
      </c>
      <c r="M481" s="40">
        <v>13</v>
      </c>
      <c r="N481" s="40">
        <v>115</v>
      </c>
      <c r="R481" s="31" t="s">
        <v>464</v>
      </c>
      <c r="S481" s="31"/>
      <c r="T481" s="31">
        <v>5</v>
      </c>
      <c r="U481" s="31">
        <v>8</v>
      </c>
      <c r="V481" s="31">
        <v>8</v>
      </c>
      <c r="W481" s="31">
        <v>9</v>
      </c>
      <c r="X481" s="31">
        <v>10</v>
      </c>
      <c r="Y481" s="31">
        <v>14</v>
      </c>
      <c r="Z481" s="31">
        <v>14</v>
      </c>
      <c r="AA481" s="31">
        <v>11</v>
      </c>
      <c r="AB481" s="31">
        <v>8</v>
      </c>
      <c r="AC481" s="31">
        <v>15</v>
      </c>
      <c r="AD481" s="31">
        <v>13</v>
      </c>
      <c r="AE481" s="31">
        <v>115</v>
      </c>
    </row>
    <row r="482" spans="1:31">
      <c r="B482" t="s">
        <v>1219</v>
      </c>
      <c r="C482" s="40"/>
      <c r="D482" s="40"/>
      <c r="E482" s="40"/>
      <c r="F482" s="40">
        <v>1</v>
      </c>
      <c r="G482" s="40"/>
      <c r="H482" s="40"/>
      <c r="I482" s="40"/>
      <c r="J482" s="40"/>
      <c r="K482" s="40"/>
      <c r="L482" s="40"/>
      <c r="M482" s="40"/>
      <c r="N482" s="40">
        <v>1</v>
      </c>
      <c r="R482" s="12"/>
      <c r="S482" s="12" t="s">
        <v>1219</v>
      </c>
      <c r="T482" s="12"/>
      <c r="U482" s="12"/>
      <c r="V482" s="12"/>
      <c r="W482" s="12">
        <v>1</v>
      </c>
      <c r="X482" s="12"/>
      <c r="Y482" s="12"/>
      <c r="Z482" s="12"/>
      <c r="AA482" s="12"/>
      <c r="AB482" s="12"/>
      <c r="AC482" s="12"/>
      <c r="AD482" s="12"/>
      <c r="AE482" s="12">
        <v>1</v>
      </c>
    </row>
    <row r="483" spans="1:31">
      <c r="B483" t="s">
        <v>464</v>
      </c>
      <c r="C483" s="40"/>
      <c r="D483" s="40">
        <v>4</v>
      </c>
      <c r="E483" s="40"/>
      <c r="F483" s="40">
        <v>6</v>
      </c>
      <c r="G483" s="40"/>
      <c r="H483" s="40">
        <v>3</v>
      </c>
      <c r="I483" s="40">
        <v>12</v>
      </c>
      <c r="J483" s="40">
        <v>8</v>
      </c>
      <c r="K483" s="40">
        <v>7</v>
      </c>
      <c r="L483" s="40">
        <v>3</v>
      </c>
      <c r="M483" s="40">
        <v>3</v>
      </c>
      <c r="N483" s="40">
        <v>46</v>
      </c>
      <c r="R483" s="12"/>
      <c r="S483" s="12" t="s">
        <v>464</v>
      </c>
      <c r="T483" s="12"/>
      <c r="U483" s="12">
        <v>4</v>
      </c>
      <c r="V483" s="12"/>
      <c r="W483" s="12">
        <v>6</v>
      </c>
      <c r="X483" s="12"/>
      <c r="Y483" s="12">
        <v>3</v>
      </c>
      <c r="Z483" s="12">
        <v>12</v>
      </c>
      <c r="AA483" s="12">
        <v>8</v>
      </c>
      <c r="AB483" s="12">
        <v>7</v>
      </c>
      <c r="AC483" s="12">
        <v>3</v>
      </c>
      <c r="AD483" s="12">
        <v>3</v>
      </c>
      <c r="AE483" s="12">
        <v>46</v>
      </c>
    </row>
    <row r="484" spans="1:31">
      <c r="B484" t="s">
        <v>1202</v>
      </c>
      <c r="C484" s="40">
        <v>5</v>
      </c>
      <c r="D484" s="40">
        <v>4</v>
      </c>
      <c r="E484" s="40">
        <v>8</v>
      </c>
      <c r="F484" s="40">
        <v>2</v>
      </c>
      <c r="G484" s="40">
        <v>10</v>
      </c>
      <c r="H484" s="40">
        <v>11</v>
      </c>
      <c r="I484" s="40">
        <v>2</v>
      </c>
      <c r="J484" s="40">
        <v>3</v>
      </c>
      <c r="K484" s="40">
        <v>1</v>
      </c>
      <c r="L484" s="40">
        <v>12</v>
      </c>
      <c r="M484" s="40">
        <v>10</v>
      </c>
      <c r="N484" s="40">
        <v>68</v>
      </c>
      <c r="R484" s="12"/>
      <c r="S484" s="12" t="s">
        <v>1202</v>
      </c>
      <c r="T484" s="12">
        <v>5</v>
      </c>
      <c r="U484" s="12">
        <v>4</v>
      </c>
      <c r="V484" s="12">
        <v>8</v>
      </c>
      <c r="W484" s="12">
        <v>2</v>
      </c>
      <c r="X484" s="12">
        <v>10</v>
      </c>
      <c r="Y484" s="12">
        <v>11</v>
      </c>
      <c r="Z484" s="12">
        <v>2</v>
      </c>
      <c r="AA484" s="12">
        <v>3</v>
      </c>
      <c r="AB484" s="12">
        <v>1</v>
      </c>
      <c r="AC484" s="12">
        <v>12</v>
      </c>
      <c r="AD484" s="12">
        <v>10</v>
      </c>
      <c r="AE484" s="12">
        <v>68</v>
      </c>
    </row>
    <row r="485" spans="1:31">
      <c r="A485" t="s">
        <v>64</v>
      </c>
      <c r="C485" s="40">
        <v>31</v>
      </c>
      <c r="D485" s="40"/>
      <c r="E485" s="40"/>
      <c r="F485" s="40"/>
      <c r="G485" s="40"/>
      <c r="H485" s="40"/>
      <c r="I485" s="40">
        <v>12</v>
      </c>
      <c r="J485" s="40"/>
      <c r="K485" s="40">
        <v>23</v>
      </c>
      <c r="L485" s="40">
        <v>31</v>
      </c>
      <c r="M485" s="40">
        <v>18</v>
      </c>
      <c r="N485" s="40">
        <v>115</v>
      </c>
      <c r="R485" s="31" t="s">
        <v>64</v>
      </c>
      <c r="S485" s="31"/>
      <c r="T485" s="31">
        <v>31</v>
      </c>
      <c r="U485" s="31"/>
      <c r="V485" s="31"/>
      <c r="W485" s="31"/>
      <c r="X485" s="31"/>
      <c r="Y485" s="31"/>
      <c r="Z485" s="31">
        <v>12</v>
      </c>
      <c r="AA485" s="31"/>
      <c r="AB485" s="31">
        <v>23</v>
      </c>
      <c r="AC485" s="31">
        <v>31</v>
      </c>
      <c r="AD485" s="31">
        <v>18</v>
      </c>
      <c r="AE485" s="31">
        <v>115</v>
      </c>
    </row>
    <row r="486" spans="1:31">
      <c r="B486" t="s">
        <v>1230</v>
      </c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>
        <v>3</v>
      </c>
      <c r="N486" s="40">
        <v>3</v>
      </c>
      <c r="R486" s="12"/>
      <c r="S486" s="12" t="s">
        <v>1230</v>
      </c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>
        <v>3</v>
      </c>
      <c r="AE486" s="12">
        <v>3</v>
      </c>
    </row>
    <row r="487" spans="1:31">
      <c r="B487" t="s">
        <v>1225</v>
      </c>
      <c r="C487" s="40"/>
      <c r="D487" s="40"/>
      <c r="E487" s="40"/>
      <c r="F487" s="40"/>
      <c r="G487" s="40"/>
      <c r="H487" s="40"/>
      <c r="I487" s="40"/>
      <c r="J487" s="40"/>
      <c r="K487" s="40"/>
      <c r="L487" s="40">
        <v>5</v>
      </c>
      <c r="M487" s="40"/>
      <c r="N487" s="40">
        <v>5</v>
      </c>
      <c r="R487" s="12"/>
      <c r="S487" s="12" t="s">
        <v>1225</v>
      </c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5</v>
      </c>
      <c r="AD487" s="12"/>
      <c r="AE487" s="12">
        <v>5</v>
      </c>
    </row>
    <row r="488" spans="1:31">
      <c r="B488" t="s">
        <v>1216</v>
      </c>
      <c r="C488" s="40">
        <v>5</v>
      </c>
      <c r="D488" s="40"/>
      <c r="E488" s="40"/>
      <c r="F488" s="40"/>
      <c r="G488" s="40"/>
      <c r="H488" s="40"/>
      <c r="I488" s="40">
        <v>4</v>
      </c>
      <c r="J488" s="40"/>
      <c r="K488" s="40"/>
      <c r="L488" s="40">
        <v>4</v>
      </c>
      <c r="M488" s="40">
        <v>2</v>
      </c>
      <c r="N488" s="40">
        <v>15</v>
      </c>
      <c r="R488" s="12"/>
      <c r="S488" s="12" t="s">
        <v>1216</v>
      </c>
      <c r="T488" s="12">
        <v>5</v>
      </c>
      <c r="U488" s="12"/>
      <c r="V488" s="12"/>
      <c r="W488" s="12"/>
      <c r="X488" s="12"/>
      <c r="Y488" s="12"/>
      <c r="Z488" s="12">
        <v>4</v>
      </c>
      <c r="AA488" s="12"/>
      <c r="AB488" s="12"/>
      <c r="AC488" s="12">
        <v>4</v>
      </c>
      <c r="AD488" s="12">
        <v>2</v>
      </c>
      <c r="AE488" s="12">
        <v>15</v>
      </c>
    </row>
    <row r="489" spans="1:31">
      <c r="B489" t="s">
        <v>1234</v>
      </c>
      <c r="C489" s="40"/>
      <c r="D489" s="40"/>
      <c r="E489" s="40"/>
      <c r="F489" s="40"/>
      <c r="G489" s="40"/>
      <c r="H489" s="40"/>
      <c r="I489" s="40">
        <v>1</v>
      </c>
      <c r="J489" s="40"/>
      <c r="K489" s="40"/>
      <c r="L489" s="40"/>
      <c r="M489" s="40"/>
      <c r="N489" s="40">
        <v>1</v>
      </c>
      <c r="R489" s="12"/>
      <c r="S489" s="12" t="s">
        <v>1234</v>
      </c>
      <c r="T489" s="12"/>
      <c r="U489" s="12"/>
      <c r="V489" s="12"/>
      <c r="W489" s="12"/>
      <c r="X489" s="12"/>
      <c r="Y489" s="12"/>
      <c r="Z489" s="12">
        <v>1</v>
      </c>
      <c r="AA489" s="12"/>
      <c r="AB489" s="12"/>
      <c r="AC489" s="12"/>
      <c r="AD489" s="12"/>
      <c r="AE489" s="12">
        <v>1</v>
      </c>
    </row>
    <row r="490" spans="1:31">
      <c r="B490" t="s">
        <v>1191</v>
      </c>
      <c r="C490" s="40">
        <v>2</v>
      </c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>
        <v>2</v>
      </c>
      <c r="R490" s="12"/>
      <c r="S490" s="12" t="s">
        <v>1191</v>
      </c>
      <c r="T490" s="12">
        <v>2</v>
      </c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>
        <v>2</v>
      </c>
    </row>
    <row r="491" spans="1:31">
      <c r="B491" t="s">
        <v>292</v>
      </c>
      <c r="C491" s="40">
        <v>1</v>
      </c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>
        <v>1</v>
      </c>
      <c r="R491" s="12"/>
      <c r="S491" s="12" t="s">
        <v>292</v>
      </c>
      <c r="T491" s="12">
        <v>1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>
        <v>1</v>
      </c>
    </row>
    <row r="492" spans="1:31">
      <c r="B492" t="s">
        <v>464</v>
      </c>
      <c r="C492" s="40"/>
      <c r="D492" s="40"/>
      <c r="E492" s="40"/>
      <c r="F492" s="40"/>
      <c r="G492" s="40"/>
      <c r="H492" s="40"/>
      <c r="I492" s="40"/>
      <c r="J492" s="40"/>
      <c r="K492" s="40">
        <v>1</v>
      </c>
      <c r="L492" s="40"/>
      <c r="M492" s="40"/>
      <c r="N492" s="40">
        <v>1</v>
      </c>
      <c r="R492" s="12"/>
      <c r="S492" s="12" t="s">
        <v>464</v>
      </c>
      <c r="T492" s="12"/>
      <c r="U492" s="12"/>
      <c r="V492" s="12"/>
      <c r="W492" s="12"/>
      <c r="X492" s="12"/>
      <c r="Y492" s="12"/>
      <c r="Z492" s="12"/>
      <c r="AA492" s="12"/>
      <c r="AB492" s="12">
        <v>1</v>
      </c>
      <c r="AC492" s="12"/>
      <c r="AD492" s="12"/>
      <c r="AE492" s="12">
        <v>1</v>
      </c>
    </row>
    <row r="493" spans="1:31">
      <c r="B493" t="s">
        <v>1203</v>
      </c>
      <c r="C493" s="40"/>
      <c r="D493" s="40"/>
      <c r="E493" s="40"/>
      <c r="F493" s="40"/>
      <c r="G493" s="40"/>
      <c r="H493" s="40"/>
      <c r="I493" s="40"/>
      <c r="J493" s="40"/>
      <c r="K493" s="40">
        <v>7</v>
      </c>
      <c r="L493" s="40"/>
      <c r="M493" s="40"/>
      <c r="N493" s="40">
        <v>7</v>
      </c>
      <c r="R493" s="12"/>
      <c r="S493" s="12" t="s">
        <v>1203</v>
      </c>
      <c r="T493" s="12"/>
      <c r="U493" s="12"/>
      <c r="V493" s="12"/>
      <c r="W493" s="12"/>
      <c r="X493" s="12"/>
      <c r="Y493" s="12"/>
      <c r="Z493" s="12"/>
      <c r="AA493" s="12"/>
      <c r="AB493" s="12">
        <v>7</v>
      </c>
      <c r="AC493" s="12"/>
      <c r="AD493" s="12"/>
      <c r="AE493" s="12">
        <v>7</v>
      </c>
    </row>
    <row r="494" spans="1:31">
      <c r="B494" t="s">
        <v>1257</v>
      </c>
      <c r="C494" s="40"/>
      <c r="D494" s="40"/>
      <c r="E494" s="40"/>
      <c r="F494" s="40"/>
      <c r="G494" s="40"/>
      <c r="H494" s="40"/>
      <c r="I494" s="40"/>
      <c r="J494" s="40"/>
      <c r="K494" s="40"/>
      <c r="L494" s="40">
        <v>4</v>
      </c>
      <c r="M494" s="40"/>
      <c r="N494" s="40">
        <v>4</v>
      </c>
      <c r="R494" s="12"/>
      <c r="S494" s="12" t="s">
        <v>1257</v>
      </c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4</v>
      </c>
      <c r="AD494" s="12"/>
      <c r="AE494" s="12">
        <v>4</v>
      </c>
    </row>
    <row r="495" spans="1:31">
      <c r="B495" t="s">
        <v>1149</v>
      </c>
      <c r="C495" s="40">
        <v>8</v>
      </c>
      <c r="D495" s="40"/>
      <c r="E495" s="40"/>
      <c r="F495" s="40"/>
      <c r="G495" s="40"/>
      <c r="H495" s="40"/>
      <c r="I495" s="40">
        <v>1</v>
      </c>
      <c r="J495" s="40"/>
      <c r="K495" s="40">
        <v>8</v>
      </c>
      <c r="L495" s="40">
        <v>9</v>
      </c>
      <c r="M495" s="40">
        <v>2</v>
      </c>
      <c r="N495" s="40">
        <v>28</v>
      </c>
      <c r="R495" s="12"/>
      <c r="S495" s="12" t="s">
        <v>1149</v>
      </c>
      <c r="T495" s="12">
        <v>8</v>
      </c>
      <c r="U495" s="12"/>
      <c r="V495" s="12"/>
      <c r="W495" s="12"/>
      <c r="X495" s="12"/>
      <c r="Y495" s="12"/>
      <c r="Z495" s="12">
        <v>1</v>
      </c>
      <c r="AA495" s="12"/>
      <c r="AB495" s="12">
        <v>8</v>
      </c>
      <c r="AC495" s="12">
        <v>9</v>
      </c>
      <c r="AD495" s="12">
        <v>2</v>
      </c>
      <c r="AE495" s="12">
        <v>28</v>
      </c>
    </row>
    <row r="496" spans="1:31">
      <c r="B496" t="s">
        <v>1175</v>
      </c>
      <c r="C496" s="40"/>
      <c r="D496" s="40"/>
      <c r="E496" s="40"/>
      <c r="F496" s="40"/>
      <c r="G496" s="40"/>
      <c r="H496" s="40"/>
      <c r="I496" s="40">
        <v>1</v>
      </c>
      <c r="J496" s="40"/>
      <c r="K496" s="40">
        <v>2</v>
      </c>
      <c r="L496" s="40">
        <v>1</v>
      </c>
      <c r="M496" s="40"/>
      <c r="N496" s="40">
        <v>4</v>
      </c>
      <c r="R496" s="12"/>
      <c r="S496" s="12" t="s">
        <v>1175</v>
      </c>
      <c r="T496" s="12"/>
      <c r="U496" s="12"/>
      <c r="V496" s="12"/>
      <c r="W496" s="12"/>
      <c r="X496" s="12"/>
      <c r="Y496" s="12"/>
      <c r="Z496" s="12">
        <v>1</v>
      </c>
      <c r="AA496" s="12"/>
      <c r="AB496" s="12">
        <v>2</v>
      </c>
      <c r="AC496" s="12">
        <v>1</v>
      </c>
      <c r="AD496" s="12"/>
      <c r="AE496" s="12">
        <v>4</v>
      </c>
    </row>
    <row r="497" spans="2:31">
      <c r="B497" t="s">
        <v>1177</v>
      </c>
      <c r="C497" s="40"/>
      <c r="D497" s="40"/>
      <c r="E497" s="40"/>
      <c r="F497" s="40"/>
      <c r="G497" s="40"/>
      <c r="H497" s="40"/>
      <c r="I497" s="40"/>
      <c r="J497" s="40"/>
      <c r="K497" s="40">
        <v>3</v>
      </c>
      <c r="L497" s="40"/>
      <c r="M497" s="40">
        <v>1</v>
      </c>
      <c r="N497" s="40">
        <v>4</v>
      </c>
      <c r="R497" s="12"/>
      <c r="S497" s="12" t="s">
        <v>1177</v>
      </c>
      <c r="T497" s="12"/>
      <c r="U497" s="12"/>
      <c r="V497" s="12"/>
      <c r="W497" s="12"/>
      <c r="X497" s="12"/>
      <c r="Y497" s="12"/>
      <c r="Z497" s="12"/>
      <c r="AA497" s="12"/>
      <c r="AB497" s="12">
        <v>3</v>
      </c>
      <c r="AC497" s="12"/>
      <c r="AD497" s="12">
        <v>1</v>
      </c>
      <c r="AE497" s="12">
        <v>4</v>
      </c>
    </row>
    <row r="498" spans="2:31">
      <c r="B498" t="s">
        <v>331</v>
      </c>
      <c r="C498" s="40">
        <v>2</v>
      </c>
      <c r="D498" s="40"/>
      <c r="E498" s="40"/>
      <c r="F498" s="40"/>
      <c r="G498" s="40"/>
      <c r="H498" s="40"/>
      <c r="I498" s="40"/>
      <c r="J498" s="40"/>
      <c r="K498" s="40">
        <v>1</v>
      </c>
      <c r="L498" s="40"/>
      <c r="M498" s="40"/>
      <c r="N498" s="40">
        <v>3</v>
      </c>
      <c r="R498" s="12"/>
      <c r="S498" s="12" t="s">
        <v>331</v>
      </c>
      <c r="T498" s="12">
        <v>2</v>
      </c>
      <c r="U498" s="12"/>
      <c r="V498" s="12"/>
      <c r="W498" s="12"/>
      <c r="X498" s="12"/>
      <c r="Y498" s="12"/>
      <c r="Z498" s="12"/>
      <c r="AA498" s="12"/>
      <c r="AB498" s="12">
        <v>1</v>
      </c>
      <c r="AC498" s="12"/>
      <c r="AD498" s="12"/>
      <c r="AE498" s="12">
        <v>3</v>
      </c>
    </row>
    <row r="499" spans="2:31">
      <c r="B499" t="s">
        <v>1199</v>
      </c>
      <c r="C499" s="40"/>
      <c r="D499" s="40"/>
      <c r="E499" s="40"/>
      <c r="F499" s="40"/>
      <c r="G499" s="40"/>
      <c r="H499" s="40"/>
      <c r="I499" s="40">
        <v>1</v>
      </c>
      <c r="J499" s="40"/>
      <c r="K499" s="40"/>
      <c r="L499" s="40"/>
      <c r="M499" s="40">
        <v>1</v>
      </c>
      <c r="N499" s="40">
        <v>2</v>
      </c>
      <c r="R499" s="12"/>
      <c r="S499" s="12" t="s">
        <v>1199</v>
      </c>
      <c r="T499" s="12"/>
      <c r="U499" s="12"/>
      <c r="V499" s="12"/>
      <c r="W499" s="12"/>
      <c r="X499" s="12"/>
      <c r="Y499" s="12"/>
      <c r="Z499" s="12">
        <v>1</v>
      </c>
      <c r="AA499" s="12"/>
      <c r="AB499" s="12"/>
      <c r="AC499" s="12"/>
      <c r="AD499" s="12">
        <v>1</v>
      </c>
      <c r="AE499" s="12">
        <v>2</v>
      </c>
    </row>
    <row r="500" spans="2:31">
      <c r="B500" t="s">
        <v>1210</v>
      </c>
      <c r="C500" s="40"/>
      <c r="D500" s="40"/>
      <c r="E500" s="40"/>
      <c r="F500" s="40"/>
      <c r="G500" s="40"/>
      <c r="H500" s="40"/>
      <c r="I500" s="40">
        <v>1</v>
      </c>
      <c r="J500" s="40"/>
      <c r="K500" s="40"/>
      <c r="L500" s="40"/>
      <c r="M500" s="40">
        <v>1</v>
      </c>
      <c r="N500" s="40">
        <v>2</v>
      </c>
      <c r="R500" s="12"/>
      <c r="S500" s="12" t="s">
        <v>1210</v>
      </c>
      <c r="T500" s="12"/>
      <c r="U500" s="12"/>
      <c r="V500" s="12"/>
      <c r="W500" s="12"/>
      <c r="X500" s="12"/>
      <c r="Y500" s="12"/>
      <c r="Z500" s="12">
        <v>1</v>
      </c>
      <c r="AA500" s="12"/>
      <c r="AB500" s="12"/>
      <c r="AC500" s="12"/>
      <c r="AD500" s="12">
        <v>1</v>
      </c>
      <c r="AE500" s="12">
        <v>2</v>
      </c>
    </row>
    <row r="501" spans="2:31">
      <c r="B501" t="s">
        <v>1209</v>
      </c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>
        <v>3</v>
      </c>
      <c r="N501" s="40">
        <v>3</v>
      </c>
      <c r="R501" s="12"/>
      <c r="S501" s="12" t="s">
        <v>1209</v>
      </c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>
        <v>3</v>
      </c>
      <c r="AE501" s="12">
        <v>3</v>
      </c>
    </row>
    <row r="502" spans="2:31">
      <c r="B502" t="s">
        <v>135</v>
      </c>
      <c r="C502" s="40"/>
      <c r="D502" s="40"/>
      <c r="E502" s="40"/>
      <c r="F502" s="40"/>
      <c r="G502" s="40"/>
      <c r="H502" s="40"/>
      <c r="I502" s="40">
        <v>2</v>
      </c>
      <c r="J502" s="40"/>
      <c r="K502" s="40"/>
      <c r="L502" s="40"/>
      <c r="M502" s="40"/>
      <c r="N502" s="40">
        <v>2</v>
      </c>
      <c r="R502" s="12"/>
      <c r="S502" s="12" t="s">
        <v>135</v>
      </c>
      <c r="T502" s="12"/>
      <c r="U502" s="12"/>
      <c r="V502" s="12"/>
      <c r="W502" s="12"/>
      <c r="X502" s="12"/>
      <c r="Y502" s="12"/>
      <c r="Z502" s="12">
        <v>2</v>
      </c>
      <c r="AA502" s="12"/>
      <c r="AB502" s="12"/>
      <c r="AC502" s="12"/>
      <c r="AD502" s="12"/>
      <c r="AE502" s="12">
        <v>2</v>
      </c>
    </row>
    <row r="503" spans="2:31">
      <c r="B503" t="s">
        <v>445</v>
      </c>
      <c r="C503" s="40">
        <v>10</v>
      </c>
      <c r="D503" s="40"/>
      <c r="E503" s="40"/>
      <c r="F503" s="40"/>
      <c r="G503" s="40"/>
      <c r="H503" s="40"/>
      <c r="I503" s="40"/>
      <c r="J503" s="40"/>
      <c r="K503" s="40"/>
      <c r="L503" s="40">
        <v>1</v>
      </c>
      <c r="M503" s="40">
        <v>1</v>
      </c>
      <c r="N503" s="40">
        <v>12</v>
      </c>
      <c r="R503" s="12"/>
      <c r="S503" s="12" t="s">
        <v>445</v>
      </c>
      <c r="T503" s="12">
        <v>10</v>
      </c>
      <c r="U503" s="12"/>
      <c r="V503" s="12"/>
      <c r="W503" s="12"/>
      <c r="X503" s="12"/>
      <c r="Y503" s="12"/>
      <c r="Z503" s="12"/>
      <c r="AA503" s="12"/>
      <c r="AB503" s="12"/>
      <c r="AC503" s="12">
        <v>1</v>
      </c>
      <c r="AD503" s="12">
        <v>1</v>
      </c>
      <c r="AE503" s="12">
        <v>12</v>
      </c>
    </row>
    <row r="504" spans="2:31">
      <c r="B504" t="s">
        <v>1201</v>
      </c>
      <c r="C504" s="40">
        <v>2</v>
      </c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>
        <v>2</v>
      </c>
      <c r="R504" s="12"/>
      <c r="S504" s="12" t="s">
        <v>1201</v>
      </c>
      <c r="T504" s="12">
        <v>2</v>
      </c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>
        <v>2</v>
      </c>
    </row>
    <row r="505" spans="2:31">
      <c r="B505" t="s">
        <v>1249</v>
      </c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>
        <v>1</v>
      </c>
      <c r="N505" s="40">
        <v>1</v>
      </c>
      <c r="R505" s="12"/>
      <c r="S505" s="12" t="s">
        <v>1249</v>
      </c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>
        <v>1</v>
      </c>
      <c r="AE505" s="12">
        <v>1</v>
      </c>
    </row>
    <row r="506" spans="2:31">
      <c r="B506" t="s">
        <v>1217</v>
      </c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>
        <v>2</v>
      </c>
      <c r="N506" s="40">
        <v>2</v>
      </c>
      <c r="R506" s="12"/>
      <c r="S506" s="12" t="s">
        <v>1217</v>
      </c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>
        <v>2</v>
      </c>
      <c r="AE506" s="12">
        <v>2</v>
      </c>
    </row>
    <row r="507" spans="2:31">
      <c r="B507" t="s">
        <v>1416</v>
      </c>
      <c r="C507" s="40">
        <v>1</v>
      </c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>
        <v>1</v>
      </c>
      <c r="R507" s="12"/>
      <c r="S507" s="12" t="s">
        <v>1416</v>
      </c>
      <c r="T507" s="12">
        <v>1</v>
      </c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>
        <v>1</v>
      </c>
    </row>
    <row r="508" spans="2:31">
      <c r="B508" t="s">
        <v>1476</v>
      </c>
      <c r="C508" s="40"/>
      <c r="D508" s="40"/>
      <c r="E508" s="40"/>
      <c r="F508" s="40"/>
      <c r="G508" s="40"/>
      <c r="H508" s="40"/>
      <c r="I508" s="40"/>
      <c r="J508" s="40"/>
      <c r="K508" s="40">
        <v>1</v>
      </c>
      <c r="L508" s="40"/>
      <c r="M508" s="40"/>
      <c r="N508" s="40">
        <v>1</v>
      </c>
      <c r="R508" s="12"/>
      <c r="S508" s="12" t="s">
        <v>1476</v>
      </c>
      <c r="T508" s="12"/>
      <c r="U508" s="12"/>
      <c r="V508" s="12"/>
      <c r="W508" s="12"/>
      <c r="X508" s="12"/>
      <c r="Y508" s="12"/>
      <c r="Z508" s="12"/>
      <c r="AA508" s="12"/>
      <c r="AB508" s="12">
        <v>1</v>
      </c>
      <c r="AC508" s="12"/>
      <c r="AD508" s="12"/>
      <c r="AE508" s="12">
        <v>1</v>
      </c>
    </row>
    <row r="509" spans="2:31">
      <c r="B509" t="s">
        <v>1487</v>
      </c>
      <c r="C509" s="40"/>
      <c r="D509" s="40"/>
      <c r="E509" s="40"/>
      <c r="F509" s="40"/>
      <c r="G509" s="40"/>
      <c r="H509" s="40"/>
      <c r="I509" s="40">
        <v>1</v>
      </c>
      <c r="J509" s="40"/>
      <c r="K509" s="40"/>
      <c r="L509" s="40">
        <v>3</v>
      </c>
      <c r="M509" s="40"/>
      <c r="N509" s="40">
        <v>4</v>
      </c>
      <c r="R509" s="12"/>
      <c r="S509" s="12" t="s">
        <v>1487</v>
      </c>
      <c r="T509" s="12"/>
      <c r="U509" s="12"/>
      <c r="V509" s="12"/>
      <c r="W509" s="12"/>
      <c r="X509" s="12"/>
      <c r="Y509" s="12"/>
      <c r="Z509" s="12">
        <v>1</v>
      </c>
      <c r="AA509" s="12"/>
      <c r="AB509" s="12"/>
      <c r="AC509" s="12">
        <v>3</v>
      </c>
      <c r="AD509" s="12"/>
      <c r="AE509" s="12">
        <v>4</v>
      </c>
    </row>
    <row r="510" spans="2:31">
      <c r="B510" t="s">
        <v>1584</v>
      </c>
      <c r="C510" s="40"/>
      <c r="D510" s="40"/>
      <c r="E510" s="40"/>
      <c r="F510" s="40"/>
      <c r="G510" s="40"/>
      <c r="H510" s="40"/>
      <c r="I510" s="40"/>
      <c r="J510" s="40"/>
      <c r="K510" s="40"/>
      <c r="L510" s="40">
        <v>2</v>
      </c>
      <c r="M510" s="40"/>
      <c r="N510" s="40">
        <v>2</v>
      </c>
      <c r="R510" s="12"/>
      <c r="S510" s="12" t="s">
        <v>1584</v>
      </c>
      <c r="T510" s="12"/>
      <c r="U510" s="12"/>
      <c r="V510" s="12"/>
      <c r="W510" s="12"/>
      <c r="X510" s="12"/>
      <c r="Y510" s="12"/>
      <c r="Z510" s="12"/>
      <c r="AA510" s="12"/>
      <c r="AB510" s="12"/>
      <c r="AC510" s="12">
        <v>2</v>
      </c>
      <c r="AD510" s="12"/>
      <c r="AE510" s="12">
        <v>2</v>
      </c>
    </row>
    <row r="511" spans="2:31">
      <c r="B511" t="s">
        <v>1700</v>
      </c>
      <c r="C511" s="40"/>
      <c r="D511" s="40"/>
      <c r="E511" s="40"/>
      <c r="F511" s="40"/>
      <c r="G511" s="40"/>
      <c r="H511" s="40"/>
      <c r="I511" s="40"/>
      <c r="J511" s="40"/>
      <c r="K511" s="40"/>
      <c r="L511" s="40">
        <v>2</v>
      </c>
      <c r="M511" s="40"/>
      <c r="N511" s="40">
        <v>2</v>
      </c>
      <c r="R511" s="12"/>
      <c r="S511" s="12" t="s">
        <v>1700</v>
      </c>
      <c r="T511" s="12"/>
      <c r="U511" s="12"/>
      <c r="V511" s="12"/>
      <c r="W511" s="12"/>
      <c r="X511" s="12"/>
      <c r="Y511" s="12"/>
      <c r="Z511" s="12"/>
      <c r="AA511" s="12"/>
      <c r="AB511" s="12"/>
      <c r="AC511" s="12">
        <v>2</v>
      </c>
      <c r="AD511" s="12"/>
      <c r="AE511" s="12">
        <v>2</v>
      </c>
    </row>
    <row r="512" spans="2:31">
      <c r="B512" t="s">
        <v>1994</v>
      </c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>
        <v>1</v>
      </c>
      <c r="N512" s="40">
        <v>1</v>
      </c>
      <c r="R512" s="12"/>
      <c r="S512" s="12" t="s">
        <v>1994</v>
      </c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>
        <v>1</v>
      </c>
      <c r="AE512" s="12">
        <v>1</v>
      </c>
    </row>
    <row r="513" spans="1:31">
      <c r="A513" t="s">
        <v>139</v>
      </c>
      <c r="C513" s="40"/>
      <c r="D513" s="40"/>
      <c r="E513" s="40">
        <v>17</v>
      </c>
      <c r="F513" s="40">
        <v>12</v>
      </c>
      <c r="G513" s="40"/>
      <c r="H513" s="40"/>
      <c r="I513" s="40">
        <v>15</v>
      </c>
      <c r="J513" s="40">
        <v>13</v>
      </c>
      <c r="K513" s="40">
        <v>29</v>
      </c>
      <c r="L513" s="40">
        <v>26</v>
      </c>
      <c r="M513" s="40"/>
      <c r="N513" s="40">
        <v>112</v>
      </c>
      <c r="R513" s="31" t="s">
        <v>139</v>
      </c>
      <c r="S513" s="31"/>
      <c r="T513" s="31"/>
      <c r="U513" s="31"/>
      <c r="V513" s="31">
        <v>17</v>
      </c>
      <c r="W513" s="31">
        <v>12</v>
      </c>
      <c r="X513" s="31"/>
      <c r="Y513" s="31"/>
      <c r="Z513" s="31">
        <v>15</v>
      </c>
      <c r="AA513" s="31">
        <v>13</v>
      </c>
      <c r="AB513" s="31">
        <v>29</v>
      </c>
      <c r="AC513" s="31">
        <v>26</v>
      </c>
      <c r="AD513" s="31"/>
      <c r="AE513" s="31">
        <v>112</v>
      </c>
    </row>
    <row r="514" spans="1:31">
      <c r="B514" t="s">
        <v>1225</v>
      </c>
      <c r="C514" s="40"/>
      <c r="D514" s="40"/>
      <c r="E514" s="40">
        <v>1</v>
      </c>
      <c r="F514" s="40"/>
      <c r="G514" s="40"/>
      <c r="H514" s="40"/>
      <c r="I514" s="40"/>
      <c r="J514" s="40"/>
      <c r="K514" s="40"/>
      <c r="L514" s="40">
        <v>2</v>
      </c>
      <c r="M514" s="40"/>
      <c r="N514" s="40">
        <v>3</v>
      </c>
      <c r="R514" s="12"/>
      <c r="S514" s="12" t="s">
        <v>1225</v>
      </c>
      <c r="T514" s="12"/>
      <c r="U514" s="12"/>
      <c r="V514" s="12">
        <v>1</v>
      </c>
      <c r="W514" s="12"/>
      <c r="X514" s="12"/>
      <c r="Y514" s="12"/>
      <c r="Z514" s="12"/>
      <c r="AA514" s="12"/>
      <c r="AB514" s="12"/>
      <c r="AC514" s="12">
        <v>2</v>
      </c>
      <c r="AD514" s="12"/>
      <c r="AE514" s="12">
        <v>3</v>
      </c>
    </row>
    <row r="515" spans="1:31">
      <c r="B515" t="s">
        <v>1216</v>
      </c>
      <c r="C515" s="40"/>
      <c r="D515" s="40"/>
      <c r="E515" s="40"/>
      <c r="F515" s="40"/>
      <c r="G515" s="40"/>
      <c r="H515" s="40"/>
      <c r="I515" s="40"/>
      <c r="J515" s="40"/>
      <c r="K515" s="40"/>
      <c r="L515" s="40">
        <v>5</v>
      </c>
      <c r="M515" s="40"/>
      <c r="N515" s="40">
        <v>5</v>
      </c>
      <c r="R515" s="12"/>
      <c r="S515" s="12" t="s">
        <v>1216</v>
      </c>
      <c r="T515" s="12"/>
      <c r="U515" s="12"/>
      <c r="V515" s="12"/>
      <c r="W515" s="12"/>
      <c r="X515" s="12"/>
      <c r="Y515" s="12"/>
      <c r="Z515" s="12"/>
      <c r="AA515" s="12"/>
      <c r="AB515" s="12"/>
      <c r="AC515" s="12">
        <v>5</v>
      </c>
      <c r="AD515" s="12"/>
      <c r="AE515" s="12">
        <v>5</v>
      </c>
    </row>
    <row r="516" spans="1:31">
      <c r="B516" t="s">
        <v>1195</v>
      </c>
      <c r="C516" s="40"/>
      <c r="D516" s="40"/>
      <c r="E516" s="40"/>
      <c r="F516" s="40"/>
      <c r="G516" s="40"/>
      <c r="H516" s="40"/>
      <c r="I516" s="40">
        <v>1</v>
      </c>
      <c r="J516" s="40">
        <v>1</v>
      </c>
      <c r="K516" s="40"/>
      <c r="L516" s="40"/>
      <c r="M516" s="40"/>
      <c r="N516" s="40">
        <v>2</v>
      </c>
      <c r="R516" s="12"/>
      <c r="S516" s="12" t="s">
        <v>1195</v>
      </c>
      <c r="T516" s="12"/>
      <c r="U516" s="12"/>
      <c r="V516" s="12"/>
      <c r="W516" s="12"/>
      <c r="X516" s="12"/>
      <c r="Y516" s="12"/>
      <c r="Z516" s="12">
        <v>1</v>
      </c>
      <c r="AA516" s="12">
        <v>1</v>
      </c>
      <c r="AB516" s="12"/>
      <c r="AC516" s="12"/>
      <c r="AD516" s="12"/>
      <c r="AE516" s="12">
        <v>2</v>
      </c>
    </row>
    <row r="517" spans="1:31">
      <c r="B517" t="s">
        <v>1242</v>
      </c>
      <c r="C517" s="40"/>
      <c r="D517" s="40"/>
      <c r="E517" s="40">
        <v>1</v>
      </c>
      <c r="F517" s="40"/>
      <c r="G517" s="40"/>
      <c r="H517" s="40"/>
      <c r="I517" s="40"/>
      <c r="J517" s="40"/>
      <c r="K517" s="40"/>
      <c r="L517" s="40">
        <v>1</v>
      </c>
      <c r="M517" s="40"/>
      <c r="N517" s="40">
        <v>2</v>
      </c>
      <c r="R517" s="12"/>
      <c r="S517" s="12" t="s">
        <v>1242</v>
      </c>
      <c r="T517" s="12"/>
      <c r="U517" s="12"/>
      <c r="V517" s="12">
        <v>1</v>
      </c>
      <c r="W517" s="12"/>
      <c r="X517" s="12"/>
      <c r="Y517" s="12"/>
      <c r="Z517" s="12"/>
      <c r="AA517" s="12"/>
      <c r="AB517" s="12"/>
      <c r="AC517" s="12">
        <v>1</v>
      </c>
      <c r="AD517" s="12"/>
      <c r="AE517" s="12">
        <v>2</v>
      </c>
    </row>
    <row r="518" spans="1:31">
      <c r="B518" t="s">
        <v>1234</v>
      </c>
      <c r="C518" s="40"/>
      <c r="D518" s="40"/>
      <c r="E518" s="40"/>
      <c r="F518" s="40"/>
      <c r="G518" s="40"/>
      <c r="H518" s="40"/>
      <c r="I518" s="40"/>
      <c r="J518" s="40"/>
      <c r="K518" s="40">
        <v>9</v>
      </c>
      <c r="L518" s="40">
        <v>6</v>
      </c>
      <c r="M518" s="40"/>
      <c r="N518" s="40">
        <v>15</v>
      </c>
      <c r="R518" s="12"/>
      <c r="S518" s="12" t="s">
        <v>1234</v>
      </c>
      <c r="T518" s="12"/>
      <c r="U518" s="12"/>
      <c r="V518" s="12"/>
      <c r="W518" s="12"/>
      <c r="X518" s="12"/>
      <c r="Y518" s="12"/>
      <c r="Z518" s="12"/>
      <c r="AA518" s="12"/>
      <c r="AB518" s="12">
        <v>9</v>
      </c>
      <c r="AC518" s="12">
        <v>6</v>
      </c>
      <c r="AD518" s="12"/>
      <c r="AE518" s="12">
        <v>15</v>
      </c>
    </row>
    <row r="519" spans="1:31">
      <c r="B519" t="s">
        <v>1191</v>
      </c>
      <c r="C519" s="40"/>
      <c r="D519" s="40"/>
      <c r="E519" s="40">
        <v>1</v>
      </c>
      <c r="F519" s="40"/>
      <c r="G519" s="40"/>
      <c r="H519" s="40"/>
      <c r="I519" s="40"/>
      <c r="J519" s="40"/>
      <c r="K519" s="40">
        <v>3</v>
      </c>
      <c r="L519" s="40">
        <v>1</v>
      </c>
      <c r="M519" s="40"/>
      <c r="N519" s="40">
        <v>5</v>
      </c>
      <c r="R519" s="12"/>
      <c r="S519" s="12" t="s">
        <v>1191</v>
      </c>
      <c r="T519" s="12"/>
      <c r="U519" s="12"/>
      <c r="V519" s="12">
        <v>1</v>
      </c>
      <c r="W519" s="12"/>
      <c r="X519" s="12"/>
      <c r="Y519" s="12"/>
      <c r="Z519" s="12"/>
      <c r="AA519" s="12"/>
      <c r="AB519" s="12">
        <v>3</v>
      </c>
      <c r="AC519" s="12">
        <v>1</v>
      </c>
      <c r="AD519" s="12"/>
      <c r="AE519" s="12">
        <v>5</v>
      </c>
    </row>
    <row r="520" spans="1:31">
      <c r="B520" t="s">
        <v>292</v>
      </c>
      <c r="C520" s="40"/>
      <c r="D520" s="40"/>
      <c r="E520" s="40"/>
      <c r="F520" s="40">
        <v>1</v>
      </c>
      <c r="G520" s="40"/>
      <c r="H520" s="40"/>
      <c r="I520" s="40"/>
      <c r="J520" s="40"/>
      <c r="K520" s="40"/>
      <c r="L520" s="40"/>
      <c r="M520" s="40"/>
      <c r="N520" s="40">
        <v>1</v>
      </c>
      <c r="R520" s="12"/>
      <c r="S520" s="12" t="s">
        <v>292</v>
      </c>
      <c r="T520" s="12"/>
      <c r="U520" s="12"/>
      <c r="V520" s="12"/>
      <c r="W520" s="12">
        <v>1</v>
      </c>
      <c r="X520" s="12"/>
      <c r="Y520" s="12"/>
      <c r="Z520" s="12"/>
      <c r="AA520" s="12"/>
      <c r="AB520" s="12"/>
      <c r="AC520" s="12"/>
      <c r="AD520" s="12"/>
      <c r="AE520" s="12">
        <v>1</v>
      </c>
    </row>
    <row r="521" spans="1:31">
      <c r="B521" t="s">
        <v>1203</v>
      </c>
      <c r="C521" s="40"/>
      <c r="D521" s="40"/>
      <c r="E521" s="40">
        <v>1</v>
      </c>
      <c r="F521" s="40"/>
      <c r="G521" s="40"/>
      <c r="H521" s="40"/>
      <c r="I521" s="40">
        <v>1</v>
      </c>
      <c r="J521" s="40">
        <v>4</v>
      </c>
      <c r="K521" s="40"/>
      <c r="L521" s="40">
        <v>3</v>
      </c>
      <c r="M521" s="40"/>
      <c r="N521" s="40">
        <v>9</v>
      </c>
      <c r="R521" s="12"/>
      <c r="S521" s="12" t="s">
        <v>1203</v>
      </c>
      <c r="T521" s="12"/>
      <c r="U521" s="12"/>
      <c r="V521" s="12">
        <v>1</v>
      </c>
      <c r="W521" s="12"/>
      <c r="X521" s="12"/>
      <c r="Y521" s="12"/>
      <c r="Z521" s="12">
        <v>1</v>
      </c>
      <c r="AA521" s="12">
        <v>4</v>
      </c>
      <c r="AB521" s="12"/>
      <c r="AC521" s="12">
        <v>3</v>
      </c>
      <c r="AD521" s="12"/>
      <c r="AE521" s="12">
        <v>9</v>
      </c>
    </row>
    <row r="522" spans="1:31">
      <c r="B522" t="s">
        <v>1149</v>
      </c>
      <c r="C522" s="40"/>
      <c r="D522" s="40"/>
      <c r="E522" s="40">
        <v>1</v>
      </c>
      <c r="F522" s="40"/>
      <c r="G522" s="40"/>
      <c r="H522" s="40"/>
      <c r="I522" s="40">
        <v>2</v>
      </c>
      <c r="J522" s="40">
        <v>1</v>
      </c>
      <c r="K522" s="40">
        <v>4</v>
      </c>
      <c r="L522" s="40">
        <v>2</v>
      </c>
      <c r="M522" s="40"/>
      <c r="N522" s="40">
        <v>10</v>
      </c>
      <c r="R522" s="12"/>
      <c r="S522" s="12" t="s">
        <v>1149</v>
      </c>
      <c r="T522" s="12"/>
      <c r="U522" s="12"/>
      <c r="V522" s="12">
        <v>1</v>
      </c>
      <c r="W522" s="12"/>
      <c r="X522" s="12"/>
      <c r="Y522" s="12"/>
      <c r="Z522" s="12">
        <v>2</v>
      </c>
      <c r="AA522" s="12">
        <v>1</v>
      </c>
      <c r="AB522" s="12">
        <v>4</v>
      </c>
      <c r="AC522" s="12">
        <v>2</v>
      </c>
      <c r="AD522" s="12"/>
      <c r="AE522" s="12">
        <v>10</v>
      </c>
    </row>
    <row r="523" spans="1:31">
      <c r="B523" t="s">
        <v>1244</v>
      </c>
      <c r="C523" s="40"/>
      <c r="D523" s="40"/>
      <c r="E523" s="40">
        <v>6</v>
      </c>
      <c r="F523" s="40"/>
      <c r="G523" s="40"/>
      <c r="H523" s="40"/>
      <c r="I523" s="40"/>
      <c r="J523" s="40"/>
      <c r="K523" s="40"/>
      <c r="L523" s="40"/>
      <c r="M523" s="40"/>
      <c r="N523" s="40">
        <v>6</v>
      </c>
      <c r="R523" s="12"/>
      <c r="S523" s="12" t="s">
        <v>1244</v>
      </c>
      <c r="T523" s="12"/>
      <c r="U523" s="12"/>
      <c r="V523" s="12">
        <v>6</v>
      </c>
      <c r="W523" s="12"/>
      <c r="X523" s="12"/>
      <c r="Y523" s="12"/>
      <c r="Z523" s="12"/>
      <c r="AA523" s="12"/>
      <c r="AB523" s="12"/>
      <c r="AC523" s="12"/>
      <c r="AD523" s="12"/>
      <c r="AE523" s="12">
        <v>6</v>
      </c>
    </row>
    <row r="524" spans="1:31">
      <c r="B524" t="s">
        <v>1175</v>
      </c>
      <c r="C524" s="40"/>
      <c r="D524" s="40"/>
      <c r="E524" s="40"/>
      <c r="F524" s="40">
        <v>2</v>
      </c>
      <c r="G524" s="40"/>
      <c r="H524" s="40"/>
      <c r="I524" s="40"/>
      <c r="J524" s="40"/>
      <c r="K524" s="40"/>
      <c r="L524" s="40"/>
      <c r="M524" s="40"/>
      <c r="N524" s="40">
        <v>2</v>
      </c>
      <c r="R524" s="12"/>
      <c r="S524" s="12" t="s">
        <v>1175</v>
      </c>
      <c r="T524" s="12"/>
      <c r="U524" s="12"/>
      <c r="V524" s="12"/>
      <c r="W524" s="12">
        <v>2</v>
      </c>
      <c r="X524" s="12"/>
      <c r="Y524" s="12"/>
      <c r="Z524" s="12"/>
      <c r="AA524" s="12"/>
      <c r="AB524" s="12"/>
      <c r="AC524" s="12"/>
      <c r="AD524" s="12"/>
      <c r="AE524" s="12">
        <v>2</v>
      </c>
    </row>
    <row r="525" spans="1:31">
      <c r="B525" t="s">
        <v>331</v>
      </c>
      <c r="C525" s="40"/>
      <c r="D525" s="40"/>
      <c r="E525" s="40">
        <v>2</v>
      </c>
      <c r="F525" s="40"/>
      <c r="G525" s="40"/>
      <c r="H525" s="40"/>
      <c r="I525" s="40"/>
      <c r="J525" s="40">
        <v>3</v>
      </c>
      <c r="K525" s="40"/>
      <c r="L525" s="40">
        <v>1</v>
      </c>
      <c r="M525" s="40"/>
      <c r="N525" s="40">
        <v>6</v>
      </c>
      <c r="R525" s="12"/>
      <c r="S525" s="12" t="s">
        <v>331</v>
      </c>
      <c r="T525" s="12"/>
      <c r="U525" s="12"/>
      <c r="V525" s="12">
        <v>2</v>
      </c>
      <c r="W525" s="12"/>
      <c r="X525" s="12"/>
      <c r="Y525" s="12"/>
      <c r="Z525" s="12"/>
      <c r="AA525" s="12">
        <v>3</v>
      </c>
      <c r="AB525" s="12"/>
      <c r="AC525" s="12">
        <v>1</v>
      </c>
      <c r="AD525" s="12"/>
      <c r="AE525" s="12">
        <v>6</v>
      </c>
    </row>
    <row r="526" spans="1:31">
      <c r="B526" t="s">
        <v>1163</v>
      </c>
      <c r="C526" s="40"/>
      <c r="D526" s="40"/>
      <c r="E526" s="40"/>
      <c r="F526" s="40"/>
      <c r="G526" s="40"/>
      <c r="H526" s="40"/>
      <c r="I526" s="40"/>
      <c r="J526" s="40"/>
      <c r="K526" s="40"/>
      <c r="L526" s="40">
        <v>1</v>
      </c>
      <c r="M526" s="40"/>
      <c r="N526" s="40">
        <v>1</v>
      </c>
      <c r="R526" s="12"/>
      <c r="S526" s="12" t="s">
        <v>1163</v>
      </c>
      <c r="T526" s="12"/>
      <c r="U526" s="12"/>
      <c r="V526" s="12"/>
      <c r="W526" s="12"/>
      <c r="X526" s="12"/>
      <c r="Y526" s="12"/>
      <c r="Z526" s="12"/>
      <c r="AA526" s="12"/>
      <c r="AB526" s="12"/>
      <c r="AC526" s="12">
        <v>1</v>
      </c>
      <c r="AD526" s="12"/>
      <c r="AE526" s="12">
        <v>1</v>
      </c>
    </row>
    <row r="527" spans="1:31">
      <c r="B527" t="s">
        <v>445</v>
      </c>
      <c r="C527" s="40"/>
      <c r="D527" s="40"/>
      <c r="E527" s="40">
        <v>1</v>
      </c>
      <c r="F527" s="40">
        <v>2</v>
      </c>
      <c r="G527" s="40"/>
      <c r="H527" s="40"/>
      <c r="I527" s="40">
        <v>2</v>
      </c>
      <c r="J527" s="40"/>
      <c r="K527" s="40"/>
      <c r="L527" s="40"/>
      <c r="M527" s="40"/>
      <c r="N527" s="40">
        <v>5</v>
      </c>
      <c r="R527" s="12"/>
      <c r="S527" s="12" t="s">
        <v>445</v>
      </c>
      <c r="T527" s="12"/>
      <c r="U527" s="12"/>
      <c r="V527" s="12">
        <v>1</v>
      </c>
      <c r="W527" s="12">
        <v>2</v>
      </c>
      <c r="X527" s="12"/>
      <c r="Y527" s="12"/>
      <c r="Z527" s="12">
        <v>2</v>
      </c>
      <c r="AA527" s="12"/>
      <c r="AB527" s="12"/>
      <c r="AC527" s="12"/>
      <c r="AD527" s="12"/>
      <c r="AE527" s="12">
        <v>5</v>
      </c>
    </row>
    <row r="528" spans="1:31">
      <c r="B528" t="s">
        <v>1249</v>
      </c>
      <c r="C528" s="40"/>
      <c r="D528" s="40"/>
      <c r="E528" s="40"/>
      <c r="F528" s="40">
        <v>6</v>
      </c>
      <c r="G528" s="40"/>
      <c r="H528" s="40"/>
      <c r="I528" s="40">
        <v>1</v>
      </c>
      <c r="J528" s="40"/>
      <c r="K528" s="40"/>
      <c r="L528" s="40">
        <v>1</v>
      </c>
      <c r="M528" s="40"/>
      <c r="N528" s="40">
        <v>8</v>
      </c>
      <c r="R528" s="12"/>
      <c r="S528" s="12" t="s">
        <v>1249</v>
      </c>
      <c r="T528" s="12"/>
      <c r="U528" s="12"/>
      <c r="V528" s="12"/>
      <c r="W528" s="12">
        <v>6</v>
      </c>
      <c r="X528" s="12"/>
      <c r="Y528" s="12"/>
      <c r="Z528" s="12">
        <v>1</v>
      </c>
      <c r="AA528" s="12"/>
      <c r="AB528" s="12"/>
      <c r="AC528" s="12">
        <v>1</v>
      </c>
      <c r="AD528" s="12"/>
      <c r="AE528" s="12">
        <v>8</v>
      </c>
    </row>
    <row r="529" spans="1:31">
      <c r="B529" t="s">
        <v>1217</v>
      </c>
      <c r="C529" s="40"/>
      <c r="D529" s="40"/>
      <c r="E529" s="40"/>
      <c r="F529" s="40">
        <v>1</v>
      </c>
      <c r="G529" s="40"/>
      <c r="H529" s="40"/>
      <c r="I529" s="40">
        <v>6</v>
      </c>
      <c r="J529" s="40"/>
      <c r="K529" s="40"/>
      <c r="L529" s="40"/>
      <c r="M529" s="40"/>
      <c r="N529" s="40">
        <v>7</v>
      </c>
      <c r="R529" s="12"/>
      <c r="S529" s="12" t="s">
        <v>1217</v>
      </c>
      <c r="T529" s="12"/>
      <c r="U529" s="12"/>
      <c r="V529" s="12"/>
      <c r="W529" s="12">
        <v>1</v>
      </c>
      <c r="X529" s="12"/>
      <c r="Y529" s="12"/>
      <c r="Z529" s="12">
        <v>6</v>
      </c>
      <c r="AA529" s="12"/>
      <c r="AB529" s="12"/>
      <c r="AC529" s="12"/>
      <c r="AD529" s="12"/>
      <c r="AE529" s="12">
        <v>7</v>
      </c>
    </row>
    <row r="530" spans="1:31">
      <c r="B530" t="s">
        <v>2079</v>
      </c>
      <c r="C530" s="40"/>
      <c r="D530" s="40"/>
      <c r="E530" s="40">
        <v>3</v>
      </c>
      <c r="F530" s="40"/>
      <c r="G530" s="40"/>
      <c r="H530" s="40"/>
      <c r="I530" s="40"/>
      <c r="J530" s="40">
        <v>2</v>
      </c>
      <c r="K530" s="40"/>
      <c r="L530" s="40"/>
      <c r="M530" s="40"/>
      <c r="N530" s="40">
        <v>5</v>
      </c>
      <c r="R530" s="12"/>
      <c r="S530" s="12" t="s">
        <v>2079</v>
      </c>
      <c r="T530" s="12"/>
      <c r="U530" s="12"/>
      <c r="V530" s="12">
        <v>3</v>
      </c>
      <c r="W530" s="12"/>
      <c r="X530" s="12"/>
      <c r="Y530" s="12"/>
      <c r="Z530" s="12"/>
      <c r="AA530" s="12">
        <v>2</v>
      </c>
      <c r="AB530" s="12"/>
      <c r="AC530" s="12"/>
      <c r="AD530" s="12"/>
      <c r="AE530" s="12">
        <v>5</v>
      </c>
    </row>
    <row r="531" spans="1:31">
      <c r="B531" t="s">
        <v>1362</v>
      </c>
      <c r="C531" s="40"/>
      <c r="D531" s="40"/>
      <c r="E531" s="40"/>
      <c r="F531" s="40"/>
      <c r="G531" s="40"/>
      <c r="H531" s="40"/>
      <c r="I531" s="40">
        <v>2</v>
      </c>
      <c r="J531" s="40"/>
      <c r="K531" s="40"/>
      <c r="L531" s="40">
        <v>1</v>
      </c>
      <c r="M531" s="40"/>
      <c r="N531" s="40">
        <v>3</v>
      </c>
      <c r="R531" s="12"/>
      <c r="S531" s="12" t="s">
        <v>1362</v>
      </c>
      <c r="T531" s="12"/>
      <c r="U531" s="12"/>
      <c r="V531" s="12"/>
      <c r="W531" s="12"/>
      <c r="X531" s="12"/>
      <c r="Y531" s="12"/>
      <c r="Z531" s="12">
        <v>2</v>
      </c>
      <c r="AA531" s="12"/>
      <c r="AB531" s="12"/>
      <c r="AC531" s="12">
        <v>1</v>
      </c>
      <c r="AD531" s="12"/>
      <c r="AE531" s="12">
        <v>3</v>
      </c>
    </row>
    <row r="532" spans="1:31">
      <c r="B532" t="s">
        <v>1584</v>
      </c>
      <c r="C532" s="40"/>
      <c r="D532" s="40"/>
      <c r="E532" s="40"/>
      <c r="F532" s="40"/>
      <c r="G532" s="40"/>
      <c r="H532" s="40"/>
      <c r="I532" s="40"/>
      <c r="J532" s="40">
        <v>1</v>
      </c>
      <c r="K532" s="40"/>
      <c r="L532" s="40"/>
      <c r="M532" s="40"/>
      <c r="N532" s="40">
        <v>1</v>
      </c>
      <c r="R532" s="12"/>
      <c r="S532" s="12" t="s">
        <v>1584</v>
      </c>
      <c r="T532" s="12"/>
      <c r="U532" s="12"/>
      <c r="V532" s="12"/>
      <c r="W532" s="12"/>
      <c r="X532" s="12"/>
      <c r="Y532" s="12"/>
      <c r="Z532" s="12"/>
      <c r="AA532" s="12">
        <v>1</v>
      </c>
      <c r="AB532" s="12"/>
      <c r="AC532" s="12"/>
      <c r="AD532" s="12"/>
      <c r="AE532" s="12">
        <v>1</v>
      </c>
    </row>
    <row r="533" spans="1:31">
      <c r="B533" t="s">
        <v>1589</v>
      </c>
      <c r="C533" s="40"/>
      <c r="D533" s="40"/>
      <c r="E533" s="40"/>
      <c r="F533" s="40"/>
      <c r="G533" s="40"/>
      <c r="H533" s="40"/>
      <c r="I533" s="40"/>
      <c r="J533" s="40">
        <v>1</v>
      </c>
      <c r="K533" s="40">
        <v>10</v>
      </c>
      <c r="L533" s="40">
        <v>1</v>
      </c>
      <c r="M533" s="40"/>
      <c r="N533" s="40">
        <v>12</v>
      </c>
      <c r="R533" s="12"/>
      <c r="S533" s="12" t="s">
        <v>1589</v>
      </c>
      <c r="T533" s="12"/>
      <c r="U533" s="12"/>
      <c r="V533" s="12"/>
      <c r="W533" s="12"/>
      <c r="X533" s="12"/>
      <c r="Y533" s="12"/>
      <c r="Z533" s="12"/>
      <c r="AA533" s="12">
        <v>1</v>
      </c>
      <c r="AB533" s="12">
        <v>10</v>
      </c>
      <c r="AC533" s="12">
        <v>1</v>
      </c>
      <c r="AD533" s="12"/>
      <c r="AE533" s="12">
        <v>12</v>
      </c>
    </row>
    <row r="534" spans="1:31">
      <c r="B534" t="s">
        <v>1688</v>
      </c>
      <c r="C534" s="40"/>
      <c r="D534" s="40"/>
      <c r="E534" s="40"/>
      <c r="F534" s="40"/>
      <c r="G534" s="40"/>
      <c r="H534" s="40"/>
      <c r="I534" s="40"/>
      <c r="J534" s="40"/>
      <c r="K534" s="40">
        <v>1</v>
      </c>
      <c r="L534" s="40"/>
      <c r="M534" s="40"/>
      <c r="N534" s="40">
        <v>1</v>
      </c>
      <c r="R534" s="12"/>
      <c r="S534" s="12" t="s">
        <v>1688</v>
      </c>
      <c r="T534" s="12"/>
      <c r="U534" s="12"/>
      <c r="V534" s="12"/>
      <c r="W534" s="12"/>
      <c r="X534" s="12"/>
      <c r="Y534" s="12"/>
      <c r="Z534" s="12"/>
      <c r="AA534" s="12"/>
      <c r="AB534" s="12">
        <v>1</v>
      </c>
      <c r="AC534" s="12"/>
      <c r="AD534" s="12"/>
      <c r="AE534" s="12">
        <v>1</v>
      </c>
    </row>
    <row r="535" spans="1:31">
      <c r="B535" t="s">
        <v>1700</v>
      </c>
      <c r="C535" s="40"/>
      <c r="D535" s="40"/>
      <c r="E535" s="40"/>
      <c r="F535" s="40"/>
      <c r="G535" s="40"/>
      <c r="H535" s="40"/>
      <c r="I535" s="40"/>
      <c r="J535" s="40"/>
      <c r="K535" s="40">
        <v>1</v>
      </c>
      <c r="L535" s="40"/>
      <c r="M535" s="40"/>
      <c r="N535" s="40">
        <v>1</v>
      </c>
      <c r="R535" s="12"/>
      <c r="S535" s="12" t="s">
        <v>1700</v>
      </c>
      <c r="T535" s="12"/>
      <c r="U535" s="12"/>
      <c r="V535" s="12"/>
      <c r="W535" s="12"/>
      <c r="X535" s="12"/>
      <c r="Y535" s="12"/>
      <c r="Z535" s="12"/>
      <c r="AA535" s="12"/>
      <c r="AB535" s="12">
        <v>1</v>
      </c>
      <c r="AC535" s="12"/>
      <c r="AD535" s="12"/>
      <c r="AE535" s="12">
        <v>1</v>
      </c>
    </row>
    <row r="536" spans="1:31">
      <c r="B536" t="s">
        <v>1702</v>
      </c>
      <c r="C536" s="40"/>
      <c r="D536" s="40"/>
      <c r="E536" s="40"/>
      <c r="F536" s="40"/>
      <c r="G536" s="40"/>
      <c r="H536" s="40"/>
      <c r="I536" s="40"/>
      <c r="J536" s="40"/>
      <c r="K536" s="40">
        <v>1</v>
      </c>
      <c r="L536" s="40"/>
      <c r="M536" s="40"/>
      <c r="N536" s="40">
        <v>1</v>
      </c>
      <c r="R536" s="12"/>
      <c r="S536" s="12" t="s">
        <v>1702</v>
      </c>
      <c r="T536" s="12"/>
      <c r="U536" s="12"/>
      <c r="V536" s="12"/>
      <c r="W536" s="12"/>
      <c r="X536" s="12"/>
      <c r="Y536" s="12"/>
      <c r="Z536" s="12"/>
      <c r="AA536" s="12"/>
      <c r="AB536" s="12">
        <v>1</v>
      </c>
      <c r="AC536" s="12"/>
      <c r="AD536" s="12"/>
      <c r="AE536" s="12">
        <v>1</v>
      </c>
    </row>
    <row r="537" spans="1:31">
      <c r="B537" t="s">
        <v>1897</v>
      </c>
      <c r="C537" s="40"/>
      <c r="D537" s="40"/>
      <c r="E537" s="40"/>
      <c r="F537" s="40"/>
      <c r="G537" s="40"/>
      <c r="H537" s="40"/>
      <c r="I537" s="40"/>
      <c r="J537" s="40"/>
      <c r="K537" s="40"/>
      <c r="L537" s="40">
        <v>1</v>
      </c>
      <c r="M537" s="40"/>
      <c r="N537" s="40">
        <v>1</v>
      </c>
      <c r="R537" s="12"/>
      <c r="S537" s="12" t="s">
        <v>1897</v>
      </c>
      <c r="T537" s="12"/>
      <c r="U537" s="12"/>
      <c r="V537" s="12"/>
      <c r="W537" s="12"/>
      <c r="X537" s="12"/>
      <c r="Y537" s="12"/>
      <c r="Z537" s="12"/>
      <c r="AA537" s="12"/>
      <c r="AB537" s="12"/>
      <c r="AC537" s="12">
        <v>1</v>
      </c>
      <c r="AD537" s="12"/>
      <c r="AE537" s="12">
        <v>1</v>
      </c>
    </row>
    <row r="538" spans="1:31">
      <c r="A538" t="s">
        <v>338</v>
      </c>
      <c r="C538" s="40">
        <v>8</v>
      </c>
      <c r="D538" s="40">
        <v>9</v>
      </c>
      <c r="E538" s="40">
        <v>7</v>
      </c>
      <c r="F538" s="40">
        <v>6</v>
      </c>
      <c r="G538" s="40">
        <v>6</v>
      </c>
      <c r="H538" s="40">
        <v>7</v>
      </c>
      <c r="I538" s="40">
        <v>11</v>
      </c>
      <c r="J538" s="40">
        <v>9</v>
      </c>
      <c r="K538" s="40">
        <v>6</v>
      </c>
      <c r="L538" s="40">
        <v>13</v>
      </c>
      <c r="M538" s="40">
        <v>9</v>
      </c>
      <c r="N538" s="40">
        <v>91</v>
      </c>
      <c r="R538" s="31" t="s">
        <v>338</v>
      </c>
      <c r="S538" s="31"/>
      <c r="T538" s="31">
        <v>8</v>
      </c>
      <c r="U538" s="31">
        <v>9</v>
      </c>
      <c r="V538" s="31">
        <v>7</v>
      </c>
      <c r="W538" s="31">
        <v>6</v>
      </c>
      <c r="X538" s="31">
        <v>6</v>
      </c>
      <c r="Y538" s="31">
        <v>7</v>
      </c>
      <c r="Z538" s="31">
        <v>11</v>
      </c>
      <c r="AA538" s="31">
        <v>9</v>
      </c>
      <c r="AB538" s="31">
        <v>6</v>
      </c>
      <c r="AC538" s="31">
        <v>13</v>
      </c>
      <c r="AD538" s="31">
        <v>9</v>
      </c>
      <c r="AE538" s="31">
        <v>91</v>
      </c>
    </row>
    <row r="539" spans="1:31">
      <c r="B539" t="s">
        <v>338</v>
      </c>
      <c r="C539" s="40">
        <v>8</v>
      </c>
      <c r="D539" s="40">
        <v>9</v>
      </c>
      <c r="E539" s="40">
        <v>7</v>
      </c>
      <c r="F539" s="40">
        <v>6</v>
      </c>
      <c r="G539" s="40">
        <v>6</v>
      </c>
      <c r="H539" s="40">
        <v>7</v>
      </c>
      <c r="I539" s="40">
        <v>11</v>
      </c>
      <c r="J539" s="40">
        <v>9</v>
      </c>
      <c r="K539" s="40">
        <v>6</v>
      </c>
      <c r="L539" s="40">
        <v>13</v>
      </c>
      <c r="M539" s="40">
        <v>9</v>
      </c>
      <c r="N539" s="40">
        <v>91</v>
      </c>
      <c r="R539" s="12"/>
      <c r="S539" s="12" t="s">
        <v>338</v>
      </c>
      <c r="T539" s="12">
        <v>8</v>
      </c>
      <c r="U539" s="12">
        <v>9</v>
      </c>
      <c r="V539" s="12">
        <v>7</v>
      </c>
      <c r="W539" s="12">
        <v>6</v>
      </c>
      <c r="X539" s="12">
        <v>6</v>
      </c>
      <c r="Y539" s="12">
        <v>7</v>
      </c>
      <c r="Z539" s="12">
        <v>11</v>
      </c>
      <c r="AA539" s="12">
        <v>9</v>
      </c>
      <c r="AB539" s="12">
        <v>6</v>
      </c>
      <c r="AC539" s="12">
        <v>13</v>
      </c>
      <c r="AD539" s="12">
        <v>9</v>
      </c>
      <c r="AE539" s="12">
        <v>91</v>
      </c>
    </row>
    <row r="540" spans="1:31">
      <c r="A540" t="s">
        <v>319</v>
      </c>
      <c r="C540" s="40">
        <v>7</v>
      </c>
      <c r="D540" s="40">
        <v>11</v>
      </c>
      <c r="E540" s="40">
        <v>5</v>
      </c>
      <c r="F540" s="40">
        <v>6</v>
      </c>
      <c r="G540" s="40">
        <v>12</v>
      </c>
      <c r="H540" s="40">
        <v>9</v>
      </c>
      <c r="I540" s="40"/>
      <c r="J540" s="40">
        <v>9</v>
      </c>
      <c r="K540" s="40">
        <v>13</v>
      </c>
      <c r="L540" s="40">
        <v>10</v>
      </c>
      <c r="M540" s="40">
        <v>7</v>
      </c>
      <c r="N540" s="40">
        <v>89</v>
      </c>
      <c r="R540" s="31" t="s">
        <v>319</v>
      </c>
      <c r="S540" s="31"/>
      <c r="T540" s="31">
        <v>7</v>
      </c>
      <c r="U540" s="31">
        <v>11</v>
      </c>
      <c r="V540" s="31">
        <v>5</v>
      </c>
      <c r="W540" s="31">
        <v>6</v>
      </c>
      <c r="X540" s="31">
        <v>12</v>
      </c>
      <c r="Y540" s="31">
        <v>9</v>
      </c>
      <c r="Z540" s="31"/>
      <c r="AA540" s="31">
        <v>9</v>
      </c>
      <c r="AB540" s="31">
        <v>13</v>
      </c>
      <c r="AC540" s="31">
        <v>10</v>
      </c>
      <c r="AD540" s="31">
        <v>7</v>
      </c>
      <c r="AE540" s="31">
        <v>89</v>
      </c>
    </row>
    <row r="541" spans="1:31">
      <c r="B541" t="s">
        <v>1222</v>
      </c>
      <c r="C541" s="40">
        <v>1</v>
      </c>
      <c r="D541" s="40">
        <v>1</v>
      </c>
      <c r="E541" s="40">
        <v>1</v>
      </c>
      <c r="F541" s="40"/>
      <c r="G541" s="40">
        <v>1</v>
      </c>
      <c r="H541" s="40">
        <v>1</v>
      </c>
      <c r="I541" s="40"/>
      <c r="J541" s="40">
        <v>1</v>
      </c>
      <c r="K541" s="40">
        <v>2</v>
      </c>
      <c r="L541" s="40">
        <v>1</v>
      </c>
      <c r="M541" s="40">
        <v>1</v>
      </c>
      <c r="N541" s="40">
        <v>10</v>
      </c>
      <c r="R541" s="12"/>
      <c r="S541" s="12" t="s">
        <v>1222</v>
      </c>
      <c r="T541" s="12">
        <v>1</v>
      </c>
      <c r="U541" s="12">
        <v>1</v>
      </c>
      <c r="V541" s="12">
        <v>1</v>
      </c>
      <c r="W541" s="12"/>
      <c r="X541" s="12">
        <v>1</v>
      </c>
      <c r="Y541" s="12">
        <v>1</v>
      </c>
      <c r="Z541" s="12"/>
      <c r="AA541" s="12">
        <v>1</v>
      </c>
      <c r="AB541" s="12">
        <v>2</v>
      </c>
      <c r="AC541" s="12">
        <v>1</v>
      </c>
      <c r="AD541" s="12">
        <v>1</v>
      </c>
      <c r="AE541" s="12">
        <v>10</v>
      </c>
    </row>
    <row r="542" spans="1:31">
      <c r="B542" t="s">
        <v>1150</v>
      </c>
      <c r="C542" s="40">
        <v>6</v>
      </c>
      <c r="D542" s="40">
        <v>7</v>
      </c>
      <c r="E542" s="40">
        <v>3</v>
      </c>
      <c r="F542" s="40">
        <v>6</v>
      </c>
      <c r="G542" s="40">
        <v>11</v>
      </c>
      <c r="H542" s="40">
        <v>8</v>
      </c>
      <c r="I542" s="40"/>
      <c r="J542" s="40">
        <v>6</v>
      </c>
      <c r="K542" s="40">
        <v>10</v>
      </c>
      <c r="L542" s="40">
        <v>7</v>
      </c>
      <c r="M542" s="40">
        <v>4</v>
      </c>
      <c r="N542" s="40">
        <v>68</v>
      </c>
      <c r="R542" s="12"/>
      <c r="S542" s="12" t="s">
        <v>1150</v>
      </c>
      <c r="T542" s="12">
        <v>6</v>
      </c>
      <c r="U542" s="12">
        <v>7</v>
      </c>
      <c r="V542" s="12">
        <v>3</v>
      </c>
      <c r="W542" s="12">
        <v>6</v>
      </c>
      <c r="X542" s="12">
        <v>11</v>
      </c>
      <c r="Y542" s="12">
        <v>8</v>
      </c>
      <c r="Z542" s="12"/>
      <c r="AA542" s="12">
        <v>6</v>
      </c>
      <c r="AB542" s="12">
        <v>10</v>
      </c>
      <c r="AC542" s="12">
        <v>7</v>
      </c>
      <c r="AD542" s="12">
        <v>4</v>
      </c>
      <c r="AE542" s="12">
        <v>68</v>
      </c>
    </row>
    <row r="543" spans="1:31">
      <c r="B543" t="s">
        <v>1232</v>
      </c>
      <c r="C543" s="40"/>
      <c r="D543" s="40">
        <v>3</v>
      </c>
      <c r="E543" s="40">
        <v>1</v>
      </c>
      <c r="F543" s="40"/>
      <c r="G543" s="40"/>
      <c r="H543" s="40"/>
      <c r="I543" s="40"/>
      <c r="J543" s="40">
        <v>2</v>
      </c>
      <c r="K543" s="40">
        <v>1</v>
      </c>
      <c r="L543" s="40">
        <v>2</v>
      </c>
      <c r="M543" s="40">
        <v>2</v>
      </c>
      <c r="N543" s="40">
        <v>11</v>
      </c>
      <c r="R543" s="12"/>
      <c r="S543" s="12" t="s">
        <v>1232</v>
      </c>
      <c r="T543" s="12"/>
      <c r="U543" s="12">
        <v>3</v>
      </c>
      <c r="V543" s="12">
        <v>1</v>
      </c>
      <c r="W543" s="12"/>
      <c r="X543" s="12"/>
      <c r="Y543" s="12"/>
      <c r="Z543" s="12"/>
      <c r="AA543" s="12">
        <v>2</v>
      </c>
      <c r="AB543" s="12">
        <v>1</v>
      </c>
      <c r="AC543" s="12">
        <v>2</v>
      </c>
      <c r="AD543" s="12">
        <v>2</v>
      </c>
      <c r="AE543" s="12">
        <v>11</v>
      </c>
    </row>
    <row r="544" spans="1:31">
      <c r="A544" t="s">
        <v>469</v>
      </c>
      <c r="C544" s="40"/>
      <c r="D544" s="40"/>
      <c r="E544" s="40"/>
      <c r="F544" s="40">
        <v>6</v>
      </c>
      <c r="G544" s="40">
        <v>11</v>
      </c>
      <c r="H544" s="40"/>
      <c r="I544" s="40">
        <v>12</v>
      </c>
      <c r="J544" s="40">
        <v>6</v>
      </c>
      <c r="K544" s="40">
        <v>17</v>
      </c>
      <c r="L544" s="40">
        <v>17</v>
      </c>
      <c r="M544" s="40">
        <v>20</v>
      </c>
      <c r="N544" s="40">
        <v>89</v>
      </c>
      <c r="R544" s="31" t="s">
        <v>469</v>
      </c>
      <c r="S544" s="31"/>
      <c r="T544" s="31"/>
      <c r="U544" s="31"/>
      <c r="V544" s="31"/>
      <c r="W544" s="31">
        <v>6</v>
      </c>
      <c r="X544" s="31">
        <v>11</v>
      </c>
      <c r="Y544" s="31"/>
      <c r="Z544" s="31">
        <v>12</v>
      </c>
      <c r="AA544" s="31">
        <v>6</v>
      </c>
      <c r="AB544" s="31">
        <v>17</v>
      </c>
      <c r="AC544" s="31">
        <v>17</v>
      </c>
      <c r="AD544" s="31">
        <v>20</v>
      </c>
      <c r="AE544" s="31">
        <v>89</v>
      </c>
    </row>
    <row r="545" spans="1:31">
      <c r="B545" t="s">
        <v>1238</v>
      </c>
      <c r="C545" s="40"/>
      <c r="D545" s="40"/>
      <c r="E545" s="40"/>
      <c r="F545" s="40">
        <v>1</v>
      </c>
      <c r="G545" s="40">
        <v>1</v>
      </c>
      <c r="H545" s="40"/>
      <c r="I545" s="40">
        <v>7</v>
      </c>
      <c r="J545" s="40">
        <v>4</v>
      </c>
      <c r="K545" s="40"/>
      <c r="L545" s="40">
        <v>4</v>
      </c>
      <c r="M545" s="40">
        <v>1</v>
      </c>
      <c r="N545" s="40">
        <v>18</v>
      </c>
      <c r="R545" s="12"/>
      <c r="S545" s="12" t="s">
        <v>1238</v>
      </c>
      <c r="T545" s="12"/>
      <c r="U545" s="12"/>
      <c r="V545" s="12"/>
      <c r="W545" s="12">
        <v>1</v>
      </c>
      <c r="X545" s="12">
        <v>1</v>
      </c>
      <c r="Y545" s="12"/>
      <c r="Z545" s="12">
        <v>7</v>
      </c>
      <c r="AA545" s="12">
        <v>4</v>
      </c>
      <c r="AB545" s="12"/>
      <c r="AC545" s="12">
        <v>4</v>
      </c>
      <c r="AD545" s="12">
        <v>1</v>
      </c>
      <c r="AE545" s="12">
        <v>18</v>
      </c>
    </row>
    <row r="546" spans="1:31">
      <c r="B546" t="s">
        <v>1204</v>
      </c>
      <c r="C546" s="40"/>
      <c r="D546" s="40"/>
      <c r="E546" s="40"/>
      <c r="F546" s="40"/>
      <c r="G546" s="40"/>
      <c r="H546" s="40"/>
      <c r="I546" s="40"/>
      <c r="J546" s="40"/>
      <c r="K546" s="40">
        <v>4</v>
      </c>
      <c r="L546" s="40"/>
      <c r="M546" s="40">
        <v>6</v>
      </c>
      <c r="N546" s="40">
        <v>10</v>
      </c>
      <c r="R546" s="12"/>
      <c r="S546" s="12" t="s">
        <v>1204</v>
      </c>
      <c r="T546" s="12"/>
      <c r="U546" s="12"/>
      <c r="V546" s="12"/>
      <c r="W546" s="12"/>
      <c r="X546" s="12"/>
      <c r="Y546" s="12"/>
      <c r="Z546" s="12"/>
      <c r="AA546" s="12"/>
      <c r="AB546" s="12">
        <v>4</v>
      </c>
      <c r="AC546" s="12"/>
      <c r="AD546" s="12">
        <v>6</v>
      </c>
      <c r="AE546" s="12">
        <v>10</v>
      </c>
    </row>
    <row r="547" spans="1:31">
      <c r="B547" t="s">
        <v>1150</v>
      </c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>
        <v>13</v>
      </c>
      <c r="N547" s="40">
        <v>13</v>
      </c>
      <c r="R547" s="12"/>
      <c r="S547" s="12" t="s">
        <v>1150</v>
      </c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>
        <v>13</v>
      </c>
      <c r="AE547" s="12">
        <v>13</v>
      </c>
    </row>
    <row r="548" spans="1:31">
      <c r="B548" t="s">
        <v>2084</v>
      </c>
      <c r="C548" s="40"/>
      <c r="D548" s="40"/>
      <c r="E548" s="40"/>
      <c r="F548" s="40">
        <v>4</v>
      </c>
      <c r="G548" s="40">
        <v>6</v>
      </c>
      <c r="H548" s="40"/>
      <c r="I548" s="40">
        <v>5</v>
      </c>
      <c r="J548" s="40">
        <v>2</v>
      </c>
      <c r="K548" s="40">
        <v>3</v>
      </c>
      <c r="L548" s="40">
        <v>7</v>
      </c>
      <c r="M548" s="40"/>
      <c r="N548" s="40">
        <v>27</v>
      </c>
      <c r="R548" s="12"/>
      <c r="S548" s="12" t="s">
        <v>2084</v>
      </c>
      <c r="T548" s="12"/>
      <c r="U548" s="12"/>
      <c r="V548" s="12"/>
      <c r="W548" s="12">
        <v>4</v>
      </c>
      <c r="X548" s="12">
        <v>6</v>
      </c>
      <c r="Y548" s="12"/>
      <c r="Z548" s="12">
        <v>5</v>
      </c>
      <c r="AA548" s="12">
        <v>2</v>
      </c>
      <c r="AB548" s="12">
        <v>3</v>
      </c>
      <c r="AC548" s="12">
        <v>7</v>
      </c>
      <c r="AD548" s="12"/>
      <c r="AE548" s="12">
        <v>27</v>
      </c>
    </row>
    <row r="549" spans="1:31">
      <c r="B549" t="s">
        <v>2086</v>
      </c>
      <c r="C549" s="40"/>
      <c r="D549" s="40"/>
      <c r="E549" s="40"/>
      <c r="F549" s="40">
        <v>1</v>
      </c>
      <c r="G549" s="40">
        <v>1</v>
      </c>
      <c r="H549" s="40"/>
      <c r="I549" s="40"/>
      <c r="J549" s="40"/>
      <c r="K549" s="40"/>
      <c r="L549" s="40"/>
      <c r="M549" s="40"/>
      <c r="N549" s="40">
        <v>2</v>
      </c>
      <c r="R549" s="12"/>
      <c r="S549" s="12" t="s">
        <v>2086</v>
      </c>
      <c r="T549" s="12"/>
      <c r="U549" s="12"/>
      <c r="V549" s="12"/>
      <c r="W549" s="12">
        <v>1</v>
      </c>
      <c r="X549" s="12">
        <v>1</v>
      </c>
      <c r="Y549" s="12"/>
      <c r="Z549" s="12"/>
      <c r="AA549" s="12"/>
      <c r="AB549" s="12"/>
      <c r="AC549" s="12"/>
      <c r="AD549" s="12"/>
      <c r="AE549" s="12">
        <v>2</v>
      </c>
    </row>
    <row r="550" spans="1:31">
      <c r="B550" t="s">
        <v>2088</v>
      </c>
      <c r="C550" s="40"/>
      <c r="D550" s="40"/>
      <c r="E550" s="40"/>
      <c r="F550" s="40"/>
      <c r="G550" s="40">
        <v>3</v>
      </c>
      <c r="H550" s="40"/>
      <c r="I550" s="40"/>
      <c r="J550" s="40"/>
      <c r="K550" s="40"/>
      <c r="L550" s="40"/>
      <c r="M550" s="40"/>
      <c r="N550" s="40">
        <v>3</v>
      </c>
      <c r="R550" s="12"/>
      <c r="S550" s="12" t="s">
        <v>2088</v>
      </c>
      <c r="T550" s="12"/>
      <c r="U550" s="12"/>
      <c r="V550" s="12"/>
      <c r="W550" s="12"/>
      <c r="X550" s="12">
        <v>3</v>
      </c>
      <c r="Y550" s="12"/>
      <c r="Z550" s="12"/>
      <c r="AA550" s="12"/>
      <c r="AB550" s="12"/>
      <c r="AC550" s="12"/>
      <c r="AD550" s="12"/>
      <c r="AE550" s="12">
        <v>3</v>
      </c>
    </row>
    <row r="551" spans="1:31">
      <c r="B551" t="s">
        <v>1557</v>
      </c>
      <c r="C551" s="40"/>
      <c r="D551" s="40"/>
      <c r="E551" s="40"/>
      <c r="F551" s="40"/>
      <c r="G551" s="40"/>
      <c r="H551" s="40"/>
      <c r="I551" s="40"/>
      <c r="J551" s="40"/>
      <c r="K551" s="40">
        <v>10</v>
      </c>
      <c r="L551" s="40">
        <v>4</v>
      </c>
      <c r="M551" s="40"/>
      <c r="N551" s="40">
        <v>14</v>
      </c>
      <c r="R551" s="12"/>
      <c r="S551" s="12" t="s">
        <v>1557</v>
      </c>
      <c r="T551" s="12"/>
      <c r="U551" s="12"/>
      <c r="V551" s="12"/>
      <c r="W551" s="12"/>
      <c r="X551" s="12"/>
      <c r="Y551" s="12"/>
      <c r="Z551" s="12"/>
      <c r="AA551" s="12"/>
      <c r="AB551" s="12">
        <v>10</v>
      </c>
      <c r="AC551" s="12">
        <v>4</v>
      </c>
      <c r="AD551" s="12"/>
      <c r="AE551" s="12">
        <v>14</v>
      </c>
    </row>
    <row r="552" spans="1:31">
      <c r="B552" t="s">
        <v>1911</v>
      </c>
      <c r="C552" s="40"/>
      <c r="D552" s="40"/>
      <c r="E552" s="40"/>
      <c r="F552" s="40"/>
      <c r="G552" s="40"/>
      <c r="H552" s="40"/>
      <c r="I552" s="40"/>
      <c r="J552" s="40"/>
      <c r="K552" s="40"/>
      <c r="L552" s="40">
        <v>2</v>
      </c>
      <c r="M552" s="40"/>
      <c r="N552" s="40">
        <v>2</v>
      </c>
      <c r="R552" s="12"/>
      <c r="S552" s="12" t="s">
        <v>1911</v>
      </c>
      <c r="T552" s="12"/>
      <c r="U552" s="12"/>
      <c r="V552" s="12"/>
      <c r="W552" s="12"/>
      <c r="X552" s="12"/>
      <c r="Y552" s="12"/>
      <c r="Z552" s="12"/>
      <c r="AA552" s="12"/>
      <c r="AB552" s="12"/>
      <c r="AC552" s="12">
        <v>2</v>
      </c>
      <c r="AD552" s="12"/>
      <c r="AE552" s="12">
        <v>2</v>
      </c>
    </row>
    <row r="553" spans="1:31">
      <c r="A553" t="s">
        <v>1552</v>
      </c>
      <c r="C553" s="40"/>
      <c r="D553" s="40"/>
      <c r="E553" s="40"/>
      <c r="F553" s="40"/>
      <c r="G553" s="40"/>
      <c r="H553" s="40"/>
      <c r="I553" s="40"/>
      <c r="J553" s="40">
        <v>31</v>
      </c>
      <c r="K553" s="40">
        <v>17</v>
      </c>
      <c r="L553" s="40"/>
      <c r="M553" s="40">
        <v>30</v>
      </c>
      <c r="N553" s="40">
        <v>78</v>
      </c>
      <c r="R553" s="31" t="s">
        <v>1552</v>
      </c>
      <c r="S553" s="31"/>
      <c r="T553" s="31"/>
      <c r="U553" s="31"/>
      <c r="V553" s="31"/>
      <c r="W553" s="31"/>
      <c r="X553" s="31"/>
      <c r="Y553" s="31"/>
      <c r="Z553" s="31"/>
      <c r="AA553" s="31">
        <v>31</v>
      </c>
      <c r="AB553" s="31">
        <v>17</v>
      </c>
      <c r="AC553" s="31"/>
      <c r="AD553" s="31">
        <v>30</v>
      </c>
      <c r="AE553" s="31">
        <v>78</v>
      </c>
    </row>
    <row r="554" spans="1:31">
      <c r="B554" t="s">
        <v>1192</v>
      </c>
      <c r="C554" s="40"/>
      <c r="D554" s="40"/>
      <c r="E554" s="40"/>
      <c r="F554" s="40"/>
      <c r="G554" s="40"/>
      <c r="H554" s="40"/>
      <c r="I554" s="40"/>
      <c r="J554" s="40">
        <v>31</v>
      </c>
      <c r="K554" s="40">
        <v>17</v>
      </c>
      <c r="L554" s="40"/>
      <c r="M554" s="40">
        <v>30</v>
      </c>
      <c r="N554" s="40">
        <v>78</v>
      </c>
      <c r="R554" s="12"/>
      <c r="S554" s="12" t="s">
        <v>1192</v>
      </c>
      <c r="T554" s="12"/>
      <c r="U554" s="12"/>
      <c r="V554" s="12"/>
      <c r="W554" s="12"/>
      <c r="X554" s="12"/>
      <c r="Y554" s="12"/>
      <c r="Z554" s="12"/>
      <c r="AA554" s="12">
        <v>31</v>
      </c>
      <c r="AB554" s="12">
        <v>17</v>
      </c>
      <c r="AC554" s="12"/>
      <c r="AD554" s="12">
        <v>30</v>
      </c>
      <c r="AE554" s="12">
        <v>78</v>
      </c>
    </row>
    <row r="555" spans="1:31">
      <c r="A555" t="s">
        <v>1167</v>
      </c>
      <c r="C555" s="40"/>
      <c r="D555" s="40"/>
      <c r="E555" s="40"/>
      <c r="F555" s="40"/>
      <c r="G555" s="40"/>
      <c r="H555" s="40"/>
      <c r="I555" s="40">
        <v>16</v>
      </c>
      <c r="J555" s="40">
        <v>6</v>
      </c>
      <c r="K555" s="40">
        <v>15</v>
      </c>
      <c r="L555" s="40">
        <v>22</v>
      </c>
      <c r="M555" s="40">
        <v>9</v>
      </c>
      <c r="N555" s="40">
        <v>68</v>
      </c>
      <c r="R555" s="31" t="s">
        <v>1167</v>
      </c>
      <c r="S555" s="31"/>
      <c r="T555" s="31"/>
      <c r="U555" s="31"/>
      <c r="V555" s="31"/>
      <c r="W555" s="31"/>
      <c r="X555" s="31"/>
      <c r="Y555" s="31"/>
      <c r="Z555" s="31">
        <v>16</v>
      </c>
      <c r="AA555" s="31">
        <v>6</v>
      </c>
      <c r="AB555" s="31">
        <v>15</v>
      </c>
      <c r="AC555" s="31">
        <v>22</v>
      </c>
      <c r="AD555" s="31">
        <v>9</v>
      </c>
      <c r="AE555" s="31">
        <v>68</v>
      </c>
    </row>
    <row r="556" spans="1:31">
      <c r="B556" t="s">
        <v>1150</v>
      </c>
      <c r="C556" s="40"/>
      <c r="D556" s="40"/>
      <c r="E556" s="40"/>
      <c r="F556" s="40"/>
      <c r="G556" s="40"/>
      <c r="H556" s="40"/>
      <c r="I556" s="40">
        <v>16</v>
      </c>
      <c r="J556" s="40">
        <v>6</v>
      </c>
      <c r="K556" s="40">
        <v>15</v>
      </c>
      <c r="L556" s="40">
        <v>22</v>
      </c>
      <c r="M556" s="40">
        <v>9</v>
      </c>
      <c r="N556" s="40">
        <v>68</v>
      </c>
      <c r="R556" s="12"/>
      <c r="S556" s="12" t="s">
        <v>1150</v>
      </c>
      <c r="T556" s="12"/>
      <c r="U556" s="12"/>
      <c r="V556" s="12"/>
      <c r="W556" s="12"/>
      <c r="X556" s="12"/>
      <c r="Y556" s="12"/>
      <c r="Z556" s="12">
        <v>16</v>
      </c>
      <c r="AA556" s="12">
        <v>6</v>
      </c>
      <c r="AB556" s="12">
        <v>15</v>
      </c>
      <c r="AC556" s="12">
        <v>22</v>
      </c>
      <c r="AD556" s="12">
        <v>9</v>
      </c>
      <c r="AE556" s="12">
        <v>68</v>
      </c>
    </row>
    <row r="557" spans="1:31">
      <c r="A557" t="s">
        <v>1218</v>
      </c>
      <c r="C557" s="40"/>
      <c r="D557" s="40"/>
      <c r="E557" s="40"/>
      <c r="F557" s="40"/>
      <c r="G557" s="40"/>
      <c r="H557" s="40"/>
      <c r="I557" s="40"/>
      <c r="J557" s="40"/>
      <c r="K557" s="40">
        <v>16</v>
      </c>
      <c r="L557" s="40">
        <v>28</v>
      </c>
      <c r="M557" s="40">
        <v>23</v>
      </c>
      <c r="N557" s="40">
        <v>67</v>
      </c>
      <c r="R557" s="31" t="s">
        <v>1218</v>
      </c>
      <c r="S557" s="31"/>
      <c r="T557" s="31"/>
      <c r="U557" s="31"/>
      <c r="V557" s="31"/>
      <c r="W557" s="31"/>
      <c r="X557" s="31"/>
      <c r="Y557" s="31"/>
      <c r="Z557" s="31"/>
      <c r="AA557" s="31"/>
      <c r="AB557" s="31">
        <v>16</v>
      </c>
      <c r="AC557" s="31">
        <v>28</v>
      </c>
      <c r="AD557" s="31">
        <v>23</v>
      </c>
      <c r="AE557" s="31">
        <v>67</v>
      </c>
    </row>
    <row r="558" spans="1:31">
      <c r="B558" t="s">
        <v>1218</v>
      </c>
      <c r="C558" s="40"/>
      <c r="D558" s="40"/>
      <c r="E558" s="40"/>
      <c r="F558" s="40"/>
      <c r="G558" s="40"/>
      <c r="H558" s="40"/>
      <c r="I558" s="40"/>
      <c r="J558" s="40"/>
      <c r="K558" s="40">
        <v>16</v>
      </c>
      <c r="L558" s="40">
        <v>28</v>
      </c>
      <c r="M558" s="40">
        <v>23</v>
      </c>
      <c r="N558" s="40">
        <v>67</v>
      </c>
      <c r="R558" s="12"/>
      <c r="S558" s="12" t="s">
        <v>1218</v>
      </c>
      <c r="T558" s="12"/>
      <c r="U558" s="12"/>
      <c r="V558" s="12"/>
      <c r="W558" s="12"/>
      <c r="X558" s="12"/>
      <c r="Y558" s="12"/>
      <c r="Z558" s="12"/>
      <c r="AA558" s="12"/>
      <c r="AB558" s="12">
        <v>16</v>
      </c>
      <c r="AC558" s="12">
        <v>28</v>
      </c>
      <c r="AD558" s="12">
        <v>23</v>
      </c>
      <c r="AE558" s="12">
        <v>67</v>
      </c>
    </row>
    <row r="559" spans="1:31">
      <c r="A559" t="s">
        <v>754</v>
      </c>
      <c r="C559" s="40"/>
      <c r="D559" s="40">
        <v>2</v>
      </c>
      <c r="E559" s="40"/>
      <c r="F559" s="40"/>
      <c r="G559" s="40"/>
      <c r="H559" s="40">
        <v>2</v>
      </c>
      <c r="I559" s="40">
        <v>3</v>
      </c>
      <c r="J559" s="40">
        <v>3</v>
      </c>
      <c r="K559" s="40">
        <v>6</v>
      </c>
      <c r="L559" s="40">
        <v>25</v>
      </c>
      <c r="M559" s="40">
        <v>21</v>
      </c>
      <c r="N559" s="40">
        <v>62</v>
      </c>
      <c r="R559" s="31" t="s">
        <v>754</v>
      </c>
      <c r="S559" s="31"/>
      <c r="T559" s="31"/>
      <c r="U559" s="31">
        <v>2</v>
      </c>
      <c r="V559" s="31"/>
      <c r="W559" s="31"/>
      <c r="X559" s="31"/>
      <c r="Y559" s="31">
        <v>2</v>
      </c>
      <c r="Z559" s="31">
        <v>3</v>
      </c>
      <c r="AA559" s="31">
        <v>3</v>
      </c>
      <c r="AB559" s="31">
        <v>6</v>
      </c>
      <c r="AC559" s="31">
        <v>25</v>
      </c>
      <c r="AD559" s="31">
        <v>21</v>
      </c>
      <c r="AE559" s="31">
        <v>62</v>
      </c>
    </row>
    <row r="560" spans="1:31">
      <c r="B560" t="s">
        <v>1180</v>
      </c>
      <c r="C560" s="40"/>
      <c r="D560" s="40"/>
      <c r="E560" s="40"/>
      <c r="F560" s="40"/>
      <c r="G560" s="40"/>
      <c r="H560" s="40"/>
      <c r="I560" s="40"/>
      <c r="J560" s="40"/>
      <c r="K560" s="40"/>
      <c r="L560" s="40">
        <v>12</v>
      </c>
      <c r="M560" s="40">
        <v>9</v>
      </c>
      <c r="N560" s="40">
        <v>21</v>
      </c>
      <c r="R560" s="12"/>
      <c r="S560" s="12" t="s">
        <v>1180</v>
      </c>
      <c r="T560" s="12"/>
      <c r="U560" s="12"/>
      <c r="V560" s="12"/>
      <c r="W560" s="12"/>
      <c r="X560" s="12"/>
      <c r="Y560" s="12"/>
      <c r="Z560" s="12"/>
      <c r="AA560" s="12"/>
      <c r="AB560" s="12"/>
      <c r="AC560" s="12">
        <v>12</v>
      </c>
      <c r="AD560" s="12">
        <v>9</v>
      </c>
      <c r="AE560" s="12">
        <v>21</v>
      </c>
    </row>
    <row r="561" spans="1:31">
      <c r="B561" t="s">
        <v>1181</v>
      </c>
      <c r="C561" s="40"/>
      <c r="D561" s="40"/>
      <c r="E561" s="40"/>
      <c r="F561" s="40"/>
      <c r="G561" s="40"/>
      <c r="H561" s="40"/>
      <c r="I561" s="40"/>
      <c r="J561" s="40"/>
      <c r="K561" s="40"/>
      <c r="L561" s="40">
        <v>2</v>
      </c>
      <c r="M561" s="40">
        <v>2</v>
      </c>
      <c r="N561" s="40">
        <v>4</v>
      </c>
      <c r="R561" s="12"/>
      <c r="S561" s="12" t="s">
        <v>1181</v>
      </c>
      <c r="T561" s="12"/>
      <c r="U561" s="12"/>
      <c r="V561" s="12"/>
      <c r="W561" s="12"/>
      <c r="X561" s="12"/>
      <c r="Y561" s="12"/>
      <c r="Z561" s="12"/>
      <c r="AA561" s="12"/>
      <c r="AB561" s="12"/>
      <c r="AC561" s="12">
        <v>2</v>
      </c>
      <c r="AD561" s="12">
        <v>2</v>
      </c>
      <c r="AE561" s="12">
        <v>4</v>
      </c>
    </row>
    <row r="562" spans="1:31">
      <c r="B562" t="s">
        <v>1150</v>
      </c>
      <c r="C562" s="40"/>
      <c r="D562" s="40">
        <v>2</v>
      </c>
      <c r="E562" s="40"/>
      <c r="F562" s="40"/>
      <c r="G562" s="40"/>
      <c r="H562" s="40">
        <v>2</v>
      </c>
      <c r="I562" s="40">
        <v>3</v>
      </c>
      <c r="J562" s="40">
        <v>3</v>
      </c>
      <c r="K562" s="40">
        <v>6</v>
      </c>
      <c r="L562" s="40">
        <v>8</v>
      </c>
      <c r="M562" s="40">
        <v>8</v>
      </c>
      <c r="N562" s="40">
        <v>32</v>
      </c>
      <c r="R562" s="12"/>
      <c r="S562" s="12" t="s">
        <v>1150</v>
      </c>
      <c r="T562" s="12"/>
      <c r="U562" s="12">
        <v>2</v>
      </c>
      <c r="V562" s="12"/>
      <c r="W562" s="12"/>
      <c r="X562" s="12"/>
      <c r="Y562" s="12">
        <v>2</v>
      </c>
      <c r="Z562" s="12">
        <v>3</v>
      </c>
      <c r="AA562" s="12">
        <v>3</v>
      </c>
      <c r="AB562" s="12">
        <v>6</v>
      </c>
      <c r="AC562" s="12">
        <v>8</v>
      </c>
      <c r="AD562" s="12">
        <v>8</v>
      </c>
      <c r="AE562" s="12">
        <v>32</v>
      </c>
    </row>
    <row r="563" spans="1:31">
      <c r="B563" t="s">
        <v>1816</v>
      </c>
      <c r="C563" s="40"/>
      <c r="D563" s="40"/>
      <c r="E563" s="40"/>
      <c r="F563" s="40"/>
      <c r="G563" s="40"/>
      <c r="H563" s="40"/>
      <c r="I563" s="40"/>
      <c r="J563" s="40"/>
      <c r="K563" s="40"/>
      <c r="L563" s="40">
        <v>1</v>
      </c>
      <c r="M563" s="40"/>
      <c r="N563" s="40">
        <v>1</v>
      </c>
      <c r="R563" s="12"/>
      <c r="S563" s="12" t="s">
        <v>1816</v>
      </c>
      <c r="T563" s="12"/>
      <c r="U563" s="12"/>
      <c r="V563" s="12"/>
      <c r="W563" s="12"/>
      <c r="X563" s="12"/>
      <c r="Y563" s="12"/>
      <c r="Z563" s="12"/>
      <c r="AA563" s="12"/>
      <c r="AB563" s="12"/>
      <c r="AC563" s="12">
        <v>1</v>
      </c>
      <c r="AD563" s="12"/>
      <c r="AE563" s="12">
        <v>1</v>
      </c>
    </row>
    <row r="564" spans="1:31">
      <c r="B564" t="s">
        <v>1848</v>
      </c>
      <c r="C564" s="40"/>
      <c r="D564" s="40"/>
      <c r="E564" s="40"/>
      <c r="F564" s="40"/>
      <c r="G564" s="40"/>
      <c r="H564" s="40"/>
      <c r="I564" s="40"/>
      <c r="J564" s="40"/>
      <c r="K564" s="40"/>
      <c r="L564" s="40">
        <v>2</v>
      </c>
      <c r="M564" s="40"/>
      <c r="N564" s="40">
        <v>2</v>
      </c>
      <c r="R564" s="12"/>
      <c r="S564" s="12" t="s">
        <v>1848</v>
      </c>
      <c r="T564" s="12"/>
      <c r="U564" s="12"/>
      <c r="V564" s="12"/>
      <c r="W564" s="12"/>
      <c r="X564" s="12"/>
      <c r="Y564" s="12"/>
      <c r="Z564" s="12"/>
      <c r="AA564" s="12"/>
      <c r="AB564" s="12"/>
      <c r="AC564" s="12">
        <v>2</v>
      </c>
      <c r="AD564" s="12"/>
      <c r="AE564" s="12">
        <v>2</v>
      </c>
    </row>
    <row r="565" spans="1:31">
      <c r="B565" t="s">
        <v>1974</v>
      </c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>
        <v>2</v>
      </c>
      <c r="N565" s="40">
        <v>2</v>
      </c>
      <c r="R565" s="12"/>
      <c r="S565" s="12" t="s">
        <v>1974</v>
      </c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>
        <v>2</v>
      </c>
      <c r="AE565" s="12">
        <v>2</v>
      </c>
    </row>
    <row r="566" spans="1:31">
      <c r="A566" t="s">
        <v>476</v>
      </c>
      <c r="C566" s="40">
        <v>6</v>
      </c>
      <c r="D566" s="40">
        <v>6</v>
      </c>
      <c r="E566" s="40"/>
      <c r="F566" s="40"/>
      <c r="G566" s="40">
        <v>8</v>
      </c>
      <c r="H566" s="40"/>
      <c r="I566" s="40">
        <v>6</v>
      </c>
      <c r="J566" s="40">
        <v>8</v>
      </c>
      <c r="K566" s="40">
        <v>9</v>
      </c>
      <c r="L566" s="40">
        <v>18</v>
      </c>
      <c r="M566" s="40"/>
      <c r="N566" s="40">
        <v>61</v>
      </c>
      <c r="R566" s="31" t="s">
        <v>476</v>
      </c>
      <c r="S566" s="31"/>
      <c r="T566" s="31">
        <v>6</v>
      </c>
      <c r="U566" s="31">
        <v>6</v>
      </c>
      <c r="V566" s="31"/>
      <c r="W566" s="31"/>
      <c r="X566" s="31">
        <v>8</v>
      </c>
      <c r="Y566" s="31"/>
      <c r="Z566" s="31">
        <v>6</v>
      </c>
      <c r="AA566" s="31">
        <v>8</v>
      </c>
      <c r="AB566" s="31">
        <v>9</v>
      </c>
      <c r="AC566" s="31">
        <v>18</v>
      </c>
      <c r="AD566" s="31"/>
      <c r="AE566" s="31">
        <v>61</v>
      </c>
    </row>
    <row r="567" spans="1:31">
      <c r="B567" t="s">
        <v>1203</v>
      </c>
      <c r="C567" s="40"/>
      <c r="D567" s="40"/>
      <c r="E567" s="40"/>
      <c r="F567" s="40"/>
      <c r="G567" s="40">
        <v>2</v>
      </c>
      <c r="H567" s="40"/>
      <c r="I567" s="40"/>
      <c r="J567" s="40"/>
      <c r="K567" s="40">
        <v>1</v>
      </c>
      <c r="L567" s="40">
        <v>3</v>
      </c>
      <c r="M567" s="40"/>
      <c r="N567" s="40">
        <v>6</v>
      </c>
      <c r="R567" s="12"/>
      <c r="S567" s="12" t="s">
        <v>1203</v>
      </c>
      <c r="T567" s="12"/>
      <c r="U567" s="12"/>
      <c r="V567" s="12"/>
      <c r="W567" s="12"/>
      <c r="X567" s="12">
        <v>2</v>
      </c>
      <c r="Y567" s="12"/>
      <c r="Z567" s="12"/>
      <c r="AA567" s="12"/>
      <c r="AB567" s="12">
        <v>1</v>
      </c>
      <c r="AC567" s="12">
        <v>3</v>
      </c>
      <c r="AD567" s="12"/>
      <c r="AE567" s="12">
        <v>6</v>
      </c>
    </row>
    <row r="568" spans="1:31">
      <c r="B568" t="s">
        <v>1217</v>
      </c>
      <c r="C568" s="40"/>
      <c r="D568" s="40"/>
      <c r="E568" s="40"/>
      <c r="F568" s="40"/>
      <c r="G568" s="40"/>
      <c r="H568" s="40"/>
      <c r="I568" s="40">
        <v>4</v>
      </c>
      <c r="J568" s="40">
        <v>2</v>
      </c>
      <c r="K568" s="40">
        <v>3</v>
      </c>
      <c r="L568" s="40">
        <v>5</v>
      </c>
      <c r="M568" s="40"/>
      <c r="N568" s="40">
        <v>14</v>
      </c>
      <c r="R568" s="12"/>
      <c r="S568" s="12" t="s">
        <v>1217</v>
      </c>
      <c r="T568" s="12"/>
      <c r="U568" s="12"/>
      <c r="V568" s="12"/>
      <c r="W568" s="12"/>
      <c r="X568" s="12"/>
      <c r="Y568" s="12"/>
      <c r="Z568" s="12">
        <v>4</v>
      </c>
      <c r="AA568" s="12">
        <v>2</v>
      </c>
      <c r="AB568" s="12">
        <v>3</v>
      </c>
      <c r="AC568" s="12">
        <v>5</v>
      </c>
      <c r="AD568" s="12"/>
      <c r="AE568" s="12">
        <v>14</v>
      </c>
    </row>
    <row r="569" spans="1:31">
      <c r="B569" t="s">
        <v>2079</v>
      </c>
      <c r="C569" s="40">
        <v>6</v>
      </c>
      <c r="D569" s="40">
        <v>6</v>
      </c>
      <c r="E569" s="40"/>
      <c r="F569" s="40"/>
      <c r="G569" s="40">
        <v>6</v>
      </c>
      <c r="H569" s="40"/>
      <c r="I569" s="40">
        <v>2</v>
      </c>
      <c r="J569" s="40">
        <v>1</v>
      </c>
      <c r="K569" s="40">
        <v>4</v>
      </c>
      <c r="L569" s="40">
        <v>6</v>
      </c>
      <c r="M569" s="40"/>
      <c r="N569" s="40">
        <v>31</v>
      </c>
      <c r="R569" s="12"/>
      <c r="S569" s="12" t="s">
        <v>2079</v>
      </c>
      <c r="T569" s="12">
        <v>6</v>
      </c>
      <c r="U569" s="12">
        <v>6</v>
      </c>
      <c r="V569" s="12"/>
      <c r="W569" s="12"/>
      <c r="X569" s="12">
        <v>6</v>
      </c>
      <c r="Y569" s="12"/>
      <c r="Z569" s="12">
        <v>2</v>
      </c>
      <c r="AA569" s="12">
        <v>1</v>
      </c>
      <c r="AB569" s="12">
        <v>4</v>
      </c>
      <c r="AC569" s="12">
        <v>6</v>
      </c>
      <c r="AD569" s="12"/>
      <c r="AE569" s="12">
        <v>31</v>
      </c>
    </row>
    <row r="570" spans="1:31">
      <c r="B570" t="s">
        <v>1562</v>
      </c>
      <c r="C570" s="40"/>
      <c r="D570" s="40"/>
      <c r="E570" s="40"/>
      <c r="F570" s="40"/>
      <c r="G570" s="40"/>
      <c r="H570" s="40"/>
      <c r="I570" s="40"/>
      <c r="J570" s="40">
        <v>4</v>
      </c>
      <c r="K570" s="40">
        <v>1</v>
      </c>
      <c r="L570" s="40">
        <v>3</v>
      </c>
      <c r="M570" s="40"/>
      <c r="N570" s="40">
        <v>8</v>
      </c>
      <c r="R570" s="12"/>
      <c r="S570" s="12" t="s">
        <v>1562</v>
      </c>
      <c r="T570" s="12"/>
      <c r="U570" s="12"/>
      <c r="V570" s="12"/>
      <c r="W570" s="12"/>
      <c r="X570" s="12"/>
      <c r="Y570" s="12"/>
      <c r="Z570" s="12"/>
      <c r="AA570" s="12">
        <v>4</v>
      </c>
      <c r="AB570" s="12">
        <v>1</v>
      </c>
      <c r="AC570" s="12">
        <v>3</v>
      </c>
      <c r="AD570" s="12"/>
      <c r="AE570" s="12">
        <v>8</v>
      </c>
    </row>
    <row r="571" spans="1:31">
      <c r="B571" t="s">
        <v>1576</v>
      </c>
      <c r="C571" s="40"/>
      <c r="D571" s="40"/>
      <c r="E571" s="40"/>
      <c r="F571" s="40"/>
      <c r="G571" s="40"/>
      <c r="H571" s="40"/>
      <c r="I571" s="40"/>
      <c r="J571" s="40">
        <v>1</v>
      </c>
      <c r="K571" s="40"/>
      <c r="L571" s="40"/>
      <c r="M571" s="40"/>
      <c r="N571" s="40">
        <v>1</v>
      </c>
      <c r="R571" s="12"/>
      <c r="S571" s="12" t="s">
        <v>1576</v>
      </c>
      <c r="T571" s="12"/>
      <c r="U571" s="12"/>
      <c r="V571" s="12"/>
      <c r="W571" s="12"/>
      <c r="X571" s="12"/>
      <c r="Y571" s="12"/>
      <c r="Z571" s="12"/>
      <c r="AA571" s="12">
        <v>1</v>
      </c>
      <c r="AB571" s="12"/>
      <c r="AC571" s="12"/>
      <c r="AD571" s="12"/>
      <c r="AE571" s="12">
        <v>1</v>
      </c>
    </row>
    <row r="572" spans="1:31">
      <c r="B572" t="s">
        <v>1822</v>
      </c>
      <c r="C572" s="40"/>
      <c r="D572" s="40"/>
      <c r="E572" s="40"/>
      <c r="F572" s="40"/>
      <c r="G572" s="40"/>
      <c r="H572" s="40"/>
      <c r="I572" s="40"/>
      <c r="J572" s="40"/>
      <c r="K572" s="40"/>
      <c r="L572" s="40">
        <v>1</v>
      </c>
      <c r="M572" s="40"/>
      <c r="N572" s="40">
        <v>1</v>
      </c>
      <c r="R572" s="12"/>
      <c r="S572" s="12" t="s">
        <v>1822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>
        <v>1</v>
      </c>
      <c r="AD572" s="12"/>
      <c r="AE572" s="12">
        <v>1</v>
      </c>
    </row>
    <row r="573" spans="1:31">
      <c r="A573" t="s">
        <v>1229</v>
      </c>
      <c r="C573" s="40"/>
      <c r="D573" s="40"/>
      <c r="E573" s="40"/>
      <c r="F573" s="40"/>
      <c r="G573" s="40"/>
      <c r="H573" s="40"/>
      <c r="I573" s="40"/>
      <c r="J573" s="40"/>
      <c r="K573" s="40">
        <v>14</v>
      </c>
      <c r="L573" s="40">
        <v>23</v>
      </c>
      <c r="M573" s="40">
        <v>23</v>
      </c>
      <c r="N573" s="40">
        <v>60</v>
      </c>
      <c r="R573" s="31" t="s">
        <v>1229</v>
      </c>
      <c r="S573" s="31"/>
      <c r="T573" s="31"/>
      <c r="U573" s="31"/>
      <c r="V573" s="31"/>
      <c r="W573" s="31"/>
      <c r="X573" s="31"/>
      <c r="Y573" s="31"/>
      <c r="Z573" s="31"/>
      <c r="AA573" s="31"/>
      <c r="AB573" s="31">
        <v>14</v>
      </c>
      <c r="AC573" s="31">
        <v>23</v>
      </c>
      <c r="AD573" s="31">
        <v>23</v>
      </c>
      <c r="AE573" s="31">
        <v>60</v>
      </c>
    </row>
    <row r="574" spans="1:31">
      <c r="B574" t="s">
        <v>1229</v>
      </c>
      <c r="C574" s="40"/>
      <c r="D574" s="40"/>
      <c r="E574" s="40"/>
      <c r="F574" s="40"/>
      <c r="G574" s="40"/>
      <c r="H574" s="40"/>
      <c r="I574" s="40"/>
      <c r="J574" s="40"/>
      <c r="K574" s="40">
        <v>14</v>
      </c>
      <c r="L574" s="40">
        <v>15</v>
      </c>
      <c r="M574" s="40">
        <v>23</v>
      </c>
      <c r="N574" s="40">
        <v>52</v>
      </c>
      <c r="R574" s="12"/>
      <c r="S574" s="12" t="s">
        <v>1229</v>
      </c>
      <c r="T574" s="12"/>
      <c r="U574" s="12"/>
      <c r="V574" s="12"/>
      <c r="W574" s="12"/>
      <c r="X574" s="12"/>
      <c r="Y574" s="12"/>
      <c r="Z574" s="12"/>
      <c r="AA574" s="12"/>
      <c r="AB574" s="12">
        <v>14</v>
      </c>
      <c r="AC574" s="12">
        <v>15</v>
      </c>
      <c r="AD574" s="12">
        <v>23</v>
      </c>
      <c r="AE574" s="12">
        <v>52</v>
      </c>
    </row>
    <row r="575" spans="1:31">
      <c r="B575" t="s">
        <v>1855</v>
      </c>
      <c r="C575" s="40"/>
      <c r="D575" s="40"/>
      <c r="E575" s="40"/>
      <c r="F575" s="40"/>
      <c r="G575" s="40"/>
      <c r="H575" s="40"/>
      <c r="I575" s="40"/>
      <c r="J575" s="40"/>
      <c r="K575" s="40"/>
      <c r="L575" s="40">
        <v>8</v>
      </c>
      <c r="M575" s="40"/>
      <c r="N575" s="40">
        <v>8</v>
      </c>
      <c r="R575" s="12"/>
      <c r="S575" s="12" t="s">
        <v>1855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>
        <v>8</v>
      </c>
      <c r="AD575" s="12"/>
      <c r="AE575" s="12">
        <v>8</v>
      </c>
    </row>
    <row r="576" spans="1:31">
      <c r="A576" t="s">
        <v>1313</v>
      </c>
      <c r="C576" s="40"/>
      <c r="D576" s="40"/>
      <c r="E576" s="40"/>
      <c r="F576" s="40"/>
      <c r="G576" s="40"/>
      <c r="H576" s="40"/>
      <c r="I576" s="40">
        <v>2</v>
      </c>
      <c r="J576" s="40">
        <v>18</v>
      </c>
      <c r="K576" s="40">
        <v>17</v>
      </c>
      <c r="L576" s="40">
        <v>13</v>
      </c>
      <c r="M576" s="40">
        <v>9</v>
      </c>
      <c r="N576" s="40">
        <v>59</v>
      </c>
      <c r="R576" s="31" t="s">
        <v>1313</v>
      </c>
      <c r="S576" s="31"/>
      <c r="T576" s="31"/>
      <c r="U576" s="31"/>
      <c r="V576" s="31"/>
      <c r="W576" s="31"/>
      <c r="X576" s="31"/>
      <c r="Y576" s="31"/>
      <c r="Z576" s="31">
        <v>2</v>
      </c>
      <c r="AA576" s="31">
        <v>18</v>
      </c>
      <c r="AB576" s="31">
        <v>17</v>
      </c>
      <c r="AC576" s="31">
        <v>13</v>
      </c>
      <c r="AD576" s="31">
        <v>9</v>
      </c>
      <c r="AE576" s="31">
        <v>59</v>
      </c>
    </row>
    <row r="577" spans="1:31">
      <c r="B577" t="s">
        <v>1230</v>
      </c>
      <c r="C577" s="40"/>
      <c r="D577" s="40"/>
      <c r="E577" s="40"/>
      <c r="F577" s="40"/>
      <c r="G577" s="40"/>
      <c r="H577" s="40"/>
      <c r="I577" s="40"/>
      <c r="J577" s="40"/>
      <c r="K577" s="40"/>
      <c r="L577" s="40">
        <v>1</v>
      </c>
      <c r="M577" s="40"/>
      <c r="N577" s="40">
        <v>1</v>
      </c>
      <c r="R577" s="12"/>
      <c r="S577" s="12" t="s">
        <v>1230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>
        <v>1</v>
      </c>
      <c r="AD577" s="12"/>
      <c r="AE577" s="12">
        <v>1</v>
      </c>
    </row>
    <row r="578" spans="1:31">
      <c r="B578" t="s">
        <v>1242</v>
      </c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>
        <v>1</v>
      </c>
      <c r="N578" s="40">
        <v>1</v>
      </c>
      <c r="R578" s="12"/>
      <c r="S578" s="12" t="s">
        <v>1242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>
        <v>1</v>
      </c>
      <c r="AE578" s="12">
        <v>1</v>
      </c>
    </row>
    <row r="579" spans="1:31">
      <c r="B579" t="s">
        <v>1203</v>
      </c>
      <c r="C579" s="40"/>
      <c r="D579" s="40"/>
      <c r="E579" s="40"/>
      <c r="F579" s="40"/>
      <c r="G579" s="40"/>
      <c r="H579" s="40"/>
      <c r="I579" s="40"/>
      <c r="J579" s="40"/>
      <c r="K579" s="40"/>
      <c r="L579" s="40">
        <v>3</v>
      </c>
      <c r="M579" s="40"/>
      <c r="N579" s="40">
        <v>3</v>
      </c>
      <c r="R579" s="12"/>
      <c r="S579" s="12" t="s">
        <v>1203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>
        <v>3</v>
      </c>
      <c r="AD579" s="12"/>
      <c r="AE579" s="12">
        <v>3</v>
      </c>
    </row>
    <row r="580" spans="1:31">
      <c r="B580" t="s">
        <v>1210</v>
      </c>
      <c r="C580" s="40"/>
      <c r="D580" s="40"/>
      <c r="E580" s="40"/>
      <c r="F580" s="40"/>
      <c r="G580" s="40"/>
      <c r="H580" s="40"/>
      <c r="I580" s="40"/>
      <c r="J580" s="40"/>
      <c r="K580" s="40"/>
      <c r="L580" s="40">
        <v>1</v>
      </c>
      <c r="M580" s="40">
        <v>1</v>
      </c>
      <c r="N580" s="40">
        <v>2</v>
      </c>
      <c r="R580" s="12"/>
      <c r="S580" s="12" t="s">
        <v>1210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>
        <v>1</v>
      </c>
      <c r="AD580" s="12">
        <v>1</v>
      </c>
      <c r="AE580" s="12">
        <v>2</v>
      </c>
    </row>
    <row r="581" spans="1:31">
      <c r="B581" t="s">
        <v>1209</v>
      </c>
      <c r="C581" s="40"/>
      <c r="D581" s="40"/>
      <c r="E581" s="40"/>
      <c r="F581" s="40"/>
      <c r="G581" s="40"/>
      <c r="H581" s="40"/>
      <c r="I581" s="40"/>
      <c r="J581" s="40">
        <v>18</v>
      </c>
      <c r="K581" s="40"/>
      <c r="L581" s="40">
        <v>1</v>
      </c>
      <c r="M581" s="40"/>
      <c r="N581" s="40">
        <v>19</v>
      </c>
      <c r="R581" s="12"/>
      <c r="S581" s="12" t="s">
        <v>1209</v>
      </c>
      <c r="T581" s="12"/>
      <c r="U581" s="12"/>
      <c r="V581" s="12"/>
      <c r="W581" s="12"/>
      <c r="X581" s="12"/>
      <c r="Y581" s="12"/>
      <c r="Z581" s="12"/>
      <c r="AA581" s="12">
        <v>18</v>
      </c>
      <c r="AB581" s="12"/>
      <c r="AC581" s="12">
        <v>1</v>
      </c>
      <c r="AD581" s="12"/>
      <c r="AE581" s="12">
        <v>19</v>
      </c>
    </row>
    <row r="582" spans="1:31">
      <c r="B582" t="s">
        <v>1150</v>
      </c>
      <c r="C582" s="40"/>
      <c r="D582" s="40"/>
      <c r="E582" s="40"/>
      <c r="F582" s="40"/>
      <c r="G582" s="40"/>
      <c r="H582" s="40"/>
      <c r="I582" s="40"/>
      <c r="J582" s="40"/>
      <c r="K582" s="40"/>
      <c r="L582" s="40">
        <v>1</v>
      </c>
      <c r="M582" s="40">
        <v>3</v>
      </c>
      <c r="N582" s="40">
        <v>4</v>
      </c>
      <c r="R582" s="12"/>
      <c r="S582" s="12" t="s">
        <v>1150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>
        <v>1</v>
      </c>
      <c r="AD582" s="12">
        <v>3</v>
      </c>
      <c r="AE582" s="12">
        <v>4</v>
      </c>
    </row>
    <row r="583" spans="1:31">
      <c r="B583" t="s">
        <v>1315</v>
      </c>
      <c r="C583" s="40"/>
      <c r="D583" s="40"/>
      <c r="E583" s="40"/>
      <c r="F583" s="40"/>
      <c r="G583" s="40"/>
      <c r="H583" s="40"/>
      <c r="I583" s="40">
        <v>2</v>
      </c>
      <c r="J583" s="40"/>
      <c r="K583" s="40">
        <v>17</v>
      </c>
      <c r="L583" s="40"/>
      <c r="M583" s="40"/>
      <c r="N583" s="40">
        <v>19</v>
      </c>
      <c r="R583" s="12"/>
      <c r="S583" s="12" t="s">
        <v>1315</v>
      </c>
      <c r="T583" s="12"/>
      <c r="U583" s="12"/>
      <c r="V583" s="12"/>
      <c r="W583" s="12"/>
      <c r="X583" s="12"/>
      <c r="Y583" s="12"/>
      <c r="Z583" s="12">
        <v>2</v>
      </c>
      <c r="AA583" s="12"/>
      <c r="AB583" s="12">
        <v>17</v>
      </c>
      <c r="AC583" s="12"/>
      <c r="AD583" s="12"/>
      <c r="AE583" s="12">
        <v>19</v>
      </c>
    </row>
    <row r="584" spans="1:31">
      <c r="B584" t="s">
        <v>1345</v>
      </c>
      <c r="C584" s="40"/>
      <c r="D584" s="40"/>
      <c r="E584" s="40"/>
      <c r="F584" s="40"/>
      <c r="G584" s="40"/>
      <c r="H584" s="40"/>
      <c r="I584" s="40"/>
      <c r="J584" s="40"/>
      <c r="K584" s="40"/>
      <c r="L584" s="40">
        <v>1</v>
      </c>
      <c r="M584" s="40"/>
      <c r="N584" s="40">
        <v>1</v>
      </c>
      <c r="R584" s="12"/>
      <c r="S584" s="12" t="s">
        <v>1345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>
        <v>1</v>
      </c>
      <c r="AD584" s="12"/>
      <c r="AE584" s="12">
        <v>1</v>
      </c>
    </row>
    <row r="585" spans="1:31">
      <c r="B585" t="s">
        <v>1589</v>
      </c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>
        <v>3</v>
      </c>
      <c r="N585" s="40">
        <v>3</v>
      </c>
      <c r="R585" s="12"/>
      <c r="S585" s="12" t="s">
        <v>1589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>
        <v>3</v>
      </c>
      <c r="AE585" s="12">
        <v>3</v>
      </c>
    </row>
    <row r="586" spans="1:31">
      <c r="B586" t="s">
        <v>1719</v>
      </c>
      <c r="C586" s="40"/>
      <c r="D586" s="40"/>
      <c r="E586" s="40"/>
      <c r="F586" s="40"/>
      <c r="G586" s="40"/>
      <c r="H586" s="40"/>
      <c r="I586" s="40"/>
      <c r="J586" s="40"/>
      <c r="K586" s="40"/>
      <c r="L586" s="40">
        <v>3</v>
      </c>
      <c r="M586" s="40"/>
      <c r="N586" s="40">
        <v>3</v>
      </c>
      <c r="R586" s="12"/>
      <c r="S586" s="12" t="s">
        <v>1719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>
        <v>3</v>
      </c>
      <c r="AD586" s="12"/>
      <c r="AE586" s="12">
        <v>3</v>
      </c>
    </row>
    <row r="587" spans="1:31">
      <c r="B587" t="s">
        <v>1766</v>
      </c>
      <c r="C587" s="40"/>
      <c r="D587" s="40"/>
      <c r="E587" s="40"/>
      <c r="F587" s="40"/>
      <c r="G587" s="40"/>
      <c r="H587" s="40"/>
      <c r="I587" s="40"/>
      <c r="J587" s="40"/>
      <c r="K587" s="40"/>
      <c r="L587" s="40">
        <v>1</v>
      </c>
      <c r="M587" s="40">
        <v>1</v>
      </c>
      <c r="N587" s="40">
        <v>2</v>
      </c>
      <c r="R587" s="12"/>
      <c r="S587" s="12" t="s">
        <v>1766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>
        <v>1</v>
      </c>
      <c r="AD587" s="12">
        <v>1</v>
      </c>
      <c r="AE587" s="12">
        <v>2</v>
      </c>
    </row>
    <row r="588" spans="1:31">
      <c r="B588" t="s">
        <v>1793</v>
      </c>
      <c r="C588" s="40"/>
      <c r="D588" s="40"/>
      <c r="E588" s="40"/>
      <c r="F588" s="40"/>
      <c r="G588" s="40"/>
      <c r="H588" s="40"/>
      <c r="I588" s="40"/>
      <c r="J588" s="40"/>
      <c r="K588" s="40"/>
      <c r="L588" s="40">
        <v>1</v>
      </c>
      <c r="M588" s="40"/>
      <c r="N588" s="40">
        <v>1</v>
      </c>
      <c r="R588" s="12"/>
      <c r="S588" s="12" t="s">
        <v>1793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>
        <v>1</v>
      </c>
      <c r="AD588" s="12"/>
      <c r="AE588" s="12">
        <v>1</v>
      </c>
    </row>
    <row r="589" spans="1:31">
      <c r="A589" t="s">
        <v>159</v>
      </c>
      <c r="C589" s="40">
        <v>6</v>
      </c>
      <c r="D589" s="40">
        <v>6</v>
      </c>
      <c r="E589" s="40"/>
      <c r="F589" s="40">
        <v>7</v>
      </c>
      <c r="G589" s="40">
        <v>7</v>
      </c>
      <c r="H589" s="40">
        <v>5</v>
      </c>
      <c r="I589" s="40">
        <v>7</v>
      </c>
      <c r="J589" s="40">
        <v>3</v>
      </c>
      <c r="K589" s="40">
        <v>4</v>
      </c>
      <c r="L589" s="40">
        <v>6</v>
      </c>
      <c r="M589" s="40">
        <v>4</v>
      </c>
      <c r="N589" s="40">
        <v>55</v>
      </c>
      <c r="R589" s="31" t="s">
        <v>159</v>
      </c>
      <c r="S589" s="31"/>
      <c r="T589" s="31">
        <v>6</v>
      </c>
      <c r="U589" s="31">
        <v>6</v>
      </c>
      <c r="V589" s="31"/>
      <c r="W589" s="31">
        <v>7</v>
      </c>
      <c r="X589" s="31">
        <v>7</v>
      </c>
      <c r="Y589" s="31">
        <v>5</v>
      </c>
      <c r="Z589" s="31">
        <v>7</v>
      </c>
      <c r="AA589" s="31">
        <v>3</v>
      </c>
      <c r="AB589" s="31">
        <v>4</v>
      </c>
      <c r="AC589" s="31">
        <v>6</v>
      </c>
      <c r="AD589" s="31">
        <v>4</v>
      </c>
      <c r="AE589" s="31">
        <v>55</v>
      </c>
    </row>
    <row r="590" spans="1:31">
      <c r="B590" t="s">
        <v>159</v>
      </c>
      <c r="C590" s="40">
        <v>6</v>
      </c>
      <c r="D590" s="40">
        <v>6</v>
      </c>
      <c r="E590" s="40"/>
      <c r="F590" s="40">
        <v>5</v>
      </c>
      <c r="G590" s="40">
        <v>7</v>
      </c>
      <c r="H590" s="40">
        <v>4</v>
      </c>
      <c r="I590" s="40">
        <v>7</v>
      </c>
      <c r="J590" s="40">
        <v>2</v>
      </c>
      <c r="K590" s="40">
        <v>2</v>
      </c>
      <c r="L590" s="40">
        <v>3</v>
      </c>
      <c r="M590" s="40">
        <v>3</v>
      </c>
      <c r="N590" s="40">
        <v>45</v>
      </c>
      <c r="R590" s="12"/>
      <c r="S590" s="12" t="s">
        <v>159</v>
      </c>
      <c r="T590" s="12">
        <v>6</v>
      </c>
      <c r="U590" s="12">
        <v>6</v>
      </c>
      <c r="V590" s="12"/>
      <c r="W590" s="12">
        <v>5</v>
      </c>
      <c r="X590" s="12">
        <v>7</v>
      </c>
      <c r="Y590" s="12">
        <v>4</v>
      </c>
      <c r="Z590" s="12">
        <v>7</v>
      </c>
      <c r="AA590" s="12">
        <v>2</v>
      </c>
      <c r="AB590" s="12">
        <v>2</v>
      </c>
      <c r="AC590" s="12">
        <v>3</v>
      </c>
      <c r="AD590" s="12">
        <v>3</v>
      </c>
      <c r="AE590" s="12">
        <v>45</v>
      </c>
    </row>
    <row r="591" spans="1:31">
      <c r="B591" t="s">
        <v>1218</v>
      </c>
      <c r="C591" s="40"/>
      <c r="D591" s="40"/>
      <c r="E591" s="40"/>
      <c r="F591" s="40">
        <v>2</v>
      </c>
      <c r="G591" s="40"/>
      <c r="H591" s="40"/>
      <c r="I591" s="40"/>
      <c r="J591" s="40"/>
      <c r="K591" s="40"/>
      <c r="L591" s="40"/>
      <c r="M591" s="40"/>
      <c r="N591" s="40">
        <v>2</v>
      </c>
      <c r="R591" s="12"/>
      <c r="S591" s="12" t="s">
        <v>1218</v>
      </c>
      <c r="T591" s="12"/>
      <c r="U591" s="12"/>
      <c r="V591" s="12"/>
      <c r="W591" s="12">
        <v>2</v>
      </c>
      <c r="X591" s="12"/>
      <c r="Y591" s="12"/>
      <c r="Z591" s="12"/>
      <c r="AA591" s="12"/>
      <c r="AB591" s="12"/>
      <c r="AC591" s="12"/>
      <c r="AD591" s="12"/>
      <c r="AE591" s="12">
        <v>2</v>
      </c>
    </row>
    <row r="592" spans="1:31">
      <c r="B592" t="s">
        <v>1150</v>
      </c>
      <c r="C592" s="40"/>
      <c r="D592" s="40"/>
      <c r="E592" s="40"/>
      <c r="F592" s="40"/>
      <c r="G592" s="40"/>
      <c r="H592" s="40"/>
      <c r="I592" s="40"/>
      <c r="J592" s="40">
        <v>1</v>
      </c>
      <c r="K592" s="40">
        <v>2</v>
      </c>
      <c r="L592" s="40">
        <v>3</v>
      </c>
      <c r="M592" s="40">
        <v>1</v>
      </c>
      <c r="N592" s="40">
        <v>7</v>
      </c>
      <c r="R592" s="12"/>
      <c r="S592" s="12" t="s">
        <v>1150</v>
      </c>
      <c r="T592" s="12"/>
      <c r="U592" s="12"/>
      <c r="V592" s="12"/>
      <c r="W592" s="12"/>
      <c r="X592" s="12"/>
      <c r="Y592" s="12"/>
      <c r="Z592" s="12"/>
      <c r="AA592" s="12">
        <v>1</v>
      </c>
      <c r="AB592" s="12">
        <v>2</v>
      </c>
      <c r="AC592" s="12">
        <v>3</v>
      </c>
      <c r="AD592" s="12">
        <v>1</v>
      </c>
      <c r="AE592" s="12">
        <v>7</v>
      </c>
    </row>
    <row r="593" spans="1:31">
      <c r="B593" t="s">
        <v>1198</v>
      </c>
      <c r="C593" s="40"/>
      <c r="D593" s="40"/>
      <c r="E593" s="40"/>
      <c r="F593" s="40"/>
      <c r="G593" s="40"/>
      <c r="H593" s="40">
        <v>1</v>
      </c>
      <c r="I593" s="40"/>
      <c r="J593" s="40"/>
      <c r="K593" s="40"/>
      <c r="L593" s="40"/>
      <c r="M593" s="40"/>
      <c r="N593" s="40">
        <v>1</v>
      </c>
      <c r="R593" s="12"/>
      <c r="S593" s="12" t="s">
        <v>1198</v>
      </c>
      <c r="T593" s="12"/>
      <c r="U593" s="12"/>
      <c r="V593" s="12"/>
      <c r="W593" s="12"/>
      <c r="X593" s="12"/>
      <c r="Y593" s="12">
        <v>1</v>
      </c>
      <c r="Z593" s="12"/>
      <c r="AA593" s="12"/>
      <c r="AB593" s="12"/>
      <c r="AC593" s="12"/>
      <c r="AD593" s="12"/>
      <c r="AE593" s="12">
        <v>1</v>
      </c>
    </row>
    <row r="594" spans="1:31">
      <c r="A594" t="s">
        <v>391</v>
      </c>
      <c r="C594" s="40">
        <v>4</v>
      </c>
      <c r="D594" s="40">
        <v>4</v>
      </c>
      <c r="E594" s="40"/>
      <c r="F594" s="40">
        <v>7</v>
      </c>
      <c r="G594" s="40">
        <v>2</v>
      </c>
      <c r="H594" s="40">
        <v>8</v>
      </c>
      <c r="I594" s="40">
        <v>5</v>
      </c>
      <c r="J594" s="40">
        <v>5</v>
      </c>
      <c r="K594" s="40">
        <v>7</v>
      </c>
      <c r="L594" s="40">
        <v>4</v>
      </c>
      <c r="M594" s="40">
        <v>4</v>
      </c>
      <c r="N594" s="40">
        <v>50</v>
      </c>
      <c r="R594" s="31" t="s">
        <v>391</v>
      </c>
      <c r="S594" s="31"/>
      <c r="T594" s="31">
        <v>4</v>
      </c>
      <c r="U594" s="31">
        <v>4</v>
      </c>
      <c r="V594" s="31"/>
      <c r="W594" s="31">
        <v>7</v>
      </c>
      <c r="X594" s="31">
        <v>2</v>
      </c>
      <c r="Y594" s="31">
        <v>8</v>
      </c>
      <c r="Z594" s="31">
        <v>5</v>
      </c>
      <c r="AA594" s="31">
        <v>5</v>
      </c>
      <c r="AB594" s="31">
        <v>7</v>
      </c>
      <c r="AC594" s="31">
        <v>4</v>
      </c>
      <c r="AD594" s="31">
        <v>4</v>
      </c>
      <c r="AE594" s="31">
        <v>50</v>
      </c>
    </row>
    <row r="595" spans="1:31">
      <c r="B595" t="s">
        <v>1150</v>
      </c>
      <c r="C595" s="40">
        <v>4</v>
      </c>
      <c r="D595" s="40">
        <v>4</v>
      </c>
      <c r="E595" s="40"/>
      <c r="F595" s="40">
        <v>7</v>
      </c>
      <c r="G595" s="40">
        <v>2</v>
      </c>
      <c r="H595" s="40">
        <v>8</v>
      </c>
      <c r="I595" s="40">
        <v>5</v>
      </c>
      <c r="J595" s="40">
        <v>5</v>
      </c>
      <c r="K595" s="40">
        <v>7</v>
      </c>
      <c r="L595" s="40">
        <v>4</v>
      </c>
      <c r="M595" s="40">
        <v>4</v>
      </c>
      <c r="N595" s="40">
        <v>50</v>
      </c>
      <c r="R595" s="12"/>
      <c r="S595" s="12" t="s">
        <v>1150</v>
      </c>
      <c r="T595" s="12">
        <v>4</v>
      </c>
      <c r="U595" s="12">
        <v>4</v>
      </c>
      <c r="V595" s="12"/>
      <c r="W595" s="12">
        <v>7</v>
      </c>
      <c r="X595" s="12">
        <v>2</v>
      </c>
      <c r="Y595" s="12">
        <v>8</v>
      </c>
      <c r="Z595" s="12">
        <v>5</v>
      </c>
      <c r="AA595" s="12">
        <v>5</v>
      </c>
      <c r="AB595" s="12">
        <v>7</v>
      </c>
      <c r="AC595" s="12">
        <v>4</v>
      </c>
      <c r="AD595" s="12">
        <v>4</v>
      </c>
      <c r="AE595" s="12">
        <v>50</v>
      </c>
    </row>
    <row r="596" spans="1:31">
      <c r="A596" t="s">
        <v>347</v>
      </c>
      <c r="C596" s="40"/>
      <c r="D596" s="40"/>
      <c r="E596" s="40"/>
      <c r="F596" s="40">
        <v>5</v>
      </c>
      <c r="G596" s="40">
        <v>5</v>
      </c>
      <c r="H596" s="40">
        <v>3</v>
      </c>
      <c r="I596" s="40">
        <v>7</v>
      </c>
      <c r="J596" s="40">
        <v>3</v>
      </c>
      <c r="K596" s="40">
        <v>6</v>
      </c>
      <c r="L596" s="40">
        <v>4</v>
      </c>
      <c r="M596" s="40">
        <v>4</v>
      </c>
      <c r="N596" s="40">
        <v>37</v>
      </c>
      <c r="R596" s="31" t="s">
        <v>347</v>
      </c>
      <c r="S596" s="31"/>
      <c r="T596" s="31"/>
      <c r="U596" s="31"/>
      <c r="V596" s="31"/>
      <c r="W596" s="31">
        <v>5</v>
      </c>
      <c r="X596" s="31">
        <v>5</v>
      </c>
      <c r="Y596" s="31">
        <v>3</v>
      </c>
      <c r="Z596" s="31">
        <v>7</v>
      </c>
      <c r="AA596" s="31">
        <v>3</v>
      </c>
      <c r="AB596" s="31">
        <v>6</v>
      </c>
      <c r="AC596" s="31">
        <v>4</v>
      </c>
      <c r="AD596" s="31">
        <v>4</v>
      </c>
      <c r="AE596" s="31">
        <v>37</v>
      </c>
    </row>
    <row r="597" spans="1:31">
      <c r="B597" t="s">
        <v>1162</v>
      </c>
      <c r="C597" s="40"/>
      <c r="D597" s="40"/>
      <c r="E597" s="40"/>
      <c r="F597" s="40"/>
      <c r="G597" s="40"/>
      <c r="H597" s="40"/>
      <c r="I597" s="40"/>
      <c r="J597" s="40"/>
      <c r="K597" s="40">
        <v>1</v>
      </c>
      <c r="L597" s="40"/>
      <c r="M597" s="40"/>
      <c r="N597" s="40">
        <v>1</v>
      </c>
      <c r="R597" s="12"/>
      <c r="S597" s="12" t="s">
        <v>1162</v>
      </c>
      <c r="T597" s="12"/>
      <c r="U597" s="12"/>
      <c r="V597" s="12"/>
      <c r="W597" s="12"/>
      <c r="X597" s="12"/>
      <c r="Y597" s="12"/>
      <c r="Z597" s="12"/>
      <c r="AA597" s="12"/>
      <c r="AB597" s="12">
        <v>1</v>
      </c>
      <c r="AC597" s="12"/>
      <c r="AD597" s="12"/>
      <c r="AE597" s="12">
        <v>1</v>
      </c>
    </row>
    <row r="598" spans="1:31">
      <c r="B598" t="s">
        <v>347</v>
      </c>
      <c r="C598" s="40"/>
      <c r="D598" s="40"/>
      <c r="E598" s="40"/>
      <c r="F598" s="40">
        <v>3</v>
      </c>
      <c r="G598" s="40">
        <v>2</v>
      </c>
      <c r="H598" s="40">
        <v>2</v>
      </c>
      <c r="I598" s="40">
        <v>3</v>
      </c>
      <c r="J598" s="40">
        <v>2</v>
      </c>
      <c r="K598" s="40">
        <v>1</v>
      </c>
      <c r="L598" s="40">
        <v>2</v>
      </c>
      <c r="M598" s="40">
        <v>2</v>
      </c>
      <c r="N598" s="40">
        <v>17</v>
      </c>
      <c r="R598" s="12"/>
      <c r="S598" s="12" t="s">
        <v>347</v>
      </c>
      <c r="T598" s="12"/>
      <c r="U598" s="12"/>
      <c r="V598" s="12"/>
      <c r="W598" s="12">
        <v>3</v>
      </c>
      <c r="X598" s="12">
        <v>2</v>
      </c>
      <c r="Y598" s="12">
        <v>2</v>
      </c>
      <c r="Z598" s="12">
        <v>3</v>
      </c>
      <c r="AA598" s="12">
        <v>2</v>
      </c>
      <c r="AB598" s="12">
        <v>1</v>
      </c>
      <c r="AC598" s="12">
        <v>2</v>
      </c>
      <c r="AD598" s="12">
        <v>2</v>
      </c>
      <c r="AE598" s="12">
        <v>17</v>
      </c>
    </row>
    <row r="599" spans="1:31">
      <c r="B599" t="s">
        <v>1255</v>
      </c>
      <c r="C599" s="40"/>
      <c r="D599" s="40"/>
      <c r="E599" s="40"/>
      <c r="F599" s="40"/>
      <c r="G599" s="40">
        <v>1</v>
      </c>
      <c r="H599" s="40"/>
      <c r="I599" s="40">
        <v>2</v>
      </c>
      <c r="J599" s="40"/>
      <c r="K599" s="40">
        <v>1</v>
      </c>
      <c r="L599" s="40"/>
      <c r="M599" s="40"/>
      <c r="N599" s="40">
        <v>4</v>
      </c>
      <c r="R599" s="12"/>
      <c r="S599" s="12" t="s">
        <v>1255</v>
      </c>
      <c r="T599" s="12"/>
      <c r="U599" s="12"/>
      <c r="V599" s="12"/>
      <c r="W599" s="12"/>
      <c r="X599" s="12">
        <v>1</v>
      </c>
      <c r="Y599" s="12"/>
      <c r="Z599" s="12">
        <v>2</v>
      </c>
      <c r="AA599" s="12"/>
      <c r="AB599" s="12">
        <v>1</v>
      </c>
      <c r="AC599" s="12"/>
      <c r="AD599" s="12"/>
      <c r="AE599" s="12">
        <v>4</v>
      </c>
    </row>
    <row r="600" spans="1:31">
      <c r="B600" t="s">
        <v>1253</v>
      </c>
      <c r="C600" s="40"/>
      <c r="D600" s="40"/>
      <c r="E600" s="40"/>
      <c r="F600" s="40">
        <v>2</v>
      </c>
      <c r="G600" s="40">
        <v>1</v>
      </c>
      <c r="H600" s="40">
        <v>1</v>
      </c>
      <c r="I600" s="40">
        <v>2</v>
      </c>
      <c r="J600" s="40">
        <v>1</v>
      </c>
      <c r="K600" s="40">
        <v>1</v>
      </c>
      <c r="L600" s="40">
        <v>2</v>
      </c>
      <c r="M600" s="40">
        <v>1</v>
      </c>
      <c r="N600" s="40">
        <v>11</v>
      </c>
      <c r="R600" s="12"/>
      <c r="S600" s="12" t="s">
        <v>1253</v>
      </c>
      <c r="T600" s="12"/>
      <c r="U600" s="12"/>
      <c r="V600" s="12"/>
      <c r="W600" s="12">
        <v>2</v>
      </c>
      <c r="X600" s="12">
        <v>1</v>
      </c>
      <c r="Y600" s="12">
        <v>1</v>
      </c>
      <c r="Z600" s="12">
        <v>2</v>
      </c>
      <c r="AA600" s="12">
        <v>1</v>
      </c>
      <c r="AB600" s="12">
        <v>1</v>
      </c>
      <c r="AC600" s="12">
        <v>2</v>
      </c>
      <c r="AD600" s="12">
        <v>1</v>
      </c>
      <c r="AE600" s="12">
        <v>11</v>
      </c>
    </row>
    <row r="601" spans="1:31">
      <c r="B601" t="s">
        <v>1150</v>
      </c>
      <c r="C601" s="40"/>
      <c r="D601" s="40"/>
      <c r="E601" s="40"/>
      <c r="F601" s="40"/>
      <c r="G601" s="40"/>
      <c r="H601" s="40"/>
      <c r="I601" s="40"/>
      <c r="J601" s="40"/>
      <c r="K601" s="40">
        <v>2</v>
      </c>
      <c r="L601" s="40"/>
      <c r="M601" s="40">
        <v>1</v>
      </c>
      <c r="N601" s="40">
        <v>3</v>
      </c>
      <c r="R601" s="12"/>
      <c r="S601" s="12" t="s">
        <v>1150</v>
      </c>
      <c r="T601" s="12"/>
      <c r="U601" s="12"/>
      <c r="V601" s="12"/>
      <c r="W601" s="12"/>
      <c r="X601" s="12"/>
      <c r="Y601" s="12"/>
      <c r="Z601" s="12"/>
      <c r="AA601" s="12"/>
      <c r="AB601" s="12">
        <v>2</v>
      </c>
      <c r="AC601" s="12"/>
      <c r="AD601" s="12">
        <v>1</v>
      </c>
      <c r="AE601" s="12">
        <v>3</v>
      </c>
    </row>
    <row r="602" spans="1:31">
      <c r="B602" t="s">
        <v>1236</v>
      </c>
      <c r="C602" s="40"/>
      <c r="D602" s="40"/>
      <c r="E602" s="40"/>
      <c r="F602" s="40"/>
      <c r="G602" s="40">
        <v>1</v>
      </c>
      <c r="H602" s="40"/>
      <c r="I602" s="40"/>
      <c r="J602" s="40"/>
      <c r="K602" s="40"/>
      <c r="L602" s="40"/>
      <c r="M602" s="40"/>
      <c r="N602" s="40">
        <v>1</v>
      </c>
      <c r="R602" s="12"/>
      <c r="S602" s="12" t="s">
        <v>1236</v>
      </c>
      <c r="T602" s="12"/>
      <c r="U602" s="12"/>
      <c r="V602" s="12"/>
      <c r="W602" s="12"/>
      <c r="X602" s="12">
        <v>1</v>
      </c>
      <c r="Y602" s="12"/>
      <c r="Z602" s="12"/>
      <c r="AA602" s="12"/>
      <c r="AB602" s="12"/>
      <c r="AC602" s="12"/>
      <c r="AD602" s="12"/>
      <c r="AE602" s="12">
        <v>1</v>
      </c>
    </row>
    <row r="603" spans="1:31">
      <c r="A603" t="s">
        <v>458</v>
      </c>
      <c r="C603" s="40">
        <v>3</v>
      </c>
      <c r="D603" s="40">
        <v>7</v>
      </c>
      <c r="E603" s="40"/>
      <c r="F603" s="40">
        <v>5</v>
      </c>
      <c r="G603" s="40">
        <v>5</v>
      </c>
      <c r="H603" s="40">
        <v>4</v>
      </c>
      <c r="I603" s="40">
        <v>5</v>
      </c>
      <c r="J603" s="40">
        <v>2</v>
      </c>
      <c r="K603" s="40"/>
      <c r="L603" s="40">
        <v>1</v>
      </c>
      <c r="M603" s="40">
        <v>4</v>
      </c>
      <c r="N603" s="40">
        <v>36</v>
      </c>
      <c r="R603" s="31" t="s">
        <v>458</v>
      </c>
      <c r="S603" s="31"/>
      <c r="T603" s="31">
        <v>3</v>
      </c>
      <c r="U603" s="31">
        <v>7</v>
      </c>
      <c r="V603" s="31"/>
      <c r="W603" s="31">
        <v>5</v>
      </c>
      <c r="X603" s="31">
        <v>5</v>
      </c>
      <c r="Y603" s="31">
        <v>4</v>
      </c>
      <c r="Z603" s="31">
        <v>5</v>
      </c>
      <c r="AA603" s="31">
        <v>2</v>
      </c>
      <c r="AB603" s="31"/>
      <c r="AC603" s="31">
        <v>1</v>
      </c>
      <c r="AD603" s="31">
        <v>4</v>
      </c>
      <c r="AE603" s="31">
        <v>36</v>
      </c>
    </row>
    <row r="604" spans="1:31">
      <c r="B604" t="s">
        <v>464</v>
      </c>
      <c r="C604" s="40"/>
      <c r="D604" s="40"/>
      <c r="E604" s="40"/>
      <c r="F604" s="40"/>
      <c r="G604" s="40"/>
      <c r="H604" s="40">
        <v>2</v>
      </c>
      <c r="I604" s="40">
        <v>1</v>
      </c>
      <c r="J604" s="40">
        <v>1</v>
      </c>
      <c r="K604" s="40"/>
      <c r="L604" s="40"/>
      <c r="M604" s="40">
        <v>1</v>
      </c>
      <c r="N604" s="40">
        <v>5</v>
      </c>
      <c r="R604" s="12"/>
      <c r="S604" s="12" t="s">
        <v>464</v>
      </c>
      <c r="T604" s="12"/>
      <c r="U604" s="12"/>
      <c r="V604" s="12"/>
      <c r="W604" s="12"/>
      <c r="X604" s="12"/>
      <c r="Y604" s="12">
        <v>2</v>
      </c>
      <c r="Z604" s="12">
        <v>1</v>
      </c>
      <c r="AA604" s="12">
        <v>1</v>
      </c>
      <c r="AB604" s="12"/>
      <c r="AC604" s="12"/>
      <c r="AD604" s="12">
        <v>1</v>
      </c>
      <c r="AE604" s="12">
        <v>5</v>
      </c>
    </row>
    <row r="605" spans="1:31">
      <c r="B605" t="s">
        <v>1150</v>
      </c>
      <c r="C605" s="40">
        <v>3</v>
      </c>
      <c r="D605" s="40">
        <v>7</v>
      </c>
      <c r="E605" s="40"/>
      <c r="F605" s="40">
        <v>5</v>
      </c>
      <c r="G605" s="40">
        <v>5</v>
      </c>
      <c r="H605" s="40">
        <v>2</v>
      </c>
      <c r="I605" s="40">
        <v>4</v>
      </c>
      <c r="J605" s="40">
        <v>1</v>
      </c>
      <c r="K605" s="40"/>
      <c r="L605" s="40">
        <v>1</v>
      </c>
      <c r="M605" s="40">
        <v>3</v>
      </c>
      <c r="N605" s="40">
        <v>31</v>
      </c>
      <c r="R605" s="12"/>
      <c r="S605" s="12" t="s">
        <v>1150</v>
      </c>
      <c r="T605" s="12">
        <v>3</v>
      </c>
      <c r="U605" s="12">
        <v>7</v>
      </c>
      <c r="V605" s="12"/>
      <c r="W605" s="12">
        <v>5</v>
      </c>
      <c r="X605" s="12">
        <v>5</v>
      </c>
      <c r="Y605" s="12">
        <v>2</v>
      </c>
      <c r="Z605" s="12">
        <v>4</v>
      </c>
      <c r="AA605" s="12">
        <v>1</v>
      </c>
      <c r="AB605" s="12"/>
      <c r="AC605" s="12">
        <v>1</v>
      </c>
      <c r="AD605" s="12">
        <v>3</v>
      </c>
      <c r="AE605" s="12">
        <v>31</v>
      </c>
    </row>
    <row r="606" spans="1:31">
      <c r="A606" t="s">
        <v>257</v>
      </c>
      <c r="C606" s="40">
        <v>4</v>
      </c>
      <c r="D606" s="40">
        <v>8</v>
      </c>
      <c r="E606" s="40">
        <v>3</v>
      </c>
      <c r="F606" s="40">
        <v>5</v>
      </c>
      <c r="G606" s="40">
        <v>7</v>
      </c>
      <c r="H606" s="40">
        <v>7</v>
      </c>
      <c r="I606" s="40">
        <v>1</v>
      </c>
      <c r="J606" s="40"/>
      <c r="K606" s="40"/>
      <c r="L606" s="40"/>
      <c r="M606" s="40"/>
      <c r="N606" s="40">
        <v>35</v>
      </c>
      <c r="R606" s="31" t="s">
        <v>257</v>
      </c>
      <c r="S606" s="31"/>
      <c r="T606" s="31">
        <v>4</v>
      </c>
      <c r="U606" s="31">
        <v>8</v>
      </c>
      <c r="V606" s="31">
        <v>3</v>
      </c>
      <c r="W606" s="31">
        <v>5</v>
      </c>
      <c r="X606" s="31">
        <v>7</v>
      </c>
      <c r="Y606" s="31">
        <v>7</v>
      </c>
      <c r="Z606" s="31">
        <v>1</v>
      </c>
      <c r="AA606" s="31"/>
      <c r="AB606" s="31"/>
      <c r="AC606" s="31"/>
      <c r="AD606" s="31"/>
      <c r="AE606" s="31">
        <v>35</v>
      </c>
    </row>
    <row r="607" spans="1:31">
      <c r="B607" t="s">
        <v>1198</v>
      </c>
      <c r="C607" s="40">
        <v>4</v>
      </c>
      <c r="D607" s="40">
        <v>8</v>
      </c>
      <c r="E607" s="40">
        <v>3</v>
      </c>
      <c r="F607" s="40">
        <v>5</v>
      </c>
      <c r="G607" s="40">
        <v>7</v>
      </c>
      <c r="H607" s="40">
        <v>7</v>
      </c>
      <c r="I607" s="40">
        <v>1</v>
      </c>
      <c r="J607" s="40"/>
      <c r="K607" s="40"/>
      <c r="L607" s="40"/>
      <c r="M607" s="40"/>
      <c r="N607" s="40">
        <v>35</v>
      </c>
      <c r="R607" s="12"/>
      <c r="S607" s="12" t="s">
        <v>1198</v>
      </c>
      <c r="T607" s="12">
        <v>4</v>
      </c>
      <c r="U607" s="12">
        <v>8</v>
      </c>
      <c r="V607" s="12">
        <v>3</v>
      </c>
      <c r="W607" s="12">
        <v>5</v>
      </c>
      <c r="X607" s="12">
        <v>7</v>
      </c>
      <c r="Y607" s="12">
        <v>7</v>
      </c>
      <c r="Z607" s="12">
        <v>1</v>
      </c>
      <c r="AA607" s="12"/>
      <c r="AB607" s="12"/>
      <c r="AC607" s="12"/>
      <c r="AD607" s="12"/>
      <c r="AE607" s="12">
        <v>35</v>
      </c>
    </row>
    <row r="608" spans="1:31">
      <c r="A608" t="s">
        <v>615</v>
      </c>
      <c r="C608" s="40"/>
      <c r="D608" s="40">
        <v>6</v>
      </c>
      <c r="E608" s="40">
        <v>6</v>
      </c>
      <c r="F608" s="40">
        <v>11</v>
      </c>
      <c r="G608" s="40">
        <v>11</v>
      </c>
      <c r="H608" s="40"/>
      <c r="I608" s="40"/>
      <c r="J608" s="40"/>
      <c r="K608" s="40"/>
      <c r="L608" s="40"/>
      <c r="M608" s="40"/>
      <c r="N608" s="40">
        <v>34</v>
      </c>
      <c r="R608" s="31" t="s">
        <v>615</v>
      </c>
      <c r="S608" s="31"/>
      <c r="T608" s="31"/>
      <c r="U608" s="31">
        <v>6</v>
      </c>
      <c r="V608" s="31">
        <v>6</v>
      </c>
      <c r="W608" s="31">
        <v>11</v>
      </c>
      <c r="X608" s="31">
        <v>11</v>
      </c>
      <c r="Y608" s="31"/>
      <c r="Z608" s="31"/>
      <c r="AA608" s="31"/>
      <c r="AB608" s="31"/>
      <c r="AC608" s="31"/>
      <c r="AD608" s="31"/>
      <c r="AE608" s="31">
        <v>34</v>
      </c>
    </row>
    <row r="609" spans="1:31">
      <c r="B609" t="s">
        <v>615</v>
      </c>
      <c r="C609" s="40"/>
      <c r="D609" s="40">
        <v>6</v>
      </c>
      <c r="E609" s="40">
        <v>6</v>
      </c>
      <c r="F609" s="40">
        <v>11</v>
      </c>
      <c r="G609" s="40">
        <v>11</v>
      </c>
      <c r="H609" s="40"/>
      <c r="I609" s="40"/>
      <c r="J609" s="40"/>
      <c r="K609" s="40"/>
      <c r="L609" s="40"/>
      <c r="M609" s="40"/>
      <c r="N609" s="40">
        <v>34</v>
      </c>
      <c r="R609" s="12"/>
      <c r="S609" s="12" t="s">
        <v>615</v>
      </c>
      <c r="T609" s="12"/>
      <c r="U609" s="12">
        <v>6</v>
      </c>
      <c r="V609" s="12">
        <v>6</v>
      </c>
      <c r="W609" s="12">
        <v>11</v>
      </c>
      <c r="X609" s="12">
        <v>11</v>
      </c>
      <c r="Y609" s="12"/>
      <c r="Z609" s="12"/>
      <c r="AA609" s="12"/>
      <c r="AB609" s="12"/>
      <c r="AC609" s="12"/>
      <c r="AD609" s="12"/>
      <c r="AE609" s="12">
        <v>34</v>
      </c>
    </row>
    <row r="610" spans="1:31">
      <c r="A610" t="s">
        <v>350</v>
      </c>
      <c r="C610" s="40">
        <v>3</v>
      </c>
      <c r="D610" s="40">
        <v>3</v>
      </c>
      <c r="E610" s="40">
        <v>4</v>
      </c>
      <c r="F610" s="40">
        <v>3</v>
      </c>
      <c r="G610" s="40"/>
      <c r="H610" s="40">
        <v>3</v>
      </c>
      <c r="I610" s="40">
        <v>4</v>
      </c>
      <c r="J610" s="40">
        <v>4</v>
      </c>
      <c r="K610" s="40">
        <v>3</v>
      </c>
      <c r="L610" s="40">
        <v>5</v>
      </c>
      <c r="M610" s="40">
        <v>2</v>
      </c>
      <c r="N610" s="40">
        <v>34</v>
      </c>
      <c r="R610" s="31" t="s">
        <v>350</v>
      </c>
      <c r="S610" s="31"/>
      <c r="T610" s="31">
        <v>3</v>
      </c>
      <c r="U610" s="31">
        <v>3</v>
      </c>
      <c r="V610" s="31">
        <v>4</v>
      </c>
      <c r="W610" s="31">
        <v>3</v>
      </c>
      <c r="X610" s="31"/>
      <c r="Y610" s="31">
        <v>3</v>
      </c>
      <c r="Z610" s="31">
        <v>4</v>
      </c>
      <c r="AA610" s="31">
        <v>4</v>
      </c>
      <c r="AB610" s="31">
        <v>3</v>
      </c>
      <c r="AC610" s="31">
        <v>5</v>
      </c>
      <c r="AD610" s="31">
        <v>2</v>
      </c>
      <c r="AE610" s="31">
        <v>34</v>
      </c>
    </row>
    <row r="611" spans="1:31">
      <c r="B611" t="s">
        <v>1179</v>
      </c>
      <c r="C611" s="40">
        <v>3</v>
      </c>
      <c r="D611" s="40">
        <v>3</v>
      </c>
      <c r="E611" s="40">
        <v>3</v>
      </c>
      <c r="F611" s="40">
        <v>3</v>
      </c>
      <c r="G611" s="40"/>
      <c r="H611" s="40">
        <v>3</v>
      </c>
      <c r="I611" s="40">
        <v>3</v>
      </c>
      <c r="J611" s="40">
        <v>3</v>
      </c>
      <c r="K611" s="40">
        <v>2</v>
      </c>
      <c r="L611" s="40">
        <v>4</v>
      </c>
      <c r="M611" s="40">
        <v>2</v>
      </c>
      <c r="N611" s="40">
        <v>29</v>
      </c>
      <c r="R611" s="12"/>
      <c r="S611" s="12" t="s">
        <v>1179</v>
      </c>
      <c r="T611" s="12">
        <v>3</v>
      </c>
      <c r="U611" s="12">
        <v>3</v>
      </c>
      <c r="V611" s="12">
        <v>3</v>
      </c>
      <c r="W611" s="12">
        <v>3</v>
      </c>
      <c r="X611" s="12"/>
      <c r="Y611" s="12">
        <v>3</v>
      </c>
      <c r="Z611" s="12">
        <v>3</v>
      </c>
      <c r="AA611" s="12">
        <v>3</v>
      </c>
      <c r="AB611" s="12">
        <v>2</v>
      </c>
      <c r="AC611" s="12">
        <v>4</v>
      </c>
      <c r="AD611" s="12">
        <v>2</v>
      </c>
      <c r="AE611" s="12">
        <v>29</v>
      </c>
    </row>
    <row r="612" spans="1:31">
      <c r="B612" t="s">
        <v>1150</v>
      </c>
      <c r="C612" s="40"/>
      <c r="D612" s="40"/>
      <c r="E612" s="40">
        <v>1</v>
      </c>
      <c r="F612" s="40"/>
      <c r="G612" s="40"/>
      <c r="H612" s="40"/>
      <c r="I612" s="40">
        <v>1</v>
      </c>
      <c r="J612" s="40">
        <v>1</v>
      </c>
      <c r="K612" s="40">
        <v>1</v>
      </c>
      <c r="L612" s="40">
        <v>1</v>
      </c>
      <c r="M612" s="40"/>
      <c r="N612" s="40">
        <v>5</v>
      </c>
      <c r="R612" s="12"/>
      <c r="S612" s="12" t="s">
        <v>1150</v>
      </c>
      <c r="T612" s="12"/>
      <c r="U612" s="12"/>
      <c r="V612" s="12">
        <v>1</v>
      </c>
      <c r="W612" s="12"/>
      <c r="X612" s="12"/>
      <c r="Y612" s="12"/>
      <c r="Z612" s="12">
        <v>1</v>
      </c>
      <c r="AA612" s="12">
        <v>1</v>
      </c>
      <c r="AB612" s="12">
        <v>1</v>
      </c>
      <c r="AC612" s="12">
        <v>1</v>
      </c>
      <c r="AD612" s="12"/>
      <c r="AE612" s="12">
        <v>5</v>
      </c>
    </row>
    <row r="613" spans="1:31">
      <c r="A613" t="s">
        <v>135</v>
      </c>
      <c r="C613" s="40">
        <v>5</v>
      </c>
      <c r="D613" s="40">
        <v>2</v>
      </c>
      <c r="E613" s="40"/>
      <c r="F613" s="40">
        <v>2</v>
      </c>
      <c r="G613" s="40">
        <v>4</v>
      </c>
      <c r="H613" s="40"/>
      <c r="I613" s="40"/>
      <c r="J613" s="40">
        <v>4</v>
      </c>
      <c r="K613" s="40">
        <v>6</v>
      </c>
      <c r="L613" s="40">
        <v>6</v>
      </c>
      <c r="M613" s="40">
        <v>4</v>
      </c>
      <c r="N613" s="40">
        <v>33</v>
      </c>
      <c r="R613" s="31" t="s">
        <v>135</v>
      </c>
      <c r="S613" s="31"/>
      <c r="T613" s="31">
        <v>5</v>
      </c>
      <c r="U613" s="31">
        <v>2</v>
      </c>
      <c r="V613" s="31"/>
      <c r="W613" s="31">
        <v>2</v>
      </c>
      <c r="X613" s="31">
        <v>4</v>
      </c>
      <c r="Y613" s="31"/>
      <c r="Z613" s="31"/>
      <c r="AA613" s="31">
        <v>4</v>
      </c>
      <c r="AB613" s="31">
        <v>6</v>
      </c>
      <c r="AC613" s="31">
        <v>6</v>
      </c>
      <c r="AD613" s="31">
        <v>4</v>
      </c>
      <c r="AE613" s="31">
        <v>33</v>
      </c>
    </row>
    <row r="614" spans="1:31">
      <c r="B614" t="s">
        <v>1195</v>
      </c>
      <c r="C614" s="40">
        <v>2</v>
      </c>
      <c r="D614" s="40"/>
      <c r="E614" s="40"/>
      <c r="F614" s="40"/>
      <c r="G614" s="40">
        <v>1</v>
      </c>
      <c r="H614" s="40"/>
      <c r="I614" s="40"/>
      <c r="J614" s="40">
        <v>1</v>
      </c>
      <c r="K614" s="40">
        <v>3</v>
      </c>
      <c r="L614" s="40">
        <v>3</v>
      </c>
      <c r="M614" s="40">
        <v>2</v>
      </c>
      <c r="N614" s="40">
        <v>12</v>
      </c>
      <c r="R614" s="12"/>
      <c r="S614" s="12" t="s">
        <v>1195</v>
      </c>
      <c r="T614" s="12">
        <v>2</v>
      </c>
      <c r="U614" s="12"/>
      <c r="V614" s="12"/>
      <c r="W614" s="12"/>
      <c r="X614" s="12">
        <v>1</v>
      </c>
      <c r="Y614" s="12"/>
      <c r="Z614" s="12"/>
      <c r="AA614" s="12">
        <v>1</v>
      </c>
      <c r="AB614" s="12">
        <v>3</v>
      </c>
      <c r="AC614" s="12">
        <v>3</v>
      </c>
      <c r="AD614" s="12">
        <v>2</v>
      </c>
      <c r="AE614" s="12">
        <v>12</v>
      </c>
    </row>
    <row r="615" spans="1:31">
      <c r="B615" t="s">
        <v>1203</v>
      </c>
      <c r="C615" s="40">
        <v>1</v>
      </c>
      <c r="D615" s="40">
        <v>1</v>
      </c>
      <c r="E615" s="40"/>
      <c r="F615" s="40">
        <v>2</v>
      </c>
      <c r="G615" s="40"/>
      <c r="H615" s="40"/>
      <c r="I615" s="40"/>
      <c r="J615" s="40">
        <v>2</v>
      </c>
      <c r="K615" s="40">
        <v>3</v>
      </c>
      <c r="L615" s="40">
        <v>2</v>
      </c>
      <c r="M615" s="40">
        <v>2</v>
      </c>
      <c r="N615" s="40">
        <v>13</v>
      </c>
      <c r="R615" s="12"/>
      <c r="S615" s="12" t="s">
        <v>1203</v>
      </c>
      <c r="T615" s="12">
        <v>1</v>
      </c>
      <c r="U615" s="12">
        <v>1</v>
      </c>
      <c r="V615" s="12"/>
      <c r="W615" s="12">
        <v>2</v>
      </c>
      <c r="X615" s="12"/>
      <c r="Y615" s="12"/>
      <c r="Z615" s="12"/>
      <c r="AA615" s="12">
        <v>2</v>
      </c>
      <c r="AB615" s="12">
        <v>3</v>
      </c>
      <c r="AC615" s="12">
        <v>2</v>
      </c>
      <c r="AD615" s="12">
        <v>2</v>
      </c>
      <c r="AE615" s="12">
        <v>13</v>
      </c>
    </row>
    <row r="616" spans="1:31">
      <c r="B616" t="s">
        <v>1177</v>
      </c>
      <c r="C616" s="40">
        <v>1</v>
      </c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>
        <v>1</v>
      </c>
      <c r="R616" s="12"/>
      <c r="S616" s="12" t="s">
        <v>1177</v>
      </c>
      <c r="T616" s="12">
        <v>1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>
        <v>1</v>
      </c>
    </row>
    <row r="617" spans="1:31">
      <c r="B617" t="s">
        <v>1217</v>
      </c>
      <c r="C617" s="40">
        <v>1</v>
      </c>
      <c r="D617" s="40">
        <v>1</v>
      </c>
      <c r="E617" s="40"/>
      <c r="F617" s="40"/>
      <c r="G617" s="40">
        <v>2</v>
      </c>
      <c r="H617" s="40"/>
      <c r="I617" s="40"/>
      <c r="J617" s="40"/>
      <c r="K617" s="40"/>
      <c r="L617" s="40"/>
      <c r="M617" s="40"/>
      <c r="N617" s="40">
        <v>4</v>
      </c>
      <c r="R617" s="12"/>
      <c r="S617" s="12" t="s">
        <v>1217</v>
      </c>
      <c r="T617" s="12">
        <v>1</v>
      </c>
      <c r="U617" s="12">
        <v>1</v>
      </c>
      <c r="V617" s="12"/>
      <c r="W617" s="12"/>
      <c r="X617" s="12">
        <v>2</v>
      </c>
      <c r="Y617" s="12"/>
      <c r="Z617" s="12"/>
      <c r="AA617" s="12"/>
      <c r="AB617" s="12"/>
      <c r="AC617" s="12"/>
      <c r="AD617" s="12"/>
      <c r="AE617" s="12">
        <v>4</v>
      </c>
    </row>
    <row r="618" spans="1:31">
      <c r="B618" t="s">
        <v>1194</v>
      </c>
      <c r="C618" s="40"/>
      <c r="D618" s="40"/>
      <c r="E618" s="40"/>
      <c r="F618" s="40"/>
      <c r="G618" s="40">
        <v>1</v>
      </c>
      <c r="H618" s="40"/>
      <c r="I618" s="40"/>
      <c r="J618" s="40">
        <v>1</v>
      </c>
      <c r="K618" s="40"/>
      <c r="L618" s="40">
        <v>1</v>
      </c>
      <c r="M618" s="40"/>
      <c r="N618" s="40">
        <v>3</v>
      </c>
      <c r="R618" s="12"/>
      <c r="S618" s="12" t="s">
        <v>1194</v>
      </c>
      <c r="T618" s="12"/>
      <c r="U618" s="12"/>
      <c r="V618" s="12"/>
      <c r="W618" s="12"/>
      <c r="X618" s="12">
        <v>1</v>
      </c>
      <c r="Y618" s="12"/>
      <c r="Z618" s="12"/>
      <c r="AA618" s="12">
        <v>1</v>
      </c>
      <c r="AB618" s="12"/>
      <c r="AC618" s="12">
        <v>1</v>
      </c>
      <c r="AD618" s="12"/>
      <c r="AE618" s="12">
        <v>3</v>
      </c>
    </row>
    <row r="619" spans="1:31">
      <c r="A619" t="s">
        <v>473</v>
      </c>
      <c r="C619" s="40">
        <v>2</v>
      </c>
      <c r="D619" s="40">
        <v>1</v>
      </c>
      <c r="E619" s="40">
        <v>2</v>
      </c>
      <c r="F619" s="40">
        <v>5</v>
      </c>
      <c r="G619" s="40">
        <v>6</v>
      </c>
      <c r="H619" s="40">
        <v>4</v>
      </c>
      <c r="I619" s="40">
        <v>2</v>
      </c>
      <c r="J619" s="40"/>
      <c r="K619" s="40">
        <v>3</v>
      </c>
      <c r="L619" s="40">
        <v>3</v>
      </c>
      <c r="M619" s="40">
        <v>4</v>
      </c>
      <c r="N619" s="40">
        <v>32</v>
      </c>
      <c r="R619" s="31" t="s">
        <v>473</v>
      </c>
      <c r="S619" s="31"/>
      <c r="T619" s="31">
        <v>2</v>
      </c>
      <c r="U619" s="31">
        <v>1</v>
      </c>
      <c r="V619" s="31">
        <v>2</v>
      </c>
      <c r="W619" s="31">
        <v>5</v>
      </c>
      <c r="X619" s="31">
        <v>6</v>
      </c>
      <c r="Y619" s="31">
        <v>4</v>
      </c>
      <c r="Z619" s="31">
        <v>2</v>
      </c>
      <c r="AA619" s="31"/>
      <c r="AB619" s="31">
        <v>3</v>
      </c>
      <c r="AC619" s="31">
        <v>3</v>
      </c>
      <c r="AD619" s="31">
        <v>4</v>
      </c>
      <c r="AE619" s="31">
        <v>32</v>
      </c>
    </row>
    <row r="620" spans="1:31">
      <c r="B620" t="s">
        <v>79</v>
      </c>
      <c r="C620" s="40"/>
      <c r="D620" s="40"/>
      <c r="E620" s="40"/>
      <c r="F620" s="40">
        <v>1</v>
      </c>
      <c r="G620" s="40"/>
      <c r="H620" s="40"/>
      <c r="I620" s="40">
        <v>1</v>
      </c>
      <c r="J620" s="40"/>
      <c r="K620" s="40">
        <v>1</v>
      </c>
      <c r="L620" s="40"/>
      <c r="M620" s="40">
        <v>1</v>
      </c>
      <c r="N620" s="40">
        <v>4</v>
      </c>
      <c r="R620" s="12"/>
      <c r="S620" s="12" t="s">
        <v>79</v>
      </c>
      <c r="T620" s="12"/>
      <c r="U620" s="12"/>
      <c r="V620" s="12"/>
      <c r="W620" s="12">
        <v>1</v>
      </c>
      <c r="X620" s="12"/>
      <c r="Y620" s="12"/>
      <c r="Z620" s="12">
        <v>1</v>
      </c>
      <c r="AA620" s="12"/>
      <c r="AB620" s="12">
        <v>1</v>
      </c>
      <c r="AC620" s="12"/>
      <c r="AD620" s="12">
        <v>1</v>
      </c>
      <c r="AE620" s="12">
        <v>4</v>
      </c>
    </row>
    <row r="621" spans="1:31">
      <c r="B621" t="s">
        <v>1243</v>
      </c>
      <c r="C621" s="40"/>
      <c r="D621" s="40"/>
      <c r="E621" s="40">
        <v>1</v>
      </c>
      <c r="F621" s="40"/>
      <c r="G621" s="40"/>
      <c r="H621" s="40"/>
      <c r="I621" s="40"/>
      <c r="J621" s="40"/>
      <c r="K621" s="40"/>
      <c r="L621" s="40"/>
      <c r="M621" s="40"/>
      <c r="N621" s="40">
        <v>1</v>
      </c>
      <c r="R621" s="12"/>
      <c r="S621" s="12" t="s">
        <v>1243</v>
      </c>
      <c r="T621" s="12"/>
      <c r="U621" s="12"/>
      <c r="V621" s="12">
        <v>1</v>
      </c>
      <c r="W621" s="12"/>
      <c r="X621" s="12"/>
      <c r="Y621" s="12"/>
      <c r="Z621" s="12"/>
      <c r="AA621" s="12"/>
      <c r="AB621" s="12"/>
      <c r="AC621" s="12"/>
      <c r="AD621" s="12"/>
      <c r="AE621" s="12">
        <v>1</v>
      </c>
    </row>
    <row r="622" spans="1:31">
      <c r="B622" t="s">
        <v>1242</v>
      </c>
      <c r="C622" s="40"/>
      <c r="D622" s="40"/>
      <c r="E622" s="40"/>
      <c r="F622" s="40">
        <v>1</v>
      </c>
      <c r="G622" s="40"/>
      <c r="H622" s="40"/>
      <c r="I622" s="40"/>
      <c r="J622" s="40"/>
      <c r="K622" s="40"/>
      <c r="L622" s="40"/>
      <c r="M622" s="40"/>
      <c r="N622" s="40">
        <v>1</v>
      </c>
      <c r="R622" s="12"/>
      <c r="S622" s="12" t="s">
        <v>1242</v>
      </c>
      <c r="T622" s="12"/>
      <c r="U622" s="12"/>
      <c r="V622" s="12"/>
      <c r="W622" s="12">
        <v>1</v>
      </c>
      <c r="X622" s="12"/>
      <c r="Y622" s="12"/>
      <c r="Z622" s="12"/>
      <c r="AA622" s="12"/>
      <c r="AB622" s="12"/>
      <c r="AC622" s="12"/>
      <c r="AD622" s="12"/>
      <c r="AE622" s="12">
        <v>1</v>
      </c>
    </row>
    <row r="623" spans="1:31">
      <c r="B623" t="s">
        <v>292</v>
      </c>
      <c r="C623" s="40"/>
      <c r="D623" s="40"/>
      <c r="E623" s="40"/>
      <c r="F623" s="40">
        <v>1</v>
      </c>
      <c r="G623" s="40"/>
      <c r="H623" s="40"/>
      <c r="I623" s="40"/>
      <c r="J623" s="40"/>
      <c r="K623" s="40"/>
      <c r="L623" s="40"/>
      <c r="M623" s="40"/>
      <c r="N623" s="40">
        <v>1</v>
      </c>
      <c r="R623" s="12"/>
      <c r="S623" s="12" t="s">
        <v>292</v>
      </c>
      <c r="T623" s="12"/>
      <c r="U623" s="12"/>
      <c r="V623" s="12"/>
      <c r="W623" s="12">
        <v>1</v>
      </c>
      <c r="X623" s="12"/>
      <c r="Y623" s="12"/>
      <c r="Z623" s="12"/>
      <c r="AA623" s="12"/>
      <c r="AB623" s="12"/>
      <c r="AC623" s="12"/>
      <c r="AD623" s="12"/>
      <c r="AE623" s="12">
        <v>1</v>
      </c>
    </row>
    <row r="624" spans="1:31">
      <c r="B624" t="s">
        <v>1257</v>
      </c>
      <c r="C624" s="40"/>
      <c r="D624" s="40"/>
      <c r="E624" s="40"/>
      <c r="F624" s="40"/>
      <c r="G624" s="40">
        <v>2</v>
      </c>
      <c r="H624" s="40"/>
      <c r="I624" s="40"/>
      <c r="J624" s="40"/>
      <c r="K624" s="40"/>
      <c r="L624" s="40"/>
      <c r="M624" s="40"/>
      <c r="N624" s="40">
        <v>2</v>
      </c>
      <c r="R624" s="12"/>
      <c r="S624" s="12" t="s">
        <v>1257</v>
      </c>
      <c r="T624" s="12"/>
      <c r="U624" s="12"/>
      <c r="V624" s="12"/>
      <c r="W624" s="12"/>
      <c r="X624" s="12">
        <v>2</v>
      </c>
      <c r="Y624" s="12"/>
      <c r="Z624" s="12"/>
      <c r="AA624" s="12"/>
      <c r="AB624" s="12"/>
      <c r="AC624" s="12"/>
      <c r="AD624" s="12"/>
      <c r="AE624" s="12">
        <v>2</v>
      </c>
    </row>
    <row r="625" spans="1:31">
      <c r="B625" t="s">
        <v>1167</v>
      </c>
      <c r="C625" s="40">
        <v>2</v>
      </c>
      <c r="D625" s="40"/>
      <c r="E625" s="40">
        <v>1</v>
      </c>
      <c r="F625" s="40"/>
      <c r="G625" s="40">
        <v>2</v>
      </c>
      <c r="H625" s="40"/>
      <c r="I625" s="40"/>
      <c r="J625" s="40"/>
      <c r="K625" s="40"/>
      <c r="L625" s="40"/>
      <c r="M625" s="40"/>
      <c r="N625" s="40">
        <v>5</v>
      </c>
      <c r="R625" s="12"/>
      <c r="S625" s="12" t="s">
        <v>1167</v>
      </c>
      <c r="T625" s="12">
        <v>2</v>
      </c>
      <c r="U625" s="12"/>
      <c r="V625" s="12">
        <v>1</v>
      </c>
      <c r="W625" s="12"/>
      <c r="X625" s="12">
        <v>2</v>
      </c>
      <c r="Y625" s="12"/>
      <c r="Z625" s="12"/>
      <c r="AA625" s="12"/>
      <c r="AB625" s="12"/>
      <c r="AC625" s="12"/>
      <c r="AD625" s="12"/>
      <c r="AE625" s="12">
        <v>5</v>
      </c>
    </row>
    <row r="626" spans="1:31">
      <c r="B626" t="s">
        <v>1202</v>
      </c>
      <c r="C626" s="40"/>
      <c r="D626" s="40"/>
      <c r="E626" s="40"/>
      <c r="F626" s="40"/>
      <c r="G626" s="40"/>
      <c r="H626" s="40">
        <v>1</v>
      </c>
      <c r="I626" s="40"/>
      <c r="J626" s="40"/>
      <c r="K626" s="40"/>
      <c r="L626" s="40"/>
      <c r="M626" s="40"/>
      <c r="N626" s="40">
        <v>1</v>
      </c>
      <c r="R626" s="12"/>
      <c r="S626" s="12" t="s">
        <v>1202</v>
      </c>
      <c r="T626" s="12"/>
      <c r="U626" s="12"/>
      <c r="V626" s="12"/>
      <c r="W626" s="12"/>
      <c r="X626" s="12"/>
      <c r="Y626" s="12">
        <v>1</v>
      </c>
      <c r="Z626" s="12"/>
      <c r="AA626" s="12"/>
      <c r="AB626" s="12"/>
      <c r="AC626" s="12"/>
      <c r="AD626" s="12"/>
      <c r="AE626" s="12">
        <v>1</v>
      </c>
    </row>
    <row r="627" spans="1:31">
      <c r="B627" t="s">
        <v>1209</v>
      </c>
      <c r="C627" s="40"/>
      <c r="D627" s="40"/>
      <c r="E627" s="40"/>
      <c r="F627" s="40">
        <v>1</v>
      </c>
      <c r="G627" s="40"/>
      <c r="H627" s="40"/>
      <c r="I627" s="40"/>
      <c r="J627" s="40"/>
      <c r="K627" s="40"/>
      <c r="L627" s="40"/>
      <c r="M627" s="40"/>
      <c r="N627" s="40">
        <v>1</v>
      </c>
      <c r="R627" s="12"/>
      <c r="S627" s="12" t="s">
        <v>1209</v>
      </c>
      <c r="T627" s="12"/>
      <c r="U627" s="12"/>
      <c r="V627" s="12"/>
      <c r="W627" s="12">
        <v>1</v>
      </c>
      <c r="X627" s="12"/>
      <c r="Y627" s="12"/>
      <c r="Z627" s="12"/>
      <c r="AA627" s="12"/>
      <c r="AB627" s="12"/>
      <c r="AC627" s="12"/>
      <c r="AD627" s="12"/>
      <c r="AE627" s="12">
        <v>1</v>
      </c>
    </row>
    <row r="628" spans="1:31">
      <c r="B628" t="s">
        <v>1171</v>
      </c>
      <c r="C628" s="40"/>
      <c r="D628" s="40"/>
      <c r="E628" s="40"/>
      <c r="F628" s="40">
        <v>1</v>
      </c>
      <c r="G628" s="40"/>
      <c r="H628" s="40"/>
      <c r="I628" s="40"/>
      <c r="J628" s="40"/>
      <c r="K628" s="40"/>
      <c r="L628" s="40"/>
      <c r="M628" s="40"/>
      <c r="N628" s="40">
        <v>1</v>
      </c>
      <c r="R628" s="12"/>
      <c r="S628" s="12" t="s">
        <v>1171</v>
      </c>
      <c r="T628" s="12"/>
      <c r="U628" s="12"/>
      <c r="V628" s="12"/>
      <c r="W628" s="12">
        <v>1</v>
      </c>
      <c r="X628" s="12"/>
      <c r="Y628" s="12"/>
      <c r="Z628" s="12"/>
      <c r="AA628" s="12"/>
      <c r="AB628" s="12"/>
      <c r="AC628" s="12"/>
      <c r="AD628" s="12"/>
      <c r="AE628" s="12">
        <v>1</v>
      </c>
    </row>
    <row r="629" spans="1:31">
      <c r="B629" t="s">
        <v>1173</v>
      </c>
      <c r="C629" s="40"/>
      <c r="D629" s="40">
        <v>1</v>
      </c>
      <c r="E629" s="40"/>
      <c r="F629" s="40"/>
      <c r="G629" s="40"/>
      <c r="H629" s="40"/>
      <c r="I629" s="40"/>
      <c r="J629" s="40"/>
      <c r="K629" s="40"/>
      <c r="L629" s="40">
        <v>2</v>
      </c>
      <c r="M629" s="40"/>
      <c r="N629" s="40">
        <v>3</v>
      </c>
      <c r="R629" s="12"/>
      <c r="S629" s="12" t="s">
        <v>1173</v>
      </c>
      <c r="T629" s="12"/>
      <c r="U629" s="12">
        <v>1</v>
      </c>
      <c r="V629" s="12"/>
      <c r="W629" s="12"/>
      <c r="X629" s="12"/>
      <c r="Y629" s="12"/>
      <c r="Z629" s="12"/>
      <c r="AA629" s="12"/>
      <c r="AB629" s="12"/>
      <c r="AC629" s="12">
        <v>2</v>
      </c>
      <c r="AD629" s="12"/>
      <c r="AE629" s="12">
        <v>3</v>
      </c>
    </row>
    <row r="630" spans="1:31">
      <c r="B630" t="s">
        <v>1253</v>
      </c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>
        <v>2</v>
      </c>
      <c r="N630" s="40">
        <v>2</v>
      </c>
      <c r="R630" s="12"/>
      <c r="S630" s="12" t="s">
        <v>1253</v>
      </c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>
        <v>2</v>
      </c>
      <c r="AE630" s="12">
        <v>2</v>
      </c>
    </row>
    <row r="631" spans="1:31">
      <c r="B631" t="s">
        <v>1200</v>
      </c>
      <c r="C631" s="40"/>
      <c r="D631" s="40"/>
      <c r="E631" s="40"/>
      <c r="F631" s="40"/>
      <c r="G631" s="40"/>
      <c r="H631" s="40">
        <v>2</v>
      </c>
      <c r="I631" s="40"/>
      <c r="J631" s="40"/>
      <c r="K631" s="40"/>
      <c r="L631" s="40"/>
      <c r="M631" s="40"/>
      <c r="N631" s="40">
        <v>2</v>
      </c>
      <c r="R631" s="12"/>
      <c r="S631" s="12" t="s">
        <v>1200</v>
      </c>
      <c r="T631" s="12"/>
      <c r="U631" s="12"/>
      <c r="V631" s="12"/>
      <c r="W631" s="12"/>
      <c r="X631" s="12"/>
      <c r="Y631" s="12">
        <v>2</v>
      </c>
      <c r="Z631" s="12"/>
      <c r="AA631" s="12"/>
      <c r="AB631" s="12"/>
      <c r="AC631" s="12"/>
      <c r="AD631" s="12"/>
      <c r="AE631" s="12">
        <v>2</v>
      </c>
    </row>
    <row r="632" spans="1:31">
      <c r="B632" t="s">
        <v>445</v>
      </c>
      <c r="C632" s="40"/>
      <c r="D632" s="40"/>
      <c r="E632" s="40"/>
      <c r="F632" s="40"/>
      <c r="G632" s="40"/>
      <c r="H632" s="40"/>
      <c r="I632" s="40"/>
      <c r="J632" s="40"/>
      <c r="K632" s="40"/>
      <c r="L632" s="40">
        <v>1</v>
      </c>
      <c r="M632" s="40"/>
      <c r="N632" s="40">
        <v>1</v>
      </c>
      <c r="R632" s="12"/>
      <c r="S632" s="12" t="s">
        <v>445</v>
      </c>
      <c r="T632" s="12"/>
      <c r="U632" s="12"/>
      <c r="V632" s="12"/>
      <c r="W632" s="12"/>
      <c r="X632" s="12"/>
      <c r="Y632" s="12"/>
      <c r="Z632" s="12"/>
      <c r="AA632" s="12"/>
      <c r="AB632" s="12"/>
      <c r="AC632" s="12">
        <v>1</v>
      </c>
      <c r="AD632" s="12"/>
      <c r="AE632" s="12">
        <v>1</v>
      </c>
    </row>
    <row r="633" spans="1:31">
      <c r="B633" t="s">
        <v>1201</v>
      </c>
      <c r="C633" s="40"/>
      <c r="D633" s="40"/>
      <c r="E633" s="40"/>
      <c r="F633" s="40"/>
      <c r="G633" s="40">
        <v>2</v>
      </c>
      <c r="H633" s="40"/>
      <c r="I633" s="40"/>
      <c r="J633" s="40"/>
      <c r="K633" s="40"/>
      <c r="L633" s="40"/>
      <c r="M633" s="40"/>
      <c r="N633" s="40">
        <v>2</v>
      </c>
      <c r="R633" s="12"/>
      <c r="S633" s="12" t="s">
        <v>1201</v>
      </c>
      <c r="T633" s="12"/>
      <c r="U633" s="12"/>
      <c r="V633" s="12"/>
      <c r="W633" s="12"/>
      <c r="X633" s="12">
        <v>2</v>
      </c>
      <c r="Y633" s="12"/>
      <c r="Z633" s="12"/>
      <c r="AA633" s="12"/>
      <c r="AB633" s="12"/>
      <c r="AC633" s="12"/>
      <c r="AD633" s="12"/>
      <c r="AE633" s="12">
        <v>2</v>
      </c>
    </row>
    <row r="634" spans="1:31">
      <c r="B634" t="s">
        <v>2089</v>
      </c>
      <c r="C634" s="40"/>
      <c r="D634" s="40"/>
      <c r="E634" s="40"/>
      <c r="F634" s="40"/>
      <c r="G634" s="40"/>
      <c r="H634" s="40">
        <v>1</v>
      </c>
      <c r="I634" s="40"/>
      <c r="J634" s="40"/>
      <c r="K634" s="40"/>
      <c r="L634" s="40"/>
      <c r="M634" s="40"/>
      <c r="N634" s="40">
        <v>1</v>
      </c>
      <c r="R634" s="12"/>
      <c r="S634" s="12" t="s">
        <v>2089</v>
      </c>
      <c r="T634" s="12"/>
      <c r="U634" s="12"/>
      <c r="V634" s="12"/>
      <c r="W634" s="12"/>
      <c r="X634" s="12"/>
      <c r="Y634" s="12">
        <v>1</v>
      </c>
      <c r="Z634" s="12"/>
      <c r="AA634" s="12"/>
      <c r="AB634" s="12"/>
      <c r="AC634" s="12"/>
      <c r="AD634" s="12"/>
      <c r="AE634" s="12">
        <v>1</v>
      </c>
    </row>
    <row r="635" spans="1:31">
      <c r="B635" t="s">
        <v>1362</v>
      </c>
      <c r="C635" s="40"/>
      <c r="D635" s="40"/>
      <c r="E635" s="40"/>
      <c r="F635" s="40"/>
      <c r="G635" s="40"/>
      <c r="H635" s="40"/>
      <c r="I635" s="40"/>
      <c r="J635" s="40"/>
      <c r="K635" s="40">
        <v>2</v>
      </c>
      <c r="L635" s="40"/>
      <c r="M635" s="40"/>
      <c r="N635" s="40">
        <v>2</v>
      </c>
      <c r="R635" s="12"/>
      <c r="S635" s="12" t="s">
        <v>1362</v>
      </c>
      <c r="T635" s="12"/>
      <c r="U635" s="12"/>
      <c r="V635" s="12"/>
      <c r="W635" s="12"/>
      <c r="X635" s="12"/>
      <c r="Y635" s="12"/>
      <c r="Z635" s="12"/>
      <c r="AA635" s="12"/>
      <c r="AB635" s="12">
        <v>2</v>
      </c>
      <c r="AC635" s="12"/>
      <c r="AD635" s="12"/>
      <c r="AE635" s="12">
        <v>2</v>
      </c>
    </row>
    <row r="636" spans="1:31">
      <c r="B636" t="s">
        <v>1419</v>
      </c>
      <c r="C636" s="40"/>
      <c r="D636" s="40"/>
      <c r="E636" s="40"/>
      <c r="F636" s="40"/>
      <c r="G636" s="40"/>
      <c r="H636" s="40"/>
      <c r="I636" s="40">
        <v>1</v>
      </c>
      <c r="J636" s="40"/>
      <c r="K636" s="40"/>
      <c r="L636" s="40"/>
      <c r="M636" s="40"/>
      <c r="N636" s="40">
        <v>1</v>
      </c>
      <c r="R636" s="12"/>
      <c r="S636" s="12" t="s">
        <v>1419</v>
      </c>
      <c r="T636" s="12"/>
      <c r="U636" s="12"/>
      <c r="V636" s="12"/>
      <c r="W636" s="12"/>
      <c r="X636" s="12"/>
      <c r="Y636" s="12"/>
      <c r="Z636" s="12">
        <v>1</v>
      </c>
      <c r="AA636" s="12"/>
      <c r="AB636" s="12"/>
      <c r="AC636" s="12"/>
      <c r="AD636" s="12"/>
      <c r="AE636" s="12">
        <v>1</v>
      </c>
    </row>
    <row r="637" spans="1:31">
      <c r="B637" t="s">
        <v>2011</v>
      </c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>
        <v>1</v>
      </c>
      <c r="N637" s="40">
        <v>1</v>
      </c>
      <c r="R637" s="12"/>
      <c r="S637" s="12" t="s">
        <v>2011</v>
      </c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>
        <v>1</v>
      </c>
      <c r="AE637" s="12">
        <v>1</v>
      </c>
    </row>
    <row r="638" spans="1:31">
      <c r="A638" t="s">
        <v>1416</v>
      </c>
      <c r="C638" s="40"/>
      <c r="D638" s="40"/>
      <c r="E638" s="40"/>
      <c r="F638" s="40"/>
      <c r="G638" s="40"/>
      <c r="H638" s="40"/>
      <c r="I638" s="40">
        <v>14</v>
      </c>
      <c r="J638" s="40"/>
      <c r="K638" s="40"/>
      <c r="L638" s="40">
        <v>12</v>
      </c>
      <c r="M638" s="40">
        <v>5</v>
      </c>
      <c r="N638" s="40">
        <v>31</v>
      </c>
      <c r="R638" s="31" t="s">
        <v>1416</v>
      </c>
      <c r="S638" s="31"/>
      <c r="T638" s="31"/>
      <c r="U638" s="31"/>
      <c r="V638" s="31"/>
      <c r="W638" s="31"/>
      <c r="X638" s="31"/>
      <c r="Y638" s="31"/>
      <c r="Z638" s="31">
        <v>14</v>
      </c>
      <c r="AA638" s="31"/>
      <c r="AB638" s="31"/>
      <c r="AC638" s="31">
        <v>12</v>
      </c>
      <c r="AD638" s="31">
        <v>5</v>
      </c>
      <c r="AE638" s="31">
        <v>31</v>
      </c>
    </row>
    <row r="639" spans="1:31">
      <c r="B639" t="s">
        <v>1416</v>
      </c>
      <c r="C639" s="40"/>
      <c r="D639" s="40"/>
      <c r="E639" s="40"/>
      <c r="F639" s="40"/>
      <c r="G639" s="40"/>
      <c r="H639" s="40"/>
      <c r="I639" s="40">
        <v>14</v>
      </c>
      <c r="J639" s="40"/>
      <c r="K639" s="40"/>
      <c r="L639" s="40">
        <v>12</v>
      </c>
      <c r="M639" s="40">
        <v>5</v>
      </c>
      <c r="N639" s="40">
        <v>31</v>
      </c>
      <c r="R639" s="12"/>
      <c r="S639" s="12" t="s">
        <v>1416</v>
      </c>
      <c r="T639" s="12"/>
      <c r="U639" s="12"/>
      <c r="V639" s="12"/>
      <c r="W639" s="12"/>
      <c r="X639" s="12"/>
      <c r="Y639" s="12"/>
      <c r="Z639" s="12">
        <v>14</v>
      </c>
      <c r="AA639" s="12"/>
      <c r="AB639" s="12"/>
      <c r="AC639" s="12">
        <v>12</v>
      </c>
      <c r="AD639" s="12">
        <v>5</v>
      </c>
      <c r="AE639" s="12">
        <v>31</v>
      </c>
    </row>
    <row r="640" spans="1:31">
      <c r="A640" t="s">
        <v>1155</v>
      </c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>
        <v>26</v>
      </c>
      <c r="N640" s="40">
        <v>26</v>
      </c>
      <c r="R640" s="31" t="s">
        <v>1155</v>
      </c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>
        <v>26</v>
      </c>
      <c r="AE640" s="31">
        <v>26</v>
      </c>
    </row>
    <row r="641" spans="1:31">
      <c r="B641" t="s">
        <v>1155</v>
      </c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>
        <v>26</v>
      </c>
      <c r="N641" s="40">
        <v>26</v>
      </c>
      <c r="R641" s="12"/>
      <c r="S641" s="12" t="s">
        <v>1155</v>
      </c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>
        <v>26</v>
      </c>
      <c r="AE641" s="12">
        <v>26</v>
      </c>
    </row>
    <row r="642" spans="1:31">
      <c r="A642" t="s">
        <v>529</v>
      </c>
      <c r="C642" s="40"/>
      <c r="D642" s="40">
        <v>5</v>
      </c>
      <c r="E642" s="40">
        <v>3</v>
      </c>
      <c r="F642" s="40">
        <v>5</v>
      </c>
      <c r="G642" s="40"/>
      <c r="H642" s="40"/>
      <c r="I642" s="40">
        <v>2</v>
      </c>
      <c r="J642" s="40">
        <v>3</v>
      </c>
      <c r="K642" s="40">
        <v>3</v>
      </c>
      <c r="L642" s="40">
        <v>4</v>
      </c>
      <c r="M642" s="40"/>
      <c r="N642" s="40">
        <v>25</v>
      </c>
      <c r="R642" s="31" t="s">
        <v>529</v>
      </c>
      <c r="S642" s="31"/>
      <c r="T642" s="31"/>
      <c r="U642" s="31">
        <v>5</v>
      </c>
      <c r="V642" s="31">
        <v>3</v>
      </c>
      <c r="W642" s="31">
        <v>5</v>
      </c>
      <c r="X642" s="31"/>
      <c r="Y642" s="31"/>
      <c r="Z642" s="31">
        <v>2</v>
      </c>
      <c r="AA642" s="31">
        <v>3</v>
      </c>
      <c r="AB642" s="31">
        <v>3</v>
      </c>
      <c r="AC642" s="31">
        <v>4</v>
      </c>
      <c r="AD642" s="31"/>
      <c r="AE642" s="31">
        <v>25</v>
      </c>
    </row>
    <row r="643" spans="1:31">
      <c r="B643" t="s">
        <v>1222</v>
      </c>
      <c r="C643" s="40"/>
      <c r="D643" s="40"/>
      <c r="E643" s="40"/>
      <c r="F643" s="40">
        <v>1</v>
      </c>
      <c r="G643" s="40"/>
      <c r="H643" s="40"/>
      <c r="I643" s="40"/>
      <c r="J643" s="40"/>
      <c r="K643" s="40"/>
      <c r="L643" s="40"/>
      <c r="M643" s="40"/>
      <c r="N643" s="40">
        <v>1</v>
      </c>
      <c r="R643" s="12"/>
      <c r="S643" s="12" t="s">
        <v>1222</v>
      </c>
      <c r="T643" s="12"/>
      <c r="U643" s="12"/>
      <c r="V643" s="12"/>
      <c r="W643" s="12">
        <v>1</v>
      </c>
      <c r="X643" s="12"/>
      <c r="Y643" s="12"/>
      <c r="Z643" s="12"/>
      <c r="AA643" s="12"/>
      <c r="AB643" s="12"/>
      <c r="AC643" s="12"/>
      <c r="AD643" s="12"/>
      <c r="AE643" s="12">
        <v>1</v>
      </c>
    </row>
    <row r="644" spans="1:31">
      <c r="B644" t="s">
        <v>1150</v>
      </c>
      <c r="C644" s="40"/>
      <c r="D644" s="40"/>
      <c r="E644" s="40"/>
      <c r="F644" s="40"/>
      <c r="G644" s="40"/>
      <c r="H644" s="40"/>
      <c r="I644" s="40"/>
      <c r="J644" s="40">
        <v>1</v>
      </c>
      <c r="K644" s="40">
        <v>1</v>
      </c>
      <c r="L644" s="40"/>
      <c r="M644" s="40"/>
      <c r="N644" s="40">
        <v>2</v>
      </c>
      <c r="R644" s="12"/>
      <c r="S644" s="12" t="s">
        <v>1150</v>
      </c>
      <c r="T644" s="12"/>
      <c r="U644" s="12"/>
      <c r="V644" s="12"/>
      <c r="W644" s="12"/>
      <c r="X644" s="12"/>
      <c r="Y644" s="12"/>
      <c r="Z644" s="12"/>
      <c r="AA644" s="12">
        <v>1</v>
      </c>
      <c r="AB644" s="12">
        <v>1</v>
      </c>
      <c r="AC644" s="12"/>
      <c r="AD644" s="12"/>
      <c r="AE644" s="12">
        <v>2</v>
      </c>
    </row>
    <row r="645" spans="1:31">
      <c r="B645" t="s">
        <v>1237</v>
      </c>
      <c r="C645" s="40"/>
      <c r="D645" s="40">
        <v>1</v>
      </c>
      <c r="E645" s="40"/>
      <c r="F645" s="40">
        <v>1</v>
      </c>
      <c r="G645" s="40"/>
      <c r="H645" s="40"/>
      <c r="I645" s="40"/>
      <c r="J645" s="40"/>
      <c r="K645" s="40"/>
      <c r="L645" s="40">
        <v>2</v>
      </c>
      <c r="M645" s="40"/>
      <c r="N645" s="40">
        <v>4</v>
      </c>
      <c r="R645" s="12"/>
      <c r="S645" s="12" t="s">
        <v>1237</v>
      </c>
      <c r="T645" s="12"/>
      <c r="U645" s="12">
        <v>1</v>
      </c>
      <c r="V645" s="12"/>
      <c r="W645" s="12">
        <v>1</v>
      </c>
      <c r="X645" s="12"/>
      <c r="Y645" s="12"/>
      <c r="Z645" s="12"/>
      <c r="AA645" s="12"/>
      <c r="AB645" s="12"/>
      <c r="AC645" s="12">
        <v>2</v>
      </c>
      <c r="AD645" s="12"/>
      <c r="AE645" s="12">
        <v>4</v>
      </c>
    </row>
    <row r="646" spans="1:31">
      <c r="B646" t="s">
        <v>1236</v>
      </c>
      <c r="C646" s="40"/>
      <c r="D646" s="40">
        <v>4</v>
      </c>
      <c r="E646" s="40">
        <v>3</v>
      </c>
      <c r="F646" s="40">
        <v>3</v>
      </c>
      <c r="G646" s="40"/>
      <c r="H646" s="40"/>
      <c r="I646" s="40">
        <v>2</v>
      </c>
      <c r="J646" s="40">
        <v>2</v>
      </c>
      <c r="K646" s="40">
        <v>2</v>
      </c>
      <c r="L646" s="40">
        <v>2</v>
      </c>
      <c r="M646" s="40"/>
      <c r="N646" s="40">
        <v>18</v>
      </c>
      <c r="R646" s="12"/>
      <c r="S646" s="12" t="s">
        <v>1236</v>
      </c>
      <c r="T646" s="12"/>
      <c r="U646" s="12">
        <v>4</v>
      </c>
      <c r="V646" s="12">
        <v>3</v>
      </c>
      <c r="W646" s="12">
        <v>3</v>
      </c>
      <c r="X646" s="12"/>
      <c r="Y646" s="12"/>
      <c r="Z646" s="12">
        <v>2</v>
      </c>
      <c r="AA646" s="12">
        <v>2</v>
      </c>
      <c r="AB646" s="12">
        <v>2</v>
      </c>
      <c r="AC646" s="12">
        <v>2</v>
      </c>
      <c r="AD646" s="12"/>
      <c r="AE646" s="12">
        <v>18</v>
      </c>
    </row>
    <row r="647" spans="1:31">
      <c r="A647" t="s">
        <v>292</v>
      </c>
      <c r="C647" s="40"/>
      <c r="D647" s="40"/>
      <c r="E647" s="40"/>
      <c r="F647" s="40">
        <v>11</v>
      </c>
      <c r="G647" s="40">
        <v>4</v>
      </c>
      <c r="H647" s="40">
        <v>2</v>
      </c>
      <c r="I647" s="40"/>
      <c r="J647" s="40">
        <v>1</v>
      </c>
      <c r="K647" s="40"/>
      <c r="L647" s="40">
        <v>4</v>
      </c>
      <c r="M647" s="40">
        <v>3</v>
      </c>
      <c r="N647" s="40">
        <v>25</v>
      </c>
      <c r="R647" s="31" t="s">
        <v>292</v>
      </c>
      <c r="S647" s="31"/>
      <c r="T647" s="31"/>
      <c r="U647" s="31"/>
      <c r="V647" s="31"/>
      <c r="W647" s="31">
        <v>11</v>
      </c>
      <c r="X647" s="31">
        <v>4</v>
      </c>
      <c r="Y647" s="31">
        <v>2</v>
      </c>
      <c r="Z647" s="31"/>
      <c r="AA647" s="31">
        <v>1</v>
      </c>
      <c r="AB647" s="31"/>
      <c r="AC647" s="31">
        <v>4</v>
      </c>
      <c r="AD647" s="31">
        <v>3</v>
      </c>
      <c r="AE647" s="31">
        <v>25</v>
      </c>
    </row>
    <row r="648" spans="1:31">
      <c r="B648" t="s">
        <v>292</v>
      </c>
      <c r="C648" s="40"/>
      <c r="D648" s="40"/>
      <c r="E648" s="40"/>
      <c r="F648" s="40">
        <v>11</v>
      </c>
      <c r="G648" s="40">
        <v>4</v>
      </c>
      <c r="H648" s="40">
        <v>2</v>
      </c>
      <c r="I648" s="40"/>
      <c r="J648" s="40">
        <v>1</v>
      </c>
      <c r="K648" s="40"/>
      <c r="L648" s="40">
        <v>4</v>
      </c>
      <c r="M648" s="40">
        <v>3</v>
      </c>
      <c r="N648" s="40">
        <v>25</v>
      </c>
      <c r="R648" s="12"/>
      <c r="S648" s="12" t="s">
        <v>292</v>
      </c>
      <c r="T648" s="12"/>
      <c r="U648" s="12"/>
      <c r="V648" s="12"/>
      <c r="W648" s="12">
        <v>11</v>
      </c>
      <c r="X648" s="12">
        <v>4</v>
      </c>
      <c r="Y648" s="12">
        <v>2</v>
      </c>
      <c r="Z648" s="12"/>
      <c r="AA648" s="12">
        <v>1</v>
      </c>
      <c r="AB648" s="12"/>
      <c r="AC648" s="12">
        <v>4</v>
      </c>
      <c r="AD648" s="12">
        <v>3</v>
      </c>
      <c r="AE648" s="12">
        <v>25</v>
      </c>
    </row>
    <row r="649" spans="1:31">
      <c r="A649" t="s">
        <v>1484</v>
      </c>
      <c r="C649" s="40"/>
      <c r="D649" s="40"/>
      <c r="E649" s="40"/>
      <c r="F649" s="40"/>
      <c r="G649" s="40"/>
      <c r="H649" s="40"/>
      <c r="I649" s="40">
        <v>4</v>
      </c>
      <c r="J649" s="40">
        <v>8</v>
      </c>
      <c r="K649" s="40"/>
      <c r="L649" s="40"/>
      <c r="M649" s="40">
        <v>9</v>
      </c>
      <c r="N649" s="40">
        <v>21</v>
      </c>
      <c r="R649" s="31" t="s">
        <v>1484</v>
      </c>
      <c r="S649" s="31"/>
      <c r="T649" s="31"/>
      <c r="U649" s="31"/>
      <c r="V649" s="31"/>
      <c r="W649" s="31"/>
      <c r="X649" s="31"/>
      <c r="Y649" s="31"/>
      <c r="Z649" s="31">
        <v>4</v>
      </c>
      <c r="AA649" s="31">
        <v>8</v>
      </c>
      <c r="AB649" s="31"/>
      <c r="AC649" s="31"/>
      <c r="AD649" s="31">
        <v>9</v>
      </c>
      <c r="AE649" s="31">
        <v>21</v>
      </c>
    </row>
    <row r="650" spans="1:31">
      <c r="B650" t="s">
        <v>1206</v>
      </c>
      <c r="C650" s="40"/>
      <c r="D650" s="40"/>
      <c r="E650" s="40"/>
      <c r="F650" s="40"/>
      <c r="G650" s="40"/>
      <c r="H650" s="40"/>
      <c r="I650" s="40">
        <v>3</v>
      </c>
      <c r="J650" s="40"/>
      <c r="K650" s="40"/>
      <c r="L650" s="40"/>
      <c r="M650" s="40"/>
      <c r="N650" s="40">
        <v>3</v>
      </c>
      <c r="R650" s="12"/>
      <c r="S650" s="12" t="s">
        <v>1206</v>
      </c>
      <c r="T650" s="12"/>
      <c r="U650" s="12"/>
      <c r="V650" s="12"/>
      <c r="W650" s="12"/>
      <c r="X650" s="12"/>
      <c r="Y650" s="12"/>
      <c r="Z650" s="12">
        <v>3</v>
      </c>
      <c r="AA650" s="12"/>
      <c r="AB650" s="12"/>
      <c r="AC650" s="12"/>
      <c r="AD650" s="12"/>
      <c r="AE650" s="12">
        <v>3</v>
      </c>
    </row>
    <row r="651" spans="1:31">
      <c r="B651" t="s">
        <v>1193</v>
      </c>
      <c r="C651" s="40"/>
      <c r="D651" s="40"/>
      <c r="E651" s="40"/>
      <c r="F651" s="40"/>
      <c r="G651" s="40"/>
      <c r="H651" s="40"/>
      <c r="I651" s="40">
        <v>1</v>
      </c>
      <c r="J651" s="40">
        <v>7</v>
      </c>
      <c r="K651" s="40"/>
      <c r="L651" s="40"/>
      <c r="M651" s="40">
        <v>8</v>
      </c>
      <c r="N651" s="40">
        <v>16</v>
      </c>
      <c r="R651" s="12"/>
      <c r="S651" s="12" t="s">
        <v>1193</v>
      </c>
      <c r="T651" s="12"/>
      <c r="U651" s="12"/>
      <c r="V651" s="12"/>
      <c r="W651" s="12"/>
      <c r="X651" s="12"/>
      <c r="Y651" s="12"/>
      <c r="Z651" s="12">
        <v>1</v>
      </c>
      <c r="AA651" s="12">
        <v>7</v>
      </c>
      <c r="AB651" s="12"/>
      <c r="AC651" s="12"/>
      <c r="AD651" s="12">
        <v>8</v>
      </c>
      <c r="AE651" s="12">
        <v>16</v>
      </c>
    </row>
    <row r="652" spans="1:31">
      <c r="B652" t="s">
        <v>204</v>
      </c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>
        <v>1</v>
      </c>
      <c r="N652" s="40">
        <v>1</v>
      </c>
      <c r="R652" s="12"/>
      <c r="S652" s="12" t="s">
        <v>204</v>
      </c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>
        <v>1</v>
      </c>
      <c r="AE652" s="12">
        <v>1</v>
      </c>
    </row>
    <row r="653" spans="1:31">
      <c r="B653" t="s">
        <v>295</v>
      </c>
      <c r="C653" s="40"/>
      <c r="D653" s="40"/>
      <c r="E653" s="40"/>
      <c r="F653" s="40"/>
      <c r="G653" s="40"/>
      <c r="H653" s="40"/>
      <c r="I653" s="40"/>
      <c r="J653" s="40">
        <v>1</v>
      </c>
      <c r="K653" s="40"/>
      <c r="L653" s="40"/>
      <c r="M653" s="40"/>
      <c r="N653" s="40">
        <v>1</v>
      </c>
      <c r="R653" s="12"/>
      <c r="S653" s="12" t="s">
        <v>295</v>
      </c>
      <c r="T653" s="12"/>
      <c r="U653" s="12"/>
      <c r="V653" s="12"/>
      <c r="W653" s="12"/>
      <c r="X653" s="12"/>
      <c r="Y653" s="12"/>
      <c r="Z653" s="12"/>
      <c r="AA653" s="12">
        <v>1</v>
      </c>
      <c r="AB653" s="12"/>
      <c r="AC653" s="12"/>
      <c r="AD653" s="12"/>
      <c r="AE653" s="12">
        <v>1</v>
      </c>
    </row>
    <row r="654" spans="1:31">
      <c r="A654" t="s">
        <v>1216</v>
      </c>
      <c r="C654" s="40"/>
      <c r="D654" s="40"/>
      <c r="E654" s="40"/>
      <c r="F654" s="40"/>
      <c r="G654" s="40"/>
      <c r="H654" s="40"/>
      <c r="I654" s="40">
        <v>11</v>
      </c>
      <c r="J654" s="40">
        <v>4</v>
      </c>
      <c r="K654" s="40">
        <v>4</v>
      </c>
      <c r="L654" s="40"/>
      <c r="M654" s="40"/>
      <c r="N654" s="40">
        <v>19</v>
      </c>
      <c r="R654" s="31" t="s">
        <v>1216</v>
      </c>
      <c r="S654" s="31"/>
      <c r="T654" s="31"/>
      <c r="U654" s="31"/>
      <c r="V654" s="31"/>
      <c r="W654" s="31"/>
      <c r="X654" s="31"/>
      <c r="Y654" s="31"/>
      <c r="Z654" s="31">
        <v>11</v>
      </c>
      <c r="AA654" s="31">
        <v>4</v>
      </c>
      <c r="AB654" s="31">
        <v>4</v>
      </c>
      <c r="AC654" s="31"/>
      <c r="AD654" s="31"/>
      <c r="AE654" s="31">
        <v>19</v>
      </c>
    </row>
    <row r="655" spans="1:31">
      <c r="B655" t="s">
        <v>1216</v>
      </c>
      <c r="C655" s="40"/>
      <c r="D655" s="40"/>
      <c r="E655" s="40"/>
      <c r="F655" s="40"/>
      <c r="G655" s="40"/>
      <c r="H655" s="40"/>
      <c r="I655" s="40">
        <v>11</v>
      </c>
      <c r="J655" s="40">
        <v>4</v>
      </c>
      <c r="K655" s="40">
        <v>4</v>
      </c>
      <c r="L655" s="40"/>
      <c r="M655" s="40"/>
      <c r="N655" s="40">
        <v>19</v>
      </c>
      <c r="R655" s="12"/>
      <c r="S655" s="12" t="s">
        <v>1216</v>
      </c>
      <c r="T655" s="12"/>
      <c r="U655" s="12"/>
      <c r="V655" s="12"/>
      <c r="W655" s="12"/>
      <c r="X655" s="12"/>
      <c r="Y655" s="12"/>
      <c r="Z655" s="12">
        <v>11</v>
      </c>
      <c r="AA655" s="12">
        <v>4</v>
      </c>
      <c r="AB655" s="12">
        <v>4</v>
      </c>
      <c r="AC655" s="12"/>
      <c r="AD655" s="12"/>
      <c r="AE655" s="12">
        <v>19</v>
      </c>
    </row>
    <row r="656" spans="1:31">
      <c r="A656" t="s">
        <v>1426</v>
      </c>
      <c r="C656" s="40"/>
      <c r="D656" s="40"/>
      <c r="E656" s="40"/>
      <c r="F656" s="40"/>
      <c r="G656" s="40"/>
      <c r="H656" s="40"/>
      <c r="I656" s="40">
        <v>1</v>
      </c>
      <c r="J656" s="40">
        <v>6</v>
      </c>
      <c r="K656" s="40">
        <v>5</v>
      </c>
      <c r="L656" s="40">
        <v>4</v>
      </c>
      <c r="M656" s="40">
        <v>2</v>
      </c>
      <c r="N656" s="40">
        <v>18</v>
      </c>
      <c r="R656" s="31" t="s">
        <v>1426</v>
      </c>
      <c r="S656" s="31"/>
      <c r="T656" s="31"/>
      <c r="U656" s="31"/>
      <c r="V656" s="31"/>
      <c r="W656" s="31"/>
      <c r="X656" s="31"/>
      <c r="Y656" s="31"/>
      <c r="Z656" s="31">
        <v>1</v>
      </c>
      <c r="AA656" s="31">
        <v>6</v>
      </c>
      <c r="AB656" s="31">
        <v>5</v>
      </c>
      <c r="AC656" s="31">
        <v>4</v>
      </c>
      <c r="AD656" s="31">
        <v>2</v>
      </c>
      <c r="AE656" s="31">
        <v>18</v>
      </c>
    </row>
    <row r="657" spans="1:31">
      <c r="B657" t="s">
        <v>1198</v>
      </c>
      <c r="C657" s="40"/>
      <c r="D657" s="40"/>
      <c r="E657" s="40"/>
      <c r="F657" s="40"/>
      <c r="G657" s="40"/>
      <c r="H657" s="40"/>
      <c r="I657" s="40">
        <v>1</v>
      </c>
      <c r="J657" s="40">
        <v>6</v>
      </c>
      <c r="K657" s="40">
        <v>5</v>
      </c>
      <c r="L657" s="40">
        <v>4</v>
      </c>
      <c r="M657" s="40">
        <v>2</v>
      </c>
      <c r="N657" s="40">
        <v>18</v>
      </c>
      <c r="R657" s="12"/>
      <c r="S657" s="12" t="s">
        <v>1198</v>
      </c>
      <c r="T657" s="12"/>
      <c r="U657" s="12"/>
      <c r="V657" s="12"/>
      <c r="W657" s="12"/>
      <c r="X657" s="12"/>
      <c r="Y657" s="12"/>
      <c r="Z657" s="12">
        <v>1</v>
      </c>
      <c r="AA657" s="12">
        <v>6</v>
      </c>
      <c r="AB657" s="12">
        <v>5</v>
      </c>
      <c r="AC657" s="12">
        <v>4</v>
      </c>
      <c r="AD657" s="12">
        <v>2</v>
      </c>
      <c r="AE657" s="12">
        <v>18</v>
      </c>
    </row>
    <row r="658" spans="1:31">
      <c r="A658" t="s">
        <v>1532</v>
      </c>
      <c r="C658" s="40"/>
      <c r="D658" s="40"/>
      <c r="E658" s="40"/>
      <c r="F658" s="40"/>
      <c r="G658" s="40"/>
      <c r="H658" s="40"/>
      <c r="I658" s="40"/>
      <c r="J658" s="40">
        <v>17</v>
      </c>
      <c r="K658" s="40"/>
      <c r="L658" s="40"/>
      <c r="M658" s="40"/>
      <c r="N658" s="40">
        <v>17</v>
      </c>
      <c r="R658" s="31" t="s">
        <v>1532</v>
      </c>
      <c r="S658" s="31"/>
      <c r="T658" s="31"/>
      <c r="U658" s="31"/>
      <c r="V658" s="31"/>
      <c r="W658" s="31"/>
      <c r="X658" s="31"/>
      <c r="Y658" s="31"/>
      <c r="Z658" s="31"/>
      <c r="AA658" s="31">
        <v>17</v>
      </c>
      <c r="AB658" s="31"/>
      <c r="AC658" s="31"/>
      <c r="AD658" s="31"/>
      <c r="AE658" s="31">
        <v>17</v>
      </c>
    </row>
    <row r="659" spans="1:31">
      <c r="B659" t="s">
        <v>445</v>
      </c>
      <c r="C659" s="40"/>
      <c r="D659" s="40"/>
      <c r="E659" s="40"/>
      <c r="F659" s="40"/>
      <c r="G659" s="40"/>
      <c r="H659" s="40"/>
      <c r="I659" s="40"/>
      <c r="J659" s="40">
        <v>17</v>
      </c>
      <c r="K659" s="40"/>
      <c r="L659" s="40"/>
      <c r="M659" s="40"/>
      <c r="N659" s="40">
        <v>17</v>
      </c>
      <c r="R659" s="12"/>
      <c r="S659" s="12" t="s">
        <v>445</v>
      </c>
      <c r="T659" s="12"/>
      <c r="U659" s="12"/>
      <c r="V659" s="12"/>
      <c r="W659" s="12"/>
      <c r="X659" s="12"/>
      <c r="Y659" s="12"/>
      <c r="Z659" s="12"/>
      <c r="AA659" s="12">
        <v>17</v>
      </c>
      <c r="AB659" s="12"/>
      <c r="AC659" s="12"/>
      <c r="AD659" s="12"/>
      <c r="AE659" s="12">
        <v>17</v>
      </c>
    </row>
    <row r="660" spans="1:31">
      <c r="A660" t="s">
        <v>1769</v>
      </c>
      <c r="C660" s="40"/>
      <c r="D660" s="40"/>
      <c r="E660" s="40"/>
      <c r="F660" s="40"/>
      <c r="G660" s="40"/>
      <c r="H660" s="40"/>
      <c r="I660" s="40"/>
      <c r="J660" s="40"/>
      <c r="K660" s="40"/>
      <c r="L660" s="40">
        <v>8</v>
      </c>
      <c r="M660" s="40">
        <v>8</v>
      </c>
      <c r="N660" s="40">
        <v>16</v>
      </c>
      <c r="R660" s="31" t="s">
        <v>1769</v>
      </c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>
        <v>8</v>
      </c>
      <c r="AD660" s="31">
        <v>8</v>
      </c>
      <c r="AE660" s="31">
        <v>16</v>
      </c>
    </row>
    <row r="661" spans="1:31">
      <c r="B661" t="s">
        <v>1773</v>
      </c>
      <c r="C661" s="40"/>
      <c r="D661" s="40"/>
      <c r="E661" s="40"/>
      <c r="F661" s="40"/>
      <c r="G661" s="40"/>
      <c r="H661" s="40"/>
      <c r="I661" s="40"/>
      <c r="J661" s="40"/>
      <c r="K661" s="40"/>
      <c r="L661" s="40">
        <v>8</v>
      </c>
      <c r="M661" s="40">
        <v>8</v>
      </c>
      <c r="N661" s="40">
        <v>16</v>
      </c>
      <c r="R661" s="12"/>
      <c r="S661" s="12" t="s">
        <v>1773</v>
      </c>
      <c r="T661" s="12"/>
      <c r="U661" s="12"/>
      <c r="V661" s="12"/>
      <c r="W661" s="12"/>
      <c r="X661" s="12"/>
      <c r="Y661" s="12"/>
      <c r="Z661" s="12"/>
      <c r="AA661" s="12"/>
      <c r="AB661" s="12"/>
      <c r="AC661" s="12">
        <v>8</v>
      </c>
      <c r="AD661" s="12">
        <v>8</v>
      </c>
      <c r="AE661" s="12">
        <v>16</v>
      </c>
    </row>
    <row r="662" spans="1:31">
      <c r="A662" t="s">
        <v>1336</v>
      </c>
      <c r="C662" s="40"/>
      <c r="D662" s="40"/>
      <c r="E662" s="40"/>
      <c r="F662" s="40"/>
      <c r="G662" s="40"/>
      <c r="H662" s="40"/>
      <c r="I662" s="40">
        <v>2</v>
      </c>
      <c r="J662" s="40">
        <v>5</v>
      </c>
      <c r="K662" s="40">
        <v>5</v>
      </c>
      <c r="L662" s="40">
        <v>4</v>
      </c>
      <c r="M662" s="40"/>
      <c r="N662" s="40">
        <v>16</v>
      </c>
      <c r="R662" s="31" t="s">
        <v>1336</v>
      </c>
      <c r="S662" s="31"/>
      <c r="T662" s="31"/>
      <c r="U662" s="31"/>
      <c r="V662" s="31"/>
      <c r="W662" s="31"/>
      <c r="X662" s="31"/>
      <c r="Y662" s="31"/>
      <c r="Z662" s="31">
        <v>2</v>
      </c>
      <c r="AA662" s="31">
        <v>5</v>
      </c>
      <c r="AB662" s="31">
        <v>5</v>
      </c>
      <c r="AC662" s="31">
        <v>4</v>
      </c>
      <c r="AD662" s="31"/>
      <c r="AE662" s="31">
        <v>16</v>
      </c>
    </row>
    <row r="663" spans="1:31">
      <c r="B663" t="s">
        <v>1248</v>
      </c>
      <c r="C663" s="40"/>
      <c r="D663" s="40"/>
      <c r="E663" s="40"/>
      <c r="F663" s="40"/>
      <c r="G663" s="40"/>
      <c r="H663" s="40"/>
      <c r="I663" s="40">
        <v>1</v>
      </c>
      <c r="J663" s="40">
        <v>1</v>
      </c>
      <c r="K663" s="40">
        <v>1</v>
      </c>
      <c r="L663" s="40">
        <v>1</v>
      </c>
      <c r="M663" s="40"/>
      <c r="N663" s="40">
        <v>4</v>
      </c>
      <c r="R663" s="12"/>
      <c r="S663" s="12" t="s">
        <v>1248</v>
      </c>
      <c r="T663" s="12"/>
      <c r="U663" s="12"/>
      <c r="V663" s="12"/>
      <c r="W663" s="12"/>
      <c r="X663" s="12"/>
      <c r="Y663" s="12"/>
      <c r="Z663" s="12">
        <v>1</v>
      </c>
      <c r="AA663" s="12">
        <v>1</v>
      </c>
      <c r="AB663" s="12">
        <v>1</v>
      </c>
      <c r="AC663" s="12">
        <v>1</v>
      </c>
      <c r="AD663" s="12"/>
      <c r="AE663" s="12">
        <v>4</v>
      </c>
    </row>
    <row r="664" spans="1:31">
      <c r="B664" t="s">
        <v>1150</v>
      </c>
      <c r="C664" s="40"/>
      <c r="D664" s="40"/>
      <c r="E664" s="40"/>
      <c r="F664" s="40"/>
      <c r="G664" s="40"/>
      <c r="H664" s="40"/>
      <c r="I664" s="40"/>
      <c r="J664" s="40">
        <v>2</v>
      </c>
      <c r="K664" s="40">
        <v>2</v>
      </c>
      <c r="L664" s="40">
        <v>2</v>
      </c>
      <c r="M664" s="40"/>
      <c r="N664" s="40">
        <v>6</v>
      </c>
      <c r="R664" s="12"/>
      <c r="S664" s="12" t="s">
        <v>1150</v>
      </c>
      <c r="T664" s="12"/>
      <c r="U664" s="12"/>
      <c r="V664" s="12"/>
      <c r="W664" s="12"/>
      <c r="X664" s="12"/>
      <c r="Y664" s="12"/>
      <c r="Z664" s="12"/>
      <c r="AA664" s="12">
        <v>2</v>
      </c>
      <c r="AB664" s="12">
        <v>2</v>
      </c>
      <c r="AC664" s="12">
        <v>2</v>
      </c>
      <c r="AD664" s="12"/>
      <c r="AE664" s="12">
        <v>6</v>
      </c>
    </row>
    <row r="665" spans="1:31">
      <c r="B665" t="s">
        <v>1246</v>
      </c>
      <c r="C665" s="40"/>
      <c r="D665" s="40"/>
      <c r="E665" s="40"/>
      <c r="F665" s="40"/>
      <c r="G665" s="40"/>
      <c r="H665" s="40"/>
      <c r="I665" s="40">
        <v>1</v>
      </c>
      <c r="J665" s="40">
        <v>2</v>
      </c>
      <c r="K665" s="40">
        <v>2</v>
      </c>
      <c r="L665" s="40">
        <v>1</v>
      </c>
      <c r="M665" s="40"/>
      <c r="N665" s="40">
        <v>6</v>
      </c>
      <c r="R665" s="12"/>
      <c r="S665" s="12" t="s">
        <v>1246</v>
      </c>
      <c r="T665" s="12"/>
      <c r="U665" s="12"/>
      <c r="V665" s="12"/>
      <c r="W665" s="12"/>
      <c r="X665" s="12"/>
      <c r="Y665" s="12"/>
      <c r="Z665" s="12">
        <v>1</v>
      </c>
      <c r="AA665" s="12">
        <v>2</v>
      </c>
      <c r="AB665" s="12">
        <v>2</v>
      </c>
      <c r="AC665" s="12">
        <v>1</v>
      </c>
      <c r="AD665" s="12"/>
      <c r="AE665" s="12">
        <v>6</v>
      </c>
    </row>
    <row r="666" spans="1:31">
      <c r="A666" t="s">
        <v>798</v>
      </c>
      <c r="C666" s="40">
        <v>2</v>
      </c>
      <c r="D666" s="40"/>
      <c r="E666" s="40"/>
      <c r="F666" s="40"/>
      <c r="G666" s="40"/>
      <c r="H666" s="40"/>
      <c r="I666" s="40">
        <v>6</v>
      </c>
      <c r="J666" s="40"/>
      <c r="K666" s="40">
        <v>1</v>
      </c>
      <c r="L666" s="40">
        <v>3</v>
      </c>
      <c r="M666" s="40">
        <v>2</v>
      </c>
      <c r="N666" s="40">
        <v>14</v>
      </c>
      <c r="R666" s="31" t="s">
        <v>798</v>
      </c>
      <c r="S666" s="31"/>
      <c r="T666" s="31">
        <v>2</v>
      </c>
      <c r="U666" s="31"/>
      <c r="V666" s="31"/>
      <c r="W666" s="31"/>
      <c r="X666" s="31"/>
      <c r="Y666" s="31"/>
      <c r="Z666" s="31">
        <v>6</v>
      </c>
      <c r="AA666" s="31"/>
      <c r="AB666" s="31">
        <v>1</v>
      </c>
      <c r="AC666" s="31">
        <v>3</v>
      </c>
      <c r="AD666" s="31">
        <v>2</v>
      </c>
      <c r="AE666" s="31">
        <v>14</v>
      </c>
    </row>
    <row r="667" spans="1:31">
      <c r="B667" t="s">
        <v>798</v>
      </c>
      <c r="C667" s="40">
        <v>2</v>
      </c>
      <c r="D667" s="40"/>
      <c r="E667" s="40"/>
      <c r="F667" s="40"/>
      <c r="G667" s="40"/>
      <c r="H667" s="40"/>
      <c r="I667" s="40">
        <v>6</v>
      </c>
      <c r="J667" s="40"/>
      <c r="K667" s="40">
        <v>1</v>
      </c>
      <c r="L667" s="40"/>
      <c r="M667" s="40"/>
      <c r="N667" s="40">
        <v>9</v>
      </c>
      <c r="R667" s="12"/>
      <c r="S667" s="12" t="s">
        <v>798</v>
      </c>
      <c r="T667" s="12">
        <v>2</v>
      </c>
      <c r="U667" s="12"/>
      <c r="V667" s="12"/>
      <c r="W667" s="12"/>
      <c r="X667" s="12"/>
      <c r="Y667" s="12"/>
      <c r="Z667" s="12">
        <v>6</v>
      </c>
      <c r="AA667" s="12"/>
      <c r="AB667" s="12">
        <v>1</v>
      </c>
      <c r="AC667" s="12"/>
      <c r="AD667" s="12"/>
      <c r="AE667" s="12">
        <v>9</v>
      </c>
    </row>
    <row r="668" spans="1:31">
      <c r="B668" t="s">
        <v>1853</v>
      </c>
      <c r="C668" s="40"/>
      <c r="D668" s="40"/>
      <c r="E668" s="40"/>
      <c r="F668" s="40"/>
      <c r="G668" s="40"/>
      <c r="H668" s="40"/>
      <c r="I668" s="40"/>
      <c r="J668" s="40"/>
      <c r="K668" s="40"/>
      <c r="L668" s="40">
        <v>3</v>
      </c>
      <c r="M668" s="40">
        <v>2</v>
      </c>
      <c r="N668" s="40">
        <v>5</v>
      </c>
      <c r="R668" s="12"/>
      <c r="S668" s="12" t="s">
        <v>1853</v>
      </c>
      <c r="T668" s="12"/>
      <c r="U668" s="12"/>
      <c r="V668" s="12"/>
      <c r="W668" s="12"/>
      <c r="X668" s="12"/>
      <c r="Y668" s="12"/>
      <c r="Z668" s="12"/>
      <c r="AA668" s="12"/>
      <c r="AB668" s="12"/>
      <c r="AC668" s="12">
        <v>3</v>
      </c>
      <c r="AD668" s="12">
        <v>2</v>
      </c>
      <c r="AE668" s="12">
        <v>5</v>
      </c>
    </row>
    <row r="669" spans="1:31">
      <c r="A669" t="s">
        <v>891</v>
      </c>
      <c r="C669" s="40"/>
      <c r="D669" s="40">
        <v>1</v>
      </c>
      <c r="E669" s="40">
        <v>2</v>
      </c>
      <c r="F669" s="40">
        <v>2</v>
      </c>
      <c r="G669" s="40">
        <v>1</v>
      </c>
      <c r="H669" s="40">
        <v>1</v>
      </c>
      <c r="I669" s="40">
        <v>2</v>
      </c>
      <c r="J669" s="40">
        <v>1</v>
      </c>
      <c r="K669" s="40">
        <v>1</v>
      </c>
      <c r="L669" s="40">
        <v>2</v>
      </c>
      <c r="M669" s="40">
        <v>1</v>
      </c>
      <c r="N669" s="40">
        <v>14</v>
      </c>
      <c r="R669" s="31" t="s">
        <v>891</v>
      </c>
      <c r="S669" s="31"/>
      <c r="T669" s="31"/>
      <c r="U669" s="31">
        <v>1</v>
      </c>
      <c r="V669" s="31">
        <v>2</v>
      </c>
      <c r="W669" s="31">
        <v>2</v>
      </c>
      <c r="X669" s="31">
        <v>1</v>
      </c>
      <c r="Y669" s="31">
        <v>1</v>
      </c>
      <c r="Z669" s="31">
        <v>2</v>
      </c>
      <c r="AA669" s="31">
        <v>1</v>
      </c>
      <c r="AB669" s="31">
        <v>1</v>
      </c>
      <c r="AC669" s="31">
        <v>2</v>
      </c>
      <c r="AD669" s="31">
        <v>1</v>
      </c>
      <c r="AE669" s="31">
        <v>14</v>
      </c>
    </row>
    <row r="670" spans="1:31">
      <c r="B670" t="s">
        <v>891</v>
      </c>
      <c r="C670" s="40"/>
      <c r="D670" s="40"/>
      <c r="E670" s="40">
        <v>2</v>
      </c>
      <c r="F670" s="40">
        <v>2</v>
      </c>
      <c r="G670" s="40">
        <v>1</v>
      </c>
      <c r="H670" s="40">
        <v>1</v>
      </c>
      <c r="I670" s="40"/>
      <c r="J670" s="40"/>
      <c r="K670" s="40"/>
      <c r="L670" s="40"/>
      <c r="M670" s="40"/>
      <c r="N670" s="40">
        <v>6</v>
      </c>
      <c r="R670" s="12"/>
      <c r="S670" s="12" t="s">
        <v>891</v>
      </c>
      <c r="T670" s="12"/>
      <c r="U670" s="12"/>
      <c r="V670" s="12">
        <v>2</v>
      </c>
      <c r="W670" s="12">
        <v>2</v>
      </c>
      <c r="X670" s="12">
        <v>1</v>
      </c>
      <c r="Y670" s="12">
        <v>1</v>
      </c>
      <c r="Z670" s="12"/>
      <c r="AA670" s="12"/>
      <c r="AB670" s="12"/>
      <c r="AC670" s="12"/>
      <c r="AD670" s="12"/>
      <c r="AE670" s="12">
        <v>6</v>
      </c>
    </row>
    <row r="671" spans="1:31">
      <c r="B671" t="s">
        <v>1173</v>
      </c>
      <c r="C671" s="40"/>
      <c r="D671" s="40">
        <v>1</v>
      </c>
      <c r="E671" s="40"/>
      <c r="F671" s="40"/>
      <c r="G671" s="40"/>
      <c r="H671" s="40"/>
      <c r="I671" s="40">
        <v>2</v>
      </c>
      <c r="J671" s="40">
        <v>1</v>
      </c>
      <c r="K671" s="40">
        <v>1</v>
      </c>
      <c r="L671" s="40">
        <v>2</v>
      </c>
      <c r="M671" s="40">
        <v>1</v>
      </c>
      <c r="N671" s="40">
        <v>8</v>
      </c>
      <c r="R671" s="12"/>
      <c r="S671" s="12" t="s">
        <v>1173</v>
      </c>
      <c r="T671" s="12"/>
      <c r="U671" s="12">
        <v>1</v>
      </c>
      <c r="V671" s="12"/>
      <c r="W671" s="12"/>
      <c r="X671" s="12"/>
      <c r="Y671" s="12"/>
      <c r="Z671" s="12">
        <v>2</v>
      </c>
      <c r="AA671" s="12">
        <v>1</v>
      </c>
      <c r="AB671" s="12">
        <v>1</v>
      </c>
      <c r="AC671" s="12">
        <v>2</v>
      </c>
      <c r="AD671" s="12">
        <v>1</v>
      </c>
      <c r="AE671" s="12">
        <v>8</v>
      </c>
    </row>
    <row r="672" spans="1:31">
      <c r="A672" t="s">
        <v>344</v>
      </c>
      <c r="C672" s="40"/>
      <c r="D672" s="40">
        <v>1</v>
      </c>
      <c r="E672" s="40">
        <v>2</v>
      </c>
      <c r="F672" s="40">
        <v>2</v>
      </c>
      <c r="G672" s="40">
        <v>3</v>
      </c>
      <c r="H672" s="40">
        <v>1</v>
      </c>
      <c r="I672" s="40"/>
      <c r="J672" s="40">
        <v>1</v>
      </c>
      <c r="K672" s="40">
        <v>1</v>
      </c>
      <c r="L672" s="40">
        <v>2</v>
      </c>
      <c r="M672" s="40">
        <v>1</v>
      </c>
      <c r="N672" s="40">
        <v>14</v>
      </c>
      <c r="R672" s="31" t="s">
        <v>344</v>
      </c>
      <c r="S672" s="31"/>
      <c r="T672" s="31"/>
      <c r="U672" s="31">
        <v>1</v>
      </c>
      <c r="V672" s="31">
        <v>2</v>
      </c>
      <c r="W672" s="31">
        <v>2</v>
      </c>
      <c r="X672" s="31">
        <v>3</v>
      </c>
      <c r="Y672" s="31">
        <v>1</v>
      </c>
      <c r="Z672" s="31"/>
      <c r="AA672" s="31">
        <v>1</v>
      </c>
      <c r="AB672" s="31">
        <v>1</v>
      </c>
      <c r="AC672" s="31">
        <v>2</v>
      </c>
      <c r="AD672" s="31">
        <v>1</v>
      </c>
      <c r="AE672" s="31">
        <v>14</v>
      </c>
    </row>
    <row r="673" spans="1:31">
      <c r="B673" t="s">
        <v>1258</v>
      </c>
      <c r="C673" s="40"/>
      <c r="D673" s="40"/>
      <c r="E673" s="40"/>
      <c r="F673" s="40"/>
      <c r="G673" s="40">
        <v>1</v>
      </c>
      <c r="H673" s="40"/>
      <c r="I673" s="40"/>
      <c r="J673" s="40"/>
      <c r="K673" s="40"/>
      <c r="L673" s="40"/>
      <c r="M673" s="40"/>
      <c r="N673" s="40">
        <v>1</v>
      </c>
      <c r="R673" s="12"/>
      <c r="S673" s="12" t="s">
        <v>1258</v>
      </c>
      <c r="T673" s="12"/>
      <c r="U673" s="12"/>
      <c r="V673" s="12"/>
      <c r="W673" s="12"/>
      <c r="X673" s="12">
        <v>1</v>
      </c>
      <c r="Y673" s="12"/>
      <c r="Z673" s="12"/>
      <c r="AA673" s="12"/>
      <c r="AB673" s="12"/>
      <c r="AC673" s="12"/>
      <c r="AD673" s="12"/>
      <c r="AE673" s="12">
        <v>1</v>
      </c>
    </row>
    <row r="674" spans="1:31">
      <c r="B674" t="s">
        <v>1205</v>
      </c>
      <c r="C674" s="40"/>
      <c r="D674" s="40">
        <v>1</v>
      </c>
      <c r="E674" s="40"/>
      <c r="F674" s="40">
        <v>1</v>
      </c>
      <c r="G674" s="40"/>
      <c r="H674" s="40"/>
      <c r="I674" s="40"/>
      <c r="J674" s="40">
        <v>1</v>
      </c>
      <c r="K674" s="40">
        <v>1</v>
      </c>
      <c r="L674" s="40">
        <v>2</v>
      </c>
      <c r="M674" s="40">
        <v>1</v>
      </c>
      <c r="N674" s="40">
        <v>7</v>
      </c>
      <c r="R674" s="12"/>
      <c r="S674" s="12" t="s">
        <v>1205</v>
      </c>
      <c r="T674" s="12"/>
      <c r="U674" s="12">
        <v>1</v>
      </c>
      <c r="V674" s="12"/>
      <c r="W674" s="12">
        <v>1</v>
      </c>
      <c r="X674" s="12"/>
      <c r="Y674" s="12"/>
      <c r="Z674" s="12"/>
      <c r="AA674" s="12">
        <v>1</v>
      </c>
      <c r="AB674" s="12">
        <v>1</v>
      </c>
      <c r="AC674" s="12">
        <v>2</v>
      </c>
      <c r="AD674" s="12">
        <v>1</v>
      </c>
      <c r="AE674" s="12">
        <v>7</v>
      </c>
    </row>
    <row r="675" spans="1:31">
      <c r="B675" t="s">
        <v>344</v>
      </c>
      <c r="C675" s="40"/>
      <c r="D675" s="40"/>
      <c r="E675" s="40">
        <v>2</v>
      </c>
      <c r="F675" s="40">
        <v>1</v>
      </c>
      <c r="G675" s="40">
        <v>2</v>
      </c>
      <c r="H675" s="40">
        <v>1</v>
      </c>
      <c r="I675" s="40"/>
      <c r="J675" s="40"/>
      <c r="K675" s="40"/>
      <c r="L675" s="40"/>
      <c r="M675" s="40"/>
      <c r="N675" s="40">
        <v>6</v>
      </c>
      <c r="R675" s="12"/>
      <c r="S675" s="12" t="s">
        <v>344</v>
      </c>
      <c r="T675" s="12"/>
      <c r="U675" s="12"/>
      <c r="V675" s="12">
        <v>2</v>
      </c>
      <c r="W675" s="12">
        <v>1</v>
      </c>
      <c r="X675" s="12">
        <v>2</v>
      </c>
      <c r="Y675" s="12">
        <v>1</v>
      </c>
      <c r="Z675" s="12"/>
      <c r="AA675" s="12"/>
      <c r="AB675" s="12"/>
      <c r="AC675" s="12"/>
      <c r="AD675" s="12"/>
      <c r="AE675" s="12">
        <v>6</v>
      </c>
    </row>
    <row r="676" spans="1:31">
      <c r="A676" t="s">
        <v>2073</v>
      </c>
      <c r="C676" s="40"/>
      <c r="D676" s="40"/>
      <c r="E676" s="40"/>
      <c r="F676" s="40"/>
      <c r="G676" s="40"/>
      <c r="H676" s="40"/>
      <c r="I676" s="40"/>
      <c r="J676" s="40"/>
      <c r="K676" s="40"/>
      <c r="L676" s="40">
        <v>6</v>
      </c>
      <c r="M676" s="40">
        <v>6</v>
      </c>
      <c r="N676" s="40">
        <v>12</v>
      </c>
      <c r="R676" s="31" t="s">
        <v>2073</v>
      </c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>
        <v>6</v>
      </c>
      <c r="AD676" s="31">
        <v>6</v>
      </c>
      <c r="AE676" s="31">
        <v>12</v>
      </c>
    </row>
    <row r="677" spans="1:31">
      <c r="B677" t="s">
        <v>1193</v>
      </c>
      <c r="C677" s="40"/>
      <c r="D677" s="40"/>
      <c r="E677" s="40"/>
      <c r="F677" s="40"/>
      <c r="G677" s="40"/>
      <c r="H677" s="40"/>
      <c r="I677" s="40"/>
      <c r="J677" s="40"/>
      <c r="K677" s="40"/>
      <c r="L677" s="40">
        <v>6</v>
      </c>
      <c r="M677" s="40">
        <v>6</v>
      </c>
      <c r="N677" s="40">
        <v>12</v>
      </c>
      <c r="R677" s="12"/>
      <c r="S677" s="12" t="s">
        <v>1193</v>
      </c>
      <c r="T677" s="12"/>
      <c r="U677" s="12"/>
      <c r="V677" s="12"/>
      <c r="W677" s="12"/>
      <c r="X677" s="12"/>
      <c r="Y677" s="12"/>
      <c r="Z677" s="12"/>
      <c r="AA677" s="12"/>
      <c r="AB677" s="12"/>
      <c r="AC677" s="12">
        <v>6</v>
      </c>
      <c r="AD677" s="12">
        <v>6</v>
      </c>
      <c r="AE677" s="12">
        <v>12</v>
      </c>
    </row>
    <row r="678" spans="1:31">
      <c r="A678" t="s">
        <v>72</v>
      </c>
      <c r="C678" s="40">
        <v>2</v>
      </c>
      <c r="D678" s="40"/>
      <c r="E678" s="40"/>
      <c r="F678" s="40">
        <v>3</v>
      </c>
      <c r="G678" s="40">
        <v>2</v>
      </c>
      <c r="H678" s="40"/>
      <c r="I678" s="40"/>
      <c r="J678" s="40">
        <v>2</v>
      </c>
      <c r="K678" s="40">
        <v>1</v>
      </c>
      <c r="L678" s="40">
        <v>1</v>
      </c>
      <c r="M678" s="40">
        <v>1</v>
      </c>
      <c r="N678" s="40">
        <v>12</v>
      </c>
      <c r="R678" s="31" t="s">
        <v>72</v>
      </c>
      <c r="S678" s="31"/>
      <c r="T678" s="31">
        <v>2</v>
      </c>
      <c r="U678" s="31"/>
      <c r="V678" s="31"/>
      <c r="W678" s="31">
        <v>3</v>
      </c>
      <c r="X678" s="31">
        <v>2</v>
      </c>
      <c r="Y678" s="31"/>
      <c r="Z678" s="31"/>
      <c r="AA678" s="31">
        <v>2</v>
      </c>
      <c r="AB678" s="31">
        <v>1</v>
      </c>
      <c r="AC678" s="31">
        <v>1</v>
      </c>
      <c r="AD678" s="31">
        <v>1</v>
      </c>
      <c r="AE678" s="31">
        <v>12</v>
      </c>
    </row>
    <row r="679" spans="1:31">
      <c r="B679" t="s">
        <v>1166</v>
      </c>
      <c r="C679" s="40"/>
      <c r="D679" s="40"/>
      <c r="E679" s="40"/>
      <c r="F679" s="40"/>
      <c r="G679" s="40"/>
      <c r="H679" s="40"/>
      <c r="I679" s="40"/>
      <c r="J679" s="40">
        <v>2</v>
      </c>
      <c r="K679" s="40"/>
      <c r="L679" s="40"/>
      <c r="M679" s="40"/>
      <c r="N679" s="40">
        <v>2</v>
      </c>
      <c r="R679" s="12"/>
      <c r="S679" s="12" t="s">
        <v>1166</v>
      </c>
      <c r="T679" s="12"/>
      <c r="U679" s="12"/>
      <c r="V679" s="12"/>
      <c r="W679" s="12"/>
      <c r="X679" s="12"/>
      <c r="Y679" s="12"/>
      <c r="Z679" s="12"/>
      <c r="AA679" s="12">
        <v>2</v>
      </c>
      <c r="AB679" s="12"/>
      <c r="AC679" s="12"/>
      <c r="AD679" s="12"/>
      <c r="AE679" s="12">
        <v>2</v>
      </c>
    </row>
    <row r="680" spans="1:31">
      <c r="B680" t="s">
        <v>1150</v>
      </c>
      <c r="C680" s="40">
        <v>1</v>
      </c>
      <c r="D680" s="40"/>
      <c r="E680" s="40"/>
      <c r="F680" s="40">
        <v>2</v>
      </c>
      <c r="G680" s="40">
        <v>2</v>
      </c>
      <c r="H680" s="40"/>
      <c r="I680" s="40"/>
      <c r="J680" s="40"/>
      <c r="K680" s="40"/>
      <c r="L680" s="40">
        <v>1</v>
      </c>
      <c r="M680" s="40">
        <v>1</v>
      </c>
      <c r="N680" s="40">
        <v>7</v>
      </c>
      <c r="R680" s="12"/>
      <c r="S680" s="12" t="s">
        <v>1150</v>
      </c>
      <c r="T680" s="12">
        <v>1</v>
      </c>
      <c r="U680" s="12"/>
      <c r="V680" s="12"/>
      <c r="W680" s="12">
        <v>2</v>
      </c>
      <c r="X680" s="12">
        <v>2</v>
      </c>
      <c r="Y680" s="12"/>
      <c r="Z680" s="12"/>
      <c r="AA680" s="12"/>
      <c r="AB680" s="12"/>
      <c r="AC680" s="12">
        <v>1</v>
      </c>
      <c r="AD680" s="12">
        <v>1</v>
      </c>
      <c r="AE680" s="12">
        <v>7</v>
      </c>
    </row>
    <row r="681" spans="1:31">
      <c r="B681" t="s">
        <v>72</v>
      </c>
      <c r="C681" s="40">
        <v>1</v>
      </c>
      <c r="D681" s="40"/>
      <c r="E681" s="40"/>
      <c r="F681" s="40">
        <v>1</v>
      </c>
      <c r="G681" s="40"/>
      <c r="H681" s="40"/>
      <c r="I681" s="40"/>
      <c r="J681" s="40"/>
      <c r="K681" s="40">
        <v>1</v>
      </c>
      <c r="L681" s="40"/>
      <c r="M681" s="40"/>
      <c r="N681" s="40">
        <v>3</v>
      </c>
      <c r="R681" s="12"/>
      <c r="S681" s="12" t="s">
        <v>72</v>
      </c>
      <c r="T681" s="12">
        <v>1</v>
      </c>
      <c r="U681" s="12"/>
      <c r="V681" s="12"/>
      <c r="W681" s="12">
        <v>1</v>
      </c>
      <c r="X681" s="12"/>
      <c r="Y681" s="12"/>
      <c r="Z681" s="12"/>
      <c r="AA681" s="12"/>
      <c r="AB681" s="12">
        <v>1</v>
      </c>
      <c r="AC681" s="12"/>
      <c r="AD681" s="12"/>
      <c r="AE681" s="12">
        <v>3</v>
      </c>
    </row>
    <row r="682" spans="1:31">
      <c r="A682" t="s">
        <v>1182</v>
      </c>
      <c r="C682" s="40">
        <v>5</v>
      </c>
      <c r="D682" s="40">
        <v>3</v>
      </c>
      <c r="E682" s="40">
        <v>1</v>
      </c>
      <c r="F682" s="40"/>
      <c r="G682" s="40">
        <v>1</v>
      </c>
      <c r="H682" s="40">
        <v>2</v>
      </c>
      <c r="I682" s="40"/>
      <c r="J682" s="40"/>
      <c r="K682" s="40"/>
      <c r="L682" s="40"/>
      <c r="M682" s="40"/>
      <c r="N682" s="40">
        <v>12</v>
      </c>
      <c r="R682" s="31" t="s">
        <v>1182</v>
      </c>
      <c r="S682" s="31"/>
      <c r="T682" s="31">
        <v>5</v>
      </c>
      <c r="U682" s="31">
        <v>3</v>
      </c>
      <c r="V682" s="31">
        <v>1</v>
      </c>
      <c r="W682" s="31"/>
      <c r="X682" s="31">
        <v>1</v>
      </c>
      <c r="Y682" s="31">
        <v>2</v>
      </c>
      <c r="Z682" s="31"/>
      <c r="AA682" s="31"/>
      <c r="AB682" s="31"/>
      <c r="AC682" s="31"/>
      <c r="AD682" s="31"/>
      <c r="AE682" s="31">
        <v>12</v>
      </c>
    </row>
    <row r="683" spans="1:31">
      <c r="B683" t="s">
        <v>1150</v>
      </c>
      <c r="C683" s="40"/>
      <c r="D683" s="40">
        <v>2</v>
      </c>
      <c r="E683" s="40"/>
      <c r="F683" s="40"/>
      <c r="G683" s="40">
        <v>1</v>
      </c>
      <c r="H683" s="40"/>
      <c r="I683" s="40"/>
      <c r="J683" s="40"/>
      <c r="K683" s="40"/>
      <c r="L683" s="40"/>
      <c r="M683" s="40"/>
      <c r="N683" s="40">
        <v>3</v>
      </c>
      <c r="R683" s="12"/>
      <c r="S683" s="12" t="s">
        <v>1150</v>
      </c>
      <c r="T683" s="12"/>
      <c r="U683" s="12">
        <v>2</v>
      </c>
      <c r="V683" s="12"/>
      <c r="W683" s="12"/>
      <c r="X683" s="12">
        <v>1</v>
      </c>
      <c r="Y683" s="12"/>
      <c r="Z683" s="12"/>
      <c r="AA683" s="12"/>
      <c r="AB683" s="12"/>
      <c r="AC683" s="12"/>
      <c r="AD683" s="12"/>
      <c r="AE683" s="12">
        <v>3</v>
      </c>
    </row>
    <row r="684" spans="1:31">
      <c r="B684" t="s">
        <v>2075</v>
      </c>
      <c r="C684" s="40">
        <v>5</v>
      </c>
      <c r="D684" s="40">
        <v>1</v>
      </c>
      <c r="E684" s="40"/>
      <c r="F684" s="40"/>
      <c r="G684" s="40"/>
      <c r="H684" s="40">
        <v>2</v>
      </c>
      <c r="I684" s="40"/>
      <c r="J684" s="40"/>
      <c r="K684" s="40"/>
      <c r="L684" s="40"/>
      <c r="M684" s="40"/>
      <c r="N684" s="40">
        <v>8</v>
      </c>
      <c r="R684" s="12"/>
      <c r="S684" s="12" t="s">
        <v>2075</v>
      </c>
      <c r="T684" s="12">
        <v>5</v>
      </c>
      <c r="U684" s="12">
        <v>1</v>
      </c>
      <c r="V684" s="12"/>
      <c r="W684" s="12"/>
      <c r="X684" s="12"/>
      <c r="Y684" s="12">
        <v>2</v>
      </c>
      <c r="Z684" s="12"/>
      <c r="AA684" s="12"/>
      <c r="AB684" s="12"/>
      <c r="AC684" s="12"/>
      <c r="AD684" s="12"/>
      <c r="AE684" s="12">
        <v>8</v>
      </c>
    </row>
    <row r="685" spans="1:31">
      <c r="B685" t="s">
        <v>1336</v>
      </c>
      <c r="C685" s="40"/>
      <c r="D685" s="40"/>
      <c r="E685" s="40">
        <v>1</v>
      </c>
      <c r="F685" s="40"/>
      <c r="G685" s="40"/>
      <c r="H685" s="40"/>
      <c r="I685" s="40"/>
      <c r="J685" s="40"/>
      <c r="K685" s="40"/>
      <c r="L685" s="40"/>
      <c r="M685" s="40"/>
      <c r="N685" s="40">
        <v>1</v>
      </c>
      <c r="R685" s="12"/>
      <c r="S685" s="12" t="s">
        <v>1336</v>
      </c>
      <c r="T685" s="12"/>
      <c r="U685" s="12"/>
      <c r="V685" s="12">
        <v>1</v>
      </c>
      <c r="W685" s="12"/>
      <c r="X685" s="12"/>
      <c r="Y685" s="12"/>
      <c r="Z685" s="12"/>
      <c r="AA685" s="12"/>
      <c r="AB685" s="12"/>
      <c r="AC685" s="12"/>
      <c r="AD685" s="12"/>
      <c r="AE685" s="12">
        <v>1</v>
      </c>
    </row>
    <row r="686" spans="1:31">
      <c r="A686" t="s">
        <v>1964</v>
      </c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>
        <v>10</v>
      </c>
      <c r="N686" s="40">
        <v>10</v>
      </c>
      <c r="R686" s="31" t="s">
        <v>1964</v>
      </c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>
        <v>10</v>
      </c>
      <c r="AE686" s="31">
        <v>10</v>
      </c>
    </row>
    <row r="687" spans="1:31">
      <c r="B687" t="s">
        <v>1157</v>
      </c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>
        <v>10</v>
      </c>
      <c r="N687" s="40">
        <v>10</v>
      </c>
      <c r="R687" s="12"/>
      <c r="S687" s="12" t="s">
        <v>1157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>
        <v>10</v>
      </c>
      <c r="AE687" s="12">
        <v>10</v>
      </c>
    </row>
    <row r="688" spans="1:31">
      <c r="A688" t="s">
        <v>335</v>
      </c>
      <c r="C688" s="40"/>
      <c r="D688" s="40"/>
      <c r="E688" s="40">
        <v>2</v>
      </c>
      <c r="F688" s="40">
        <v>2</v>
      </c>
      <c r="G688" s="40">
        <v>1</v>
      </c>
      <c r="H688" s="40">
        <v>1</v>
      </c>
      <c r="I688" s="40"/>
      <c r="J688" s="40"/>
      <c r="K688" s="40">
        <v>2</v>
      </c>
      <c r="L688" s="40">
        <v>2</v>
      </c>
      <c r="M688" s="40"/>
      <c r="N688" s="40">
        <v>10</v>
      </c>
      <c r="R688" s="31" t="s">
        <v>335</v>
      </c>
      <c r="S688" s="31"/>
      <c r="T688" s="31"/>
      <c r="U688" s="31"/>
      <c r="V688" s="31">
        <v>2</v>
      </c>
      <c r="W688" s="31">
        <v>2</v>
      </c>
      <c r="X688" s="31">
        <v>1</v>
      </c>
      <c r="Y688" s="31">
        <v>1</v>
      </c>
      <c r="Z688" s="31"/>
      <c r="AA688" s="31"/>
      <c r="AB688" s="31">
        <v>2</v>
      </c>
      <c r="AC688" s="31">
        <v>2</v>
      </c>
      <c r="AD688" s="31"/>
      <c r="AE688" s="31">
        <v>10</v>
      </c>
    </row>
    <row r="689" spans="1:31">
      <c r="B689" t="s">
        <v>1225</v>
      </c>
      <c r="C689" s="40"/>
      <c r="D689" s="40"/>
      <c r="E689" s="40"/>
      <c r="F689" s="40">
        <v>2</v>
      </c>
      <c r="G689" s="40"/>
      <c r="H689" s="40"/>
      <c r="I689" s="40"/>
      <c r="J689" s="40"/>
      <c r="K689" s="40"/>
      <c r="L689" s="40"/>
      <c r="M689" s="40"/>
      <c r="N689" s="40">
        <v>2</v>
      </c>
      <c r="R689" s="12"/>
      <c r="S689" s="12" t="s">
        <v>1225</v>
      </c>
      <c r="T689" s="12"/>
      <c r="U689" s="12"/>
      <c r="V689" s="12"/>
      <c r="W689" s="12">
        <v>2</v>
      </c>
      <c r="X689" s="12"/>
      <c r="Y689" s="12"/>
      <c r="Z689" s="12"/>
      <c r="AA689" s="12"/>
      <c r="AB689" s="12"/>
      <c r="AC689" s="12"/>
      <c r="AD689" s="12"/>
      <c r="AE689" s="12">
        <v>2</v>
      </c>
    </row>
    <row r="690" spans="1:31">
      <c r="B690" t="s">
        <v>464</v>
      </c>
      <c r="C690" s="40"/>
      <c r="D690" s="40"/>
      <c r="E690" s="40"/>
      <c r="F690" s="40"/>
      <c r="G690" s="40"/>
      <c r="H690" s="40">
        <v>1</v>
      </c>
      <c r="I690" s="40"/>
      <c r="J690" s="40"/>
      <c r="K690" s="40"/>
      <c r="L690" s="40"/>
      <c r="M690" s="40"/>
      <c r="N690" s="40">
        <v>1</v>
      </c>
      <c r="R690" s="12"/>
      <c r="S690" s="12" t="s">
        <v>464</v>
      </c>
      <c r="T690" s="12"/>
      <c r="U690" s="12"/>
      <c r="V690" s="12"/>
      <c r="W690" s="12"/>
      <c r="X690" s="12"/>
      <c r="Y690" s="12">
        <v>1</v>
      </c>
      <c r="Z690" s="12"/>
      <c r="AA690" s="12"/>
      <c r="AB690" s="12"/>
      <c r="AC690" s="12"/>
      <c r="AD690" s="12"/>
      <c r="AE690" s="12">
        <v>1</v>
      </c>
    </row>
    <row r="691" spans="1:31">
      <c r="B691" t="s">
        <v>1203</v>
      </c>
      <c r="C691" s="40"/>
      <c r="D691" s="40"/>
      <c r="E691" s="40"/>
      <c r="F691" s="40"/>
      <c r="G691" s="40"/>
      <c r="H691" s="40"/>
      <c r="I691" s="40"/>
      <c r="J691" s="40"/>
      <c r="K691" s="40"/>
      <c r="L691" s="40">
        <v>1</v>
      </c>
      <c r="M691" s="40"/>
      <c r="N691" s="40">
        <v>1</v>
      </c>
      <c r="R691" s="12"/>
      <c r="S691" s="12" t="s">
        <v>1203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>
        <v>1</v>
      </c>
      <c r="AD691" s="12"/>
      <c r="AE691" s="12">
        <v>1</v>
      </c>
    </row>
    <row r="692" spans="1:31">
      <c r="B692" t="s">
        <v>1149</v>
      </c>
      <c r="C692" s="40"/>
      <c r="D692" s="40"/>
      <c r="E692" s="40">
        <v>2</v>
      </c>
      <c r="F692" s="40"/>
      <c r="G692" s="40">
        <v>1</v>
      </c>
      <c r="H692" s="40"/>
      <c r="I692" s="40"/>
      <c r="J692" s="40"/>
      <c r="K692" s="40"/>
      <c r="L692" s="40"/>
      <c r="M692" s="40"/>
      <c r="N692" s="40">
        <v>3</v>
      </c>
      <c r="R692" s="12"/>
      <c r="S692" s="12" t="s">
        <v>1149</v>
      </c>
      <c r="T692" s="12"/>
      <c r="U692" s="12"/>
      <c r="V692" s="12">
        <v>2</v>
      </c>
      <c r="W692" s="12"/>
      <c r="X692" s="12">
        <v>1</v>
      </c>
      <c r="Y692" s="12"/>
      <c r="Z692" s="12"/>
      <c r="AA692" s="12"/>
      <c r="AB692" s="12"/>
      <c r="AC692" s="12"/>
      <c r="AD692" s="12"/>
      <c r="AE692" s="12">
        <v>3</v>
      </c>
    </row>
    <row r="693" spans="1:31">
      <c r="B693" t="s">
        <v>1150</v>
      </c>
      <c r="C693" s="40"/>
      <c r="D693" s="40"/>
      <c r="E693" s="40"/>
      <c r="F693" s="40"/>
      <c r="G693" s="40"/>
      <c r="H693" s="40"/>
      <c r="I693" s="40"/>
      <c r="J693" s="40"/>
      <c r="K693" s="40"/>
      <c r="L693" s="40">
        <v>1</v>
      </c>
      <c r="M693" s="40"/>
      <c r="N693" s="40">
        <v>1</v>
      </c>
      <c r="R693" s="12"/>
      <c r="S693" s="12" t="s">
        <v>1150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>
        <v>1</v>
      </c>
      <c r="AD693" s="12"/>
      <c r="AE693" s="12">
        <v>1</v>
      </c>
    </row>
    <row r="694" spans="1:31">
      <c r="B694" t="s">
        <v>1362</v>
      </c>
      <c r="C694" s="40"/>
      <c r="D694" s="40"/>
      <c r="E694" s="40"/>
      <c r="F694" s="40"/>
      <c r="G694" s="40"/>
      <c r="H694" s="40"/>
      <c r="I694" s="40"/>
      <c r="J694" s="40"/>
      <c r="K694" s="40">
        <v>2</v>
      </c>
      <c r="L694" s="40"/>
      <c r="M694" s="40"/>
      <c r="N694" s="40">
        <v>2</v>
      </c>
      <c r="R694" s="12"/>
      <c r="S694" s="12" t="s">
        <v>1362</v>
      </c>
      <c r="T694" s="12"/>
      <c r="U694" s="12"/>
      <c r="V694" s="12"/>
      <c r="W694" s="12"/>
      <c r="X694" s="12"/>
      <c r="Y694" s="12"/>
      <c r="Z694" s="12"/>
      <c r="AA694" s="12"/>
      <c r="AB694" s="12">
        <v>2</v>
      </c>
      <c r="AC694" s="12"/>
      <c r="AD694" s="12"/>
      <c r="AE694" s="12">
        <v>2</v>
      </c>
    </row>
    <row r="695" spans="1:31">
      <c r="A695" t="s">
        <v>1481</v>
      </c>
      <c r="C695" s="40"/>
      <c r="D695" s="40"/>
      <c r="E695" s="40"/>
      <c r="F695" s="40"/>
      <c r="G695" s="40"/>
      <c r="H695" s="40"/>
      <c r="I695" s="40">
        <v>3</v>
      </c>
      <c r="J695" s="40"/>
      <c r="K695" s="40">
        <v>3</v>
      </c>
      <c r="L695" s="40">
        <v>3</v>
      </c>
      <c r="M695" s="40"/>
      <c r="N695" s="40">
        <v>9</v>
      </c>
      <c r="R695" s="31" t="s">
        <v>1481</v>
      </c>
      <c r="S695" s="31"/>
      <c r="T695" s="31"/>
      <c r="U695" s="31"/>
      <c r="V695" s="31"/>
      <c r="W695" s="31"/>
      <c r="X695" s="31"/>
      <c r="Y695" s="31"/>
      <c r="Z695" s="31">
        <v>3</v>
      </c>
      <c r="AA695" s="31"/>
      <c r="AB695" s="31">
        <v>3</v>
      </c>
      <c r="AC695" s="31">
        <v>3</v>
      </c>
      <c r="AD695" s="31"/>
      <c r="AE695" s="31">
        <v>9</v>
      </c>
    </row>
    <row r="696" spans="1:31">
      <c r="B696" t="s">
        <v>1177</v>
      </c>
      <c r="C696" s="40"/>
      <c r="D696" s="40"/>
      <c r="E696" s="40"/>
      <c r="F696" s="40"/>
      <c r="G696" s="40"/>
      <c r="H696" s="40"/>
      <c r="I696" s="40">
        <v>3</v>
      </c>
      <c r="J696" s="40"/>
      <c r="K696" s="40">
        <v>3</v>
      </c>
      <c r="L696" s="40">
        <v>3</v>
      </c>
      <c r="M696" s="40"/>
      <c r="N696" s="40">
        <v>9</v>
      </c>
      <c r="R696" s="12"/>
      <c r="S696" s="12" t="s">
        <v>1177</v>
      </c>
      <c r="T696" s="12"/>
      <c r="U696" s="12"/>
      <c r="V696" s="12"/>
      <c r="W696" s="12"/>
      <c r="X696" s="12"/>
      <c r="Y696" s="12"/>
      <c r="Z696" s="12">
        <v>3</v>
      </c>
      <c r="AA696" s="12"/>
      <c r="AB696" s="12">
        <v>3</v>
      </c>
      <c r="AC696" s="12">
        <v>3</v>
      </c>
      <c r="AD696" s="12"/>
      <c r="AE696" s="12">
        <v>9</v>
      </c>
    </row>
    <row r="697" spans="1:31">
      <c r="A697" t="s">
        <v>544</v>
      </c>
      <c r="C697" s="40">
        <v>5</v>
      </c>
      <c r="D697" s="40"/>
      <c r="E697" s="40"/>
      <c r="F697" s="40"/>
      <c r="G697" s="40"/>
      <c r="H697" s="40"/>
      <c r="I697" s="40">
        <v>3</v>
      </c>
      <c r="J697" s="40"/>
      <c r="K697" s="40"/>
      <c r="L697" s="40"/>
      <c r="M697" s="40"/>
      <c r="N697" s="40">
        <v>8</v>
      </c>
      <c r="R697" s="31" t="s">
        <v>544</v>
      </c>
      <c r="S697" s="31"/>
      <c r="T697" s="31">
        <v>5</v>
      </c>
      <c r="U697" s="31"/>
      <c r="V697" s="31"/>
      <c r="W697" s="31"/>
      <c r="X697" s="31"/>
      <c r="Y697" s="31"/>
      <c r="Z697" s="31">
        <v>3</v>
      </c>
      <c r="AA697" s="31"/>
      <c r="AB697" s="31"/>
      <c r="AC697" s="31"/>
      <c r="AD697" s="31"/>
      <c r="AE697" s="31">
        <v>8</v>
      </c>
    </row>
    <row r="698" spans="1:31">
      <c r="B698" t="s">
        <v>615</v>
      </c>
      <c r="C698" s="40">
        <v>5</v>
      </c>
      <c r="D698" s="40"/>
      <c r="E698" s="40"/>
      <c r="F698" s="40"/>
      <c r="G698" s="40"/>
      <c r="H698" s="40"/>
      <c r="I698" s="40">
        <v>3</v>
      </c>
      <c r="J698" s="40"/>
      <c r="K698" s="40"/>
      <c r="L698" s="40"/>
      <c r="M698" s="40"/>
      <c r="N698" s="40">
        <v>8</v>
      </c>
      <c r="R698" s="12"/>
      <c r="S698" s="12" t="s">
        <v>615</v>
      </c>
      <c r="T698" s="12">
        <v>5</v>
      </c>
      <c r="U698" s="12"/>
      <c r="V698" s="12"/>
      <c r="W698" s="12"/>
      <c r="X698" s="12"/>
      <c r="Y698" s="12"/>
      <c r="Z698" s="12">
        <v>3</v>
      </c>
      <c r="AA698" s="12"/>
      <c r="AB698" s="12"/>
      <c r="AC698" s="12"/>
      <c r="AD698" s="12"/>
      <c r="AE698" s="12">
        <v>8</v>
      </c>
    </row>
    <row r="699" spans="1:31">
      <c r="A699" t="s">
        <v>1711</v>
      </c>
      <c r="C699" s="40"/>
      <c r="D699" s="40"/>
      <c r="E699" s="40"/>
      <c r="F699" s="40"/>
      <c r="G699" s="40"/>
      <c r="H699" s="40"/>
      <c r="I699" s="40"/>
      <c r="J699" s="40"/>
      <c r="K699" s="40">
        <v>4</v>
      </c>
      <c r="L699" s="40"/>
      <c r="M699" s="40">
        <v>3</v>
      </c>
      <c r="N699" s="40">
        <v>7</v>
      </c>
      <c r="R699" s="31" t="s">
        <v>1711</v>
      </c>
      <c r="S699" s="31"/>
      <c r="T699" s="31"/>
      <c r="U699" s="31"/>
      <c r="V699" s="31"/>
      <c r="W699" s="31"/>
      <c r="X699" s="31"/>
      <c r="Y699" s="31"/>
      <c r="Z699" s="31"/>
      <c r="AA699" s="31"/>
      <c r="AB699" s="31">
        <v>4</v>
      </c>
      <c r="AC699" s="31"/>
      <c r="AD699" s="31">
        <v>3</v>
      </c>
      <c r="AE699" s="31">
        <v>7</v>
      </c>
    </row>
    <row r="700" spans="1:31">
      <c r="B700" t="s">
        <v>2082</v>
      </c>
      <c r="C700" s="40"/>
      <c r="D700" s="40"/>
      <c r="E700" s="40"/>
      <c r="F700" s="40"/>
      <c r="G700" s="40"/>
      <c r="H700" s="40"/>
      <c r="I700" s="40"/>
      <c r="J700" s="40"/>
      <c r="K700" s="40">
        <v>4</v>
      </c>
      <c r="L700" s="40"/>
      <c r="M700" s="40">
        <v>3</v>
      </c>
      <c r="N700" s="40">
        <v>7</v>
      </c>
      <c r="R700" s="12"/>
      <c r="S700" s="12" t="s">
        <v>2082</v>
      </c>
      <c r="T700" s="12"/>
      <c r="U700" s="12"/>
      <c r="V700" s="12"/>
      <c r="W700" s="12"/>
      <c r="X700" s="12"/>
      <c r="Y700" s="12"/>
      <c r="Z700" s="12"/>
      <c r="AA700" s="12"/>
      <c r="AB700" s="12">
        <v>4</v>
      </c>
      <c r="AC700" s="12"/>
      <c r="AD700" s="12">
        <v>3</v>
      </c>
      <c r="AE700" s="12">
        <v>7</v>
      </c>
    </row>
    <row r="701" spans="1:31">
      <c r="A701" t="s">
        <v>668</v>
      </c>
      <c r="C701" s="40"/>
      <c r="D701" s="40"/>
      <c r="E701" s="40">
        <v>4</v>
      </c>
      <c r="F701" s="40"/>
      <c r="G701" s="40"/>
      <c r="H701" s="40"/>
      <c r="I701" s="40"/>
      <c r="J701" s="40"/>
      <c r="K701" s="40"/>
      <c r="L701" s="40"/>
      <c r="M701" s="40">
        <v>3</v>
      </c>
      <c r="N701" s="40">
        <v>7</v>
      </c>
      <c r="R701" s="31" t="s">
        <v>668</v>
      </c>
      <c r="S701" s="31"/>
      <c r="T701" s="31"/>
      <c r="U701" s="31"/>
      <c r="V701" s="31">
        <v>4</v>
      </c>
      <c r="W701" s="31"/>
      <c r="X701" s="31"/>
      <c r="Y701" s="31"/>
      <c r="Z701" s="31"/>
      <c r="AA701" s="31"/>
      <c r="AB701" s="31"/>
      <c r="AC701" s="31"/>
      <c r="AD701" s="31">
        <v>3</v>
      </c>
      <c r="AE701" s="31">
        <v>7</v>
      </c>
    </row>
    <row r="702" spans="1:31">
      <c r="B702" t="s">
        <v>1150</v>
      </c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>
        <v>1</v>
      </c>
      <c r="N702" s="40">
        <v>1</v>
      </c>
      <c r="R702" s="12"/>
      <c r="S702" s="12" t="s">
        <v>1150</v>
      </c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>
        <v>1</v>
      </c>
      <c r="AE702" s="12">
        <v>1</v>
      </c>
    </row>
    <row r="703" spans="1:31">
      <c r="B703" t="s">
        <v>116</v>
      </c>
      <c r="C703" s="40"/>
      <c r="D703" s="40"/>
      <c r="E703" s="40">
        <v>4</v>
      </c>
      <c r="F703" s="40"/>
      <c r="G703" s="40"/>
      <c r="H703" s="40"/>
      <c r="I703" s="40"/>
      <c r="J703" s="40"/>
      <c r="K703" s="40"/>
      <c r="L703" s="40"/>
      <c r="M703" s="40"/>
      <c r="N703" s="40">
        <v>4</v>
      </c>
      <c r="R703" s="12"/>
      <c r="S703" s="12" t="s">
        <v>116</v>
      </c>
      <c r="T703" s="12"/>
      <c r="U703" s="12"/>
      <c r="V703" s="12">
        <v>4</v>
      </c>
      <c r="W703" s="12"/>
      <c r="X703" s="12"/>
      <c r="Y703" s="12"/>
      <c r="Z703" s="12"/>
      <c r="AA703" s="12"/>
      <c r="AB703" s="12"/>
      <c r="AC703" s="12"/>
      <c r="AD703" s="12"/>
      <c r="AE703" s="12">
        <v>4</v>
      </c>
    </row>
    <row r="704" spans="1:31">
      <c r="B704" t="s">
        <v>1658</v>
      </c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>
        <v>2</v>
      </c>
      <c r="N704" s="40">
        <v>2</v>
      </c>
      <c r="R704" s="12"/>
      <c r="S704" s="12" t="s">
        <v>1658</v>
      </c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>
        <v>2</v>
      </c>
      <c r="AE704" s="12">
        <v>2</v>
      </c>
    </row>
    <row r="705" spans="1:31">
      <c r="A705" t="s">
        <v>1788</v>
      </c>
      <c r="C705" s="40"/>
      <c r="D705" s="40"/>
      <c r="E705" s="40"/>
      <c r="F705" s="40"/>
      <c r="G705" s="40"/>
      <c r="H705" s="40"/>
      <c r="I705" s="40"/>
      <c r="J705" s="40"/>
      <c r="K705" s="40"/>
      <c r="L705" s="40">
        <v>5</v>
      </c>
      <c r="M705" s="40">
        <v>1</v>
      </c>
      <c r="N705" s="40">
        <v>6</v>
      </c>
      <c r="R705" s="31" t="s">
        <v>1788</v>
      </c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>
        <v>5</v>
      </c>
      <c r="AD705" s="31">
        <v>1</v>
      </c>
      <c r="AE705" s="31">
        <v>6</v>
      </c>
    </row>
    <row r="706" spans="1:31">
      <c r="B706" t="s">
        <v>1162</v>
      </c>
      <c r="C706" s="40"/>
      <c r="D706" s="40"/>
      <c r="E706" s="40"/>
      <c r="F706" s="40"/>
      <c r="G706" s="40"/>
      <c r="H706" s="40"/>
      <c r="I706" s="40"/>
      <c r="J706" s="40"/>
      <c r="K706" s="40"/>
      <c r="L706" s="40">
        <v>5</v>
      </c>
      <c r="M706" s="40">
        <v>1</v>
      </c>
      <c r="N706" s="40">
        <v>6</v>
      </c>
      <c r="R706" s="12"/>
      <c r="S706" s="12" t="s">
        <v>1162</v>
      </c>
      <c r="T706" s="12"/>
      <c r="U706" s="12"/>
      <c r="V706" s="12"/>
      <c r="W706" s="12"/>
      <c r="X706" s="12"/>
      <c r="Y706" s="12"/>
      <c r="Z706" s="12"/>
      <c r="AA706" s="12"/>
      <c r="AB706" s="12"/>
      <c r="AC706" s="12">
        <v>5</v>
      </c>
      <c r="AD706" s="12">
        <v>1</v>
      </c>
      <c r="AE706" s="12">
        <v>6</v>
      </c>
    </row>
    <row r="707" spans="1:31">
      <c r="A707" t="s">
        <v>1655</v>
      </c>
      <c r="C707" s="40"/>
      <c r="D707" s="40"/>
      <c r="E707" s="40"/>
      <c r="F707" s="40"/>
      <c r="G707" s="40"/>
      <c r="H707" s="40"/>
      <c r="I707" s="40"/>
      <c r="J707" s="40"/>
      <c r="K707" s="40">
        <v>5</v>
      </c>
      <c r="L707" s="40"/>
      <c r="M707" s="40"/>
      <c r="N707" s="40">
        <v>5</v>
      </c>
      <c r="R707" s="31" t="s">
        <v>1655</v>
      </c>
      <c r="S707" s="31"/>
      <c r="T707" s="31"/>
      <c r="U707" s="31"/>
      <c r="V707" s="31"/>
      <c r="W707" s="31"/>
      <c r="X707" s="31"/>
      <c r="Y707" s="31"/>
      <c r="Z707" s="31"/>
      <c r="AA707" s="31"/>
      <c r="AB707" s="31">
        <v>5</v>
      </c>
      <c r="AC707" s="31"/>
      <c r="AD707" s="31"/>
      <c r="AE707" s="31">
        <v>5</v>
      </c>
    </row>
    <row r="708" spans="1:31">
      <c r="B708" t="s">
        <v>1176</v>
      </c>
      <c r="C708" s="40"/>
      <c r="D708" s="40"/>
      <c r="E708" s="40"/>
      <c r="F708" s="40"/>
      <c r="G708" s="40"/>
      <c r="H708" s="40"/>
      <c r="I708" s="40"/>
      <c r="J708" s="40"/>
      <c r="K708" s="40">
        <v>5</v>
      </c>
      <c r="L708" s="40"/>
      <c r="M708" s="40"/>
      <c r="N708" s="40">
        <v>5</v>
      </c>
      <c r="R708" s="12"/>
      <c r="S708" s="12" t="s">
        <v>1176</v>
      </c>
      <c r="T708" s="12"/>
      <c r="U708" s="12"/>
      <c r="V708" s="12"/>
      <c r="W708" s="12"/>
      <c r="X708" s="12"/>
      <c r="Y708" s="12"/>
      <c r="Z708" s="12"/>
      <c r="AA708" s="12"/>
      <c r="AB708" s="12">
        <v>5</v>
      </c>
      <c r="AC708" s="12"/>
      <c r="AD708" s="12"/>
      <c r="AE708" s="12">
        <v>5</v>
      </c>
    </row>
    <row r="709" spans="1:31">
      <c r="A709" t="s">
        <v>1992</v>
      </c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>
        <v>5</v>
      </c>
      <c r="N709" s="40">
        <v>5</v>
      </c>
      <c r="R709" s="31" t="s">
        <v>1992</v>
      </c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>
        <v>5</v>
      </c>
      <c r="AE709" s="31">
        <v>5</v>
      </c>
    </row>
    <row r="710" spans="1:31">
      <c r="B710" t="s">
        <v>1992</v>
      </c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>
        <v>5</v>
      </c>
      <c r="N710" s="40">
        <v>5</v>
      </c>
      <c r="R710" s="12"/>
      <c r="S710" s="12" t="s">
        <v>1992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>
        <v>5</v>
      </c>
      <c r="AE710" s="12">
        <v>5</v>
      </c>
    </row>
    <row r="711" spans="1:31">
      <c r="A711" t="s">
        <v>1342</v>
      </c>
      <c r="C711" s="40"/>
      <c r="D711" s="40"/>
      <c r="E711" s="40"/>
      <c r="F711" s="40"/>
      <c r="G711" s="40"/>
      <c r="H711" s="40"/>
      <c r="I711" s="40">
        <v>5</v>
      </c>
      <c r="J711" s="40"/>
      <c r="K711" s="40"/>
      <c r="L711" s="40"/>
      <c r="M711" s="40"/>
      <c r="N711" s="40">
        <v>5</v>
      </c>
      <c r="R711" s="31" t="s">
        <v>1342</v>
      </c>
      <c r="S711" s="31"/>
      <c r="T711" s="31"/>
      <c r="U711" s="31"/>
      <c r="V711" s="31"/>
      <c r="W711" s="31"/>
      <c r="X711" s="31"/>
      <c r="Y711" s="31"/>
      <c r="Z711" s="31">
        <v>5</v>
      </c>
      <c r="AA711" s="31"/>
      <c r="AB711" s="31"/>
      <c r="AC711" s="31"/>
      <c r="AD711" s="31"/>
      <c r="AE711" s="31">
        <v>5</v>
      </c>
    </row>
    <row r="712" spans="1:31">
      <c r="B712" t="s">
        <v>1175</v>
      </c>
      <c r="C712" s="40"/>
      <c r="D712" s="40"/>
      <c r="E712" s="40"/>
      <c r="F712" s="40"/>
      <c r="G712" s="40"/>
      <c r="H712" s="40"/>
      <c r="I712" s="40">
        <v>5</v>
      </c>
      <c r="J712" s="40"/>
      <c r="K712" s="40"/>
      <c r="L712" s="40"/>
      <c r="M712" s="40"/>
      <c r="N712" s="40">
        <v>5</v>
      </c>
      <c r="R712" s="12"/>
      <c r="S712" s="12" t="s">
        <v>1175</v>
      </c>
      <c r="T712" s="12"/>
      <c r="U712" s="12"/>
      <c r="V712" s="12"/>
      <c r="W712" s="12"/>
      <c r="X712" s="12"/>
      <c r="Y712" s="12"/>
      <c r="Z712" s="12">
        <v>5</v>
      </c>
      <c r="AA712" s="12"/>
      <c r="AB712" s="12"/>
      <c r="AC712" s="12"/>
      <c r="AD712" s="12"/>
      <c r="AE712" s="12">
        <v>5</v>
      </c>
    </row>
    <row r="713" spans="1:31">
      <c r="A713" t="s">
        <v>962</v>
      </c>
      <c r="C713" s="40"/>
      <c r="D713" s="40"/>
      <c r="E713" s="40"/>
      <c r="F713" s="40">
        <v>1</v>
      </c>
      <c r="G713" s="40"/>
      <c r="H713" s="40"/>
      <c r="I713" s="40"/>
      <c r="J713" s="40">
        <v>2</v>
      </c>
      <c r="K713" s="40"/>
      <c r="L713" s="40"/>
      <c r="M713" s="40"/>
      <c r="N713" s="40">
        <v>3</v>
      </c>
      <c r="R713" s="31" t="s">
        <v>962</v>
      </c>
      <c r="S713" s="31"/>
      <c r="T713" s="31"/>
      <c r="U713" s="31"/>
      <c r="V713" s="31"/>
      <c r="W713" s="31">
        <v>1</v>
      </c>
      <c r="X713" s="31"/>
      <c r="Y713" s="31"/>
      <c r="Z713" s="31"/>
      <c r="AA713" s="31">
        <v>2</v>
      </c>
      <c r="AB713" s="31"/>
      <c r="AC713" s="31"/>
      <c r="AD713" s="31"/>
      <c r="AE713" s="31">
        <v>3</v>
      </c>
    </row>
    <row r="714" spans="1:31">
      <c r="B714" t="s">
        <v>464</v>
      </c>
      <c r="C714" s="40"/>
      <c r="D714" s="40"/>
      <c r="E714" s="40"/>
      <c r="F714" s="40">
        <v>1</v>
      </c>
      <c r="G714" s="40"/>
      <c r="H714" s="40"/>
      <c r="I714" s="40"/>
      <c r="J714" s="40"/>
      <c r="K714" s="40"/>
      <c r="L714" s="40"/>
      <c r="M714" s="40"/>
      <c r="N714" s="40">
        <v>1</v>
      </c>
      <c r="R714" s="12"/>
      <c r="S714" s="12" t="s">
        <v>464</v>
      </c>
      <c r="T714" s="12"/>
      <c r="U714" s="12"/>
      <c r="V714" s="12"/>
      <c r="W714" s="12">
        <v>1</v>
      </c>
      <c r="X714" s="12"/>
      <c r="Y714" s="12"/>
      <c r="Z714" s="12"/>
      <c r="AA714" s="12"/>
      <c r="AB714" s="12"/>
      <c r="AC714" s="12"/>
      <c r="AD714" s="12"/>
      <c r="AE714" s="12">
        <v>1</v>
      </c>
    </row>
    <row r="715" spans="1:31">
      <c r="B715" t="s">
        <v>445</v>
      </c>
      <c r="C715" s="40"/>
      <c r="D715" s="40"/>
      <c r="E715" s="40"/>
      <c r="F715" s="40"/>
      <c r="G715" s="40"/>
      <c r="H715" s="40"/>
      <c r="I715" s="40"/>
      <c r="J715" s="40">
        <v>2</v>
      </c>
      <c r="K715" s="40"/>
      <c r="L715" s="40"/>
      <c r="M715" s="40"/>
      <c r="N715" s="40">
        <v>2</v>
      </c>
      <c r="R715" s="12"/>
      <c r="S715" s="12" t="s">
        <v>445</v>
      </c>
      <c r="T715" s="12"/>
      <c r="U715" s="12"/>
      <c r="V715" s="12"/>
      <c r="W715" s="12"/>
      <c r="X715" s="12"/>
      <c r="Y715" s="12"/>
      <c r="Z715" s="12"/>
      <c r="AA715" s="12">
        <v>2</v>
      </c>
      <c r="AB715" s="12"/>
      <c r="AC715" s="12"/>
      <c r="AD715" s="12"/>
      <c r="AE715" s="12">
        <v>2</v>
      </c>
    </row>
    <row r="716" spans="1:31">
      <c r="A716" t="s">
        <v>1002</v>
      </c>
      <c r="C716" s="40"/>
      <c r="D716" s="40">
        <v>1</v>
      </c>
      <c r="E716" s="40">
        <v>1</v>
      </c>
      <c r="F716" s="40"/>
      <c r="G716" s="40"/>
      <c r="H716" s="40">
        <v>1</v>
      </c>
      <c r="I716" s="40"/>
      <c r="J716" s="40"/>
      <c r="K716" s="40"/>
      <c r="L716" s="40"/>
      <c r="M716" s="40"/>
      <c r="N716" s="40">
        <v>3</v>
      </c>
      <c r="R716" s="31" t="s">
        <v>1002</v>
      </c>
      <c r="S716" s="31"/>
      <c r="T716" s="31"/>
      <c r="U716" s="31">
        <v>1</v>
      </c>
      <c r="V716" s="31">
        <v>1</v>
      </c>
      <c r="W716" s="31"/>
      <c r="X716" s="31"/>
      <c r="Y716" s="31">
        <v>1</v>
      </c>
      <c r="Z716" s="31"/>
      <c r="AA716" s="31"/>
      <c r="AB716" s="31"/>
      <c r="AC716" s="31"/>
      <c r="AD716" s="31"/>
      <c r="AE716" s="31">
        <v>3</v>
      </c>
    </row>
    <row r="717" spans="1:31">
      <c r="B717" t="s">
        <v>286</v>
      </c>
      <c r="C717" s="40"/>
      <c r="D717" s="40">
        <v>1</v>
      </c>
      <c r="E717" s="40"/>
      <c r="F717" s="40"/>
      <c r="G717" s="40"/>
      <c r="H717" s="40"/>
      <c r="I717" s="40"/>
      <c r="J717" s="40"/>
      <c r="K717" s="40"/>
      <c r="L717" s="40"/>
      <c r="M717" s="40"/>
      <c r="N717" s="40">
        <v>1</v>
      </c>
      <c r="R717" s="12"/>
      <c r="S717" s="12" t="s">
        <v>286</v>
      </c>
      <c r="T717" s="12"/>
      <c r="U717" s="12">
        <v>1</v>
      </c>
      <c r="V717" s="12"/>
      <c r="W717" s="12"/>
      <c r="X717" s="12"/>
      <c r="Y717" s="12"/>
      <c r="Z717" s="12"/>
      <c r="AA717" s="12"/>
      <c r="AB717" s="12"/>
      <c r="AC717" s="12"/>
      <c r="AD717" s="12"/>
      <c r="AE717" s="12">
        <v>1</v>
      </c>
    </row>
    <row r="718" spans="1:31">
      <c r="B718" t="s">
        <v>1002</v>
      </c>
      <c r="C718" s="40"/>
      <c r="D718" s="40"/>
      <c r="E718" s="40">
        <v>1</v>
      </c>
      <c r="F718" s="40"/>
      <c r="G718" s="40"/>
      <c r="H718" s="40"/>
      <c r="I718" s="40"/>
      <c r="J718" s="40"/>
      <c r="K718" s="40"/>
      <c r="L718" s="40"/>
      <c r="M718" s="40"/>
      <c r="N718" s="40">
        <v>1</v>
      </c>
      <c r="R718" s="12"/>
      <c r="S718" s="12" t="s">
        <v>1002</v>
      </c>
      <c r="T718" s="12"/>
      <c r="U718" s="12"/>
      <c r="V718" s="12">
        <v>1</v>
      </c>
      <c r="W718" s="12"/>
      <c r="X718" s="12"/>
      <c r="Y718" s="12"/>
      <c r="Z718" s="12"/>
      <c r="AA718" s="12"/>
      <c r="AB718" s="12"/>
      <c r="AC718" s="12"/>
      <c r="AD718" s="12"/>
      <c r="AE718" s="12">
        <v>1</v>
      </c>
    </row>
    <row r="719" spans="1:31">
      <c r="B719" t="s">
        <v>1416</v>
      </c>
      <c r="C719" s="40"/>
      <c r="D719" s="40"/>
      <c r="E719" s="40"/>
      <c r="F719" s="40"/>
      <c r="G719" s="40"/>
      <c r="H719" s="40">
        <v>1</v>
      </c>
      <c r="I719" s="40"/>
      <c r="J719" s="40"/>
      <c r="K719" s="40"/>
      <c r="L719" s="40"/>
      <c r="M719" s="40"/>
      <c r="N719" s="40">
        <v>1</v>
      </c>
      <c r="R719" s="12"/>
      <c r="S719" s="12" t="s">
        <v>1416</v>
      </c>
      <c r="T719" s="12"/>
      <c r="U719" s="12"/>
      <c r="V719" s="12"/>
      <c r="W719" s="12"/>
      <c r="X719" s="12"/>
      <c r="Y719" s="12">
        <v>1</v>
      </c>
      <c r="Z719" s="12"/>
      <c r="AA719" s="12"/>
      <c r="AB719" s="12"/>
      <c r="AC719" s="12"/>
      <c r="AD719" s="12"/>
      <c r="AE719" s="12">
        <v>1</v>
      </c>
    </row>
    <row r="720" spans="1:31">
      <c r="A720" t="s">
        <v>1197</v>
      </c>
      <c r="C720" s="40"/>
      <c r="D720" s="40"/>
      <c r="E720" s="40"/>
      <c r="F720" s="40"/>
      <c r="G720" s="40"/>
      <c r="H720" s="40"/>
      <c r="I720" s="40">
        <v>1</v>
      </c>
      <c r="J720" s="40">
        <v>1</v>
      </c>
      <c r="K720" s="40">
        <v>1</v>
      </c>
      <c r="L720" s="40"/>
      <c r="M720" s="40"/>
      <c r="N720" s="40">
        <v>3</v>
      </c>
      <c r="R720" s="31" t="s">
        <v>1197</v>
      </c>
      <c r="S720" s="31"/>
      <c r="T720" s="31"/>
      <c r="U720" s="31"/>
      <c r="V720" s="31"/>
      <c r="W720" s="31"/>
      <c r="X720" s="31"/>
      <c r="Y720" s="31"/>
      <c r="Z720" s="31">
        <v>1</v>
      </c>
      <c r="AA720" s="31">
        <v>1</v>
      </c>
      <c r="AB720" s="31">
        <v>1</v>
      </c>
      <c r="AC720" s="31"/>
      <c r="AD720" s="31"/>
      <c r="AE720" s="31">
        <v>3</v>
      </c>
    </row>
    <row r="721" spans="1:31">
      <c r="B721" t="s">
        <v>1197</v>
      </c>
      <c r="C721" s="40"/>
      <c r="D721" s="40"/>
      <c r="E721" s="40"/>
      <c r="F721" s="40"/>
      <c r="G721" s="40"/>
      <c r="H721" s="40"/>
      <c r="I721" s="40">
        <v>1</v>
      </c>
      <c r="J721" s="40">
        <v>1</v>
      </c>
      <c r="K721" s="40">
        <v>1</v>
      </c>
      <c r="L721" s="40"/>
      <c r="M721" s="40"/>
      <c r="N721" s="40">
        <v>3</v>
      </c>
      <c r="R721" s="12"/>
      <c r="S721" s="12" t="s">
        <v>1197</v>
      </c>
      <c r="T721" s="12"/>
      <c r="U721" s="12"/>
      <c r="V721" s="12"/>
      <c r="W721" s="12"/>
      <c r="X721" s="12"/>
      <c r="Y721" s="12"/>
      <c r="Z721" s="12">
        <v>1</v>
      </c>
      <c r="AA721" s="12">
        <v>1</v>
      </c>
      <c r="AB721" s="12">
        <v>1</v>
      </c>
      <c r="AC721" s="12"/>
      <c r="AD721" s="12"/>
      <c r="AE721" s="12">
        <v>3</v>
      </c>
    </row>
    <row r="722" spans="1:31">
      <c r="A722" t="s">
        <v>1270</v>
      </c>
      <c r="C722" s="40">
        <v>1534</v>
      </c>
      <c r="D722" s="40">
        <v>1595</v>
      </c>
      <c r="E722" s="40">
        <v>1280</v>
      </c>
      <c r="F722" s="40">
        <v>2617</v>
      </c>
      <c r="G722" s="40">
        <v>2720</v>
      </c>
      <c r="H722" s="40">
        <v>1515</v>
      </c>
      <c r="I722" s="40">
        <v>4228</v>
      </c>
      <c r="J722" s="40">
        <v>3921</v>
      </c>
      <c r="K722" s="40">
        <v>4266</v>
      </c>
      <c r="L722" s="40">
        <v>4855</v>
      </c>
      <c r="M722" s="40">
        <v>3057</v>
      </c>
      <c r="N722" s="40">
        <v>31588</v>
      </c>
      <c r="R722" s="38" t="s">
        <v>1270</v>
      </c>
      <c r="S722" s="38"/>
      <c r="T722" s="38">
        <v>1534</v>
      </c>
      <c r="U722" s="38">
        <v>1595</v>
      </c>
      <c r="V722" s="38">
        <v>1280</v>
      </c>
      <c r="W722" s="38">
        <v>2617</v>
      </c>
      <c r="X722" s="38">
        <v>2720</v>
      </c>
      <c r="Y722" s="38">
        <v>1515</v>
      </c>
      <c r="Z722" s="38">
        <v>4228</v>
      </c>
      <c r="AA722" s="38">
        <v>3921</v>
      </c>
      <c r="AB722" s="38">
        <v>4266</v>
      </c>
      <c r="AC722" s="38">
        <v>4855</v>
      </c>
      <c r="AD722" s="38">
        <v>3057</v>
      </c>
      <c r="AE722" s="38">
        <v>31588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sheetPr codeName="Hoja8"/>
  <dimension ref="A2:DE2080"/>
  <sheetViews>
    <sheetView showGridLines="0" topLeftCell="M1" zoomScale="90" zoomScaleNormal="90" workbookViewId="0">
      <pane xSplit="1" ySplit="8" topLeftCell="N9" activePane="bottomRight" state="frozen"/>
      <selection activeCell="M1" sqref="M1"/>
      <selection pane="topRight" activeCell="N1" sqref="N1"/>
      <selection pane="bottomLeft" activeCell="M9" sqref="M9"/>
      <selection pane="bottomRight" activeCell="N8" sqref="N8"/>
    </sheetView>
  </sheetViews>
  <sheetFormatPr baseColWidth="10" defaultColWidth="0" defaultRowHeight="13.2" outlineLevelCol="1"/>
  <cols>
    <col min="1" max="1" width="61.44140625" hidden="1" customWidth="1" outlineLevel="1"/>
    <col min="2" max="2" width="55.6640625" hidden="1" customWidth="1" outlineLevel="1"/>
    <col min="3" max="3" width="14.44140625" hidden="1" customWidth="1" outlineLevel="1"/>
    <col min="4" max="4" width="26.77734375" hidden="1" customWidth="1" outlineLevel="1"/>
    <col min="5" max="12" width="15.6640625" hidden="1" customWidth="1" outlineLevel="1"/>
    <col min="13" max="13" width="41.6640625" customWidth="1" collapsed="1"/>
    <col min="14" max="14" width="45.33203125" customWidth="1"/>
    <col min="15" max="15" width="35.44140625" customWidth="1"/>
    <col min="16" max="16" width="15.33203125" customWidth="1"/>
    <col min="17" max="20" width="15.6640625" bestFit="1" customWidth="1"/>
    <col min="21" max="108" width="15.6640625" hidden="1" customWidth="1"/>
    <col min="109" max="109" width="13.6640625" hidden="1" customWidth="1"/>
    <col min="110" max="16384" width="11.44140625" hidden="1"/>
  </cols>
  <sheetData>
    <row r="2" spans="1:16" ht="17.399999999999999">
      <c r="M2" s="25" t="s">
        <v>1305</v>
      </c>
      <c r="N2" s="25"/>
    </row>
    <row r="3" spans="1:16" ht="17.399999999999999">
      <c r="M3" s="25" t="s">
        <v>1272</v>
      </c>
      <c r="N3" s="25"/>
    </row>
    <row r="4" spans="1:16" ht="17.399999999999999">
      <c r="M4" s="16" t="str">
        <f>+'3. Empresa Prov. y Contrat.'!R4</f>
        <v>Periodo del reporte: Enero a Noviembre 2024</v>
      </c>
      <c r="N4" s="16"/>
    </row>
    <row r="5" spans="1:16" ht="17.399999999999999">
      <c r="M5" s="30"/>
    </row>
    <row r="6" spans="1:16" ht="17.399999999999999">
      <c r="A6" s="6" t="s">
        <v>1287</v>
      </c>
      <c r="B6" t="s">
        <v>1304</v>
      </c>
      <c r="M6" s="16" t="s">
        <v>1306</v>
      </c>
      <c r="N6" s="16"/>
    </row>
    <row r="8" spans="1:16" ht="27.6">
      <c r="A8" s="6" t="s">
        <v>1140</v>
      </c>
      <c r="B8" s="6" t="s">
        <v>1289</v>
      </c>
      <c r="C8" s="6" t="s">
        <v>2</v>
      </c>
      <c r="D8" t="s">
        <v>1290</v>
      </c>
      <c r="M8" s="17" t="s">
        <v>1300</v>
      </c>
      <c r="N8" s="17" t="s">
        <v>1289</v>
      </c>
      <c r="O8" s="17" t="s">
        <v>1292</v>
      </c>
      <c r="P8" s="17" t="s">
        <v>3</v>
      </c>
    </row>
    <row r="9" spans="1:16">
      <c r="A9" t="s">
        <v>1250</v>
      </c>
      <c r="D9" s="11">
        <v>7398</v>
      </c>
      <c r="M9" s="26" t="s">
        <v>1250</v>
      </c>
      <c r="N9" s="26"/>
      <c r="O9" s="26"/>
      <c r="P9" s="28">
        <v>7398</v>
      </c>
    </row>
    <row r="10" spans="1:16">
      <c r="B10" t="s">
        <v>1250</v>
      </c>
      <c r="D10" s="11">
        <v>2860</v>
      </c>
      <c r="N10" s="27" t="s">
        <v>1250</v>
      </c>
      <c r="O10" s="27"/>
      <c r="P10" s="29">
        <v>2860</v>
      </c>
    </row>
    <row r="11" spans="1:16">
      <c r="C11" t="s">
        <v>17</v>
      </c>
      <c r="D11" s="11">
        <v>2810</v>
      </c>
      <c r="O11" t="s">
        <v>17</v>
      </c>
      <c r="P11" s="11">
        <v>2810</v>
      </c>
    </row>
    <row r="12" spans="1:16">
      <c r="C12" t="s">
        <v>1320</v>
      </c>
      <c r="D12" s="11">
        <v>50</v>
      </c>
      <c r="O12" t="s">
        <v>1320</v>
      </c>
      <c r="P12" s="11">
        <v>50</v>
      </c>
    </row>
    <row r="13" spans="1:16">
      <c r="B13" t="s">
        <v>1322</v>
      </c>
      <c r="D13" s="11">
        <v>351</v>
      </c>
      <c r="N13" s="27" t="s">
        <v>1322</v>
      </c>
      <c r="O13" s="27"/>
      <c r="P13" s="29">
        <v>351</v>
      </c>
    </row>
    <row r="14" spans="1:16">
      <c r="C14" t="s">
        <v>17</v>
      </c>
      <c r="D14" s="11">
        <v>18</v>
      </c>
      <c r="O14" t="s">
        <v>17</v>
      </c>
      <c r="P14" s="11">
        <v>18</v>
      </c>
    </row>
    <row r="15" spans="1:16">
      <c r="C15" t="s">
        <v>1320</v>
      </c>
      <c r="D15" s="11">
        <v>333</v>
      </c>
      <c r="O15" t="s">
        <v>1320</v>
      </c>
      <c r="P15" s="11">
        <v>333</v>
      </c>
    </row>
    <row r="16" spans="1:16">
      <c r="B16" t="s">
        <v>1324</v>
      </c>
      <c r="D16" s="11">
        <v>3947</v>
      </c>
      <c r="N16" s="27" t="s">
        <v>1324</v>
      </c>
      <c r="O16" s="27"/>
      <c r="P16" s="29">
        <v>3947</v>
      </c>
    </row>
    <row r="17" spans="2:16">
      <c r="C17" t="s">
        <v>263</v>
      </c>
      <c r="D17" s="11">
        <v>4</v>
      </c>
      <c r="O17" t="s">
        <v>263</v>
      </c>
      <c r="P17" s="11">
        <v>4</v>
      </c>
    </row>
    <row r="18" spans="2:16">
      <c r="C18" t="s">
        <v>17</v>
      </c>
      <c r="D18" s="11">
        <v>3549</v>
      </c>
      <c r="O18" t="s">
        <v>17</v>
      </c>
      <c r="P18" s="11">
        <v>3549</v>
      </c>
    </row>
    <row r="19" spans="2:16">
      <c r="C19" t="s">
        <v>731</v>
      </c>
      <c r="D19" s="11">
        <v>330</v>
      </c>
      <c r="O19" t="s">
        <v>731</v>
      </c>
      <c r="P19" s="11">
        <v>330</v>
      </c>
    </row>
    <row r="20" spans="2:16">
      <c r="C20" t="s">
        <v>1320</v>
      </c>
      <c r="D20" s="11">
        <v>49</v>
      </c>
      <c r="O20" t="s">
        <v>1320</v>
      </c>
      <c r="P20" s="11">
        <v>49</v>
      </c>
    </row>
    <row r="21" spans="2:16">
      <c r="C21" t="s">
        <v>1740</v>
      </c>
      <c r="D21" s="11">
        <v>15</v>
      </c>
      <c r="O21" t="s">
        <v>1740</v>
      </c>
      <c r="P21" s="11">
        <v>15</v>
      </c>
    </row>
    <row r="22" spans="2:16">
      <c r="B22" t="s">
        <v>1330</v>
      </c>
      <c r="D22" s="11">
        <v>186</v>
      </c>
      <c r="N22" s="27" t="s">
        <v>1330</v>
      </c>
      <c r="O22" s="27"/>
      <c r="P22" s="29">
        <v>186</v>
      </c>
    </row>
    <row r="23" spans="2:16">
      <c r="C23" t="s">
        <v>17</v>
      </c>
      <c r="D23" s="11">
        <v>14</v>
      </c>
      <c r="O23" t="s">
        <v>17</v>
      </c>
      <c r="P23" s="11">
        <v>14</v>
      </c>
    </row>
    <row r="24" spans="2:16">
      <c r="C24" t="s">
        <v>731</v>
      </c>
      <c r="D24" s="11">
        <v>1</v>
      </c>
      <c r="O24" t="s">
        <v>731</v>
      </c>
      <c r="P24" s="11">
        <v>1</v>
      </c>
    </row>
    <row r="25" spans="2:16">
      <c r="C25" t="s">
        <v>1320</v>
      </c>
      <c r="D25" s="11">
        <v>171</v>
      </c>
      <c r="O25" t="s">
        <v>1320</v>
      </c>
      <c r="P25" s="11">
        <v>171</v>
      </c>
    </row>
    <row r="26" spans="2:16">
      <c r="B26" t="s">
        <v>1365</v>
      </c>
      <c r="D26" s="11">
        <v>46</v>
      </c>
      <c r="N26" s="27" t="s">
        <v>1365</v>
      </c>
      <c r="O26" s="27"/>
      <c r="P26" s="29">
        <v>46</v>
      </c>
    </row>
    <row r="27" spans="2:16">
      <c r="C27" t="s">
        <v>263</v>
      </c>
      <c r="D27" s="11">
        <v>1</v>
      </c>
      <c r="O27" t="s">
        <v>263</v>
      </c>
      <c r="P27" s="11">
        <v>1</v>
      </c>
    </row>
    <row r="28" spans="2:16">
      <c r="C28" t="s">
        <v>17</v>
      </c>
      <c r="D28" s="11">
        <v>17</v>
      </c>
      <c r="O28" t="s">
        <v>17</v>
      </c>
      <c r="P28" s="11">
        <v>17</v>
      </c>
    </row>
    <row r="29" spans="2:16">
      <c r="C29" t="s">
        <v>1320</v>
      </c>
      <c r="D29" s="11">
        <v>28</v>
      </c>
      <c r="O29" t="s">
        <v>1320</v>
      </c>
      <c r="P29" s="11">
        <v>28</v>
      </c>
    </row>
    <row r="30" spans="2:16">
      <c r="B30" t="s">
        <v>1368</v>
      </c>
      <c r="D30" s="11">
        <v>7</v>
      </c>
      <c r="N30" s="27" t="s">
        <v>1368</v>
      </c>
      <c r="O30" s="27"/>
      <c r="P30" s="29">
        <v>7</v>
      </c>
    </row>
    <row r="31" spans="2:16">
      <c r="C31" t="s">
        <v>263</v>
      </c>
      <c r="D31" s="11">
        <v>1</v>
      </c>
      <c r="O31" t="s">
        <v>263</v>
      </c>
      <c r="P31" s="11">
        <v>1</v>
      </c>
    </row>
    <row r="32" spans="2:16">
      <c r="C32" t="s">
        <v>1320</v>
      </c>
      <c r="D32" s="11">
        <v>6</v>
      </c>
      <c r="O32" t="s">
        <v>1320</v>
      </c>
      <c r="P32" s="11">
        <v>6</v>
      </c>
    </row>
    <row r="33" spans="1:16">
      <c r="B33" t="s">
        <v>1536</v>
      </c>
      <c r="D33" s="11">
        <v>1</v>
      </c>
      <c r="N33" s="27" t="s">
        <v>1536</v>
      </c>
      <c r="O33" s="27"/>
      <c r="P33" s="29">
        <v>1</v>
      </c>
    </row>
    <row r="34" spans="1:16">
      <c r="C34" t="s">
        <v>17</v>
      </c>
      <c r="D34" s="11">
        <v>1</v>
      </c>
      <c r="O34" t="s">
        <v>17</v>
      </c>
      <c r="P34" s="11">
        <v>1</v>
      </c>
    </row>
    <row r="35" spans="1:16">
      <c r="A35" t="s">
        <v>435</v>
      </c>
      <c r="D35" s="11">
        <v>3978</v>
      </c>
      <c r="M35" s="26" t="s">
        <v>435</v>
      </c>
      <c r="N35" s="26"/>
      <c r="O35" s="26"/>
      <c r="P35" s="28">
        <v>3978</v>
      </c>
    </row>
    <row r="36" spans="1:16">
      <c r="B36" t="s">
        <v>1192</v>
      </c>
      <c r="D36" s="11">
        <v>3977</v>
      </c>
      <c r="N36" s="27" t="s">
        <v>1192</v>
      </c>
      <c r="O36" s="27"/>
      <c r="P36" s="29">
        <v>3977</v>
      </c>
    </row>
    <row r="37" spans="1:16">
      <c r="C37" t="s">
        <v>99</v>
      </c>
      <c r="D37" s="11">
        <v>403</v>
      </c>
      <c r="O37" t="s">
        <v>99</v>
      </c>
      <c r="P37" s="11">
        <v>403</v>
      </c>
    </row>
    <row r="38" spans="1:16">
      <c r="C38" t="s">
        <v>436</v>
      </c>
      <c r="D38" s="11">
        <v>2322</v>
      </c>
      <c r="O38" t="s">
        <v>436</v>
      </c>
      <c r="P38" s="11">
        <v>2322</v>
      </c>
    </row>
    <row r="39" spans="1:16">
      <c r="C39" t="s">
        <v>240</v>
      </c>
      <c r="D39" s="11">
        <v>1252</v>
      </c>
      <c r="O39" t="s">
        <v>240</v>
      </c>
      <c r="P39" s="11">
        <v>1252</v>
      </c>
    </row>
    <row r="40" spans="1:16">
      <c r="B40" t="s">
        <v>1180</v>
      </c>
      <c r="D40" s="11">
        <v>1</v>
      </c>
      <c r="N40" s="27" t="s">
        <v>1180</v>
      </c>
      <c r="O40" s="27"/>
      <c r="P40" s="29">
        <v>1</v>
      </c>
    </row>
    <row r="41" spans="1:16">
      <c r="C41" t="s">
        <v>1694</v>
      </c>
      <c r="D41" s="11">
        <v>1</v>
      </c>
      <c r="O41" t="s">
        <v>1694</v>
      </c>
      <c r="P41" s="11">
        <v>1</v>
      </c>
    </row>
    <row r="42" spans="1:16">
      <c r="A42" t="s">
        <v>5</v>
      </c>
      <c r="D42" s="11">
        <v>3144</v>
      </c>
      <c r="M42" s="26" t="s">
        <v>5</v>
      </c>
      <c r="N42" s="26"/>
      <c r="O42" s="26"/>
      <c r="P42" s="28">
        <v>3144</v>
      </c>
    </row>
    <row r="43" spans="1:16">
      <c r="B43" t="s">
        <v>1190</v>
      </c>
      <c r="D43" s="11">
        <v>1781</v>
      </c>
      <c r="N43" s="27" t="s">
        <v>1190</v>
      </c>
      <c r="O43" s="27"/>
      <c r="P43" s="29">
        <v>1781</v>
      </c>
    </row>
    <row r="44" spans="1:16">
      <c r="C44" t="s">
        <v>7</v>
      </c>
      <c r="D44" s="11">
        <v>1781</v>
      </c>
      <c r="O44" t="s">
        <v>7</v>
      </c>
      <c r="P44" s="11">
        <v>1781</v>
      </c>
    </row>
    <row r="45" spans="1:16">
      <c r="B45" t="s">
        <v>1241</v>
      </c>
      <c r="D45" s="11">
        <v>44</v>
      </c>
      <c r="N45" s="27" t="s">
        <v>1241</v>
      </c>
      <c r="O45" s="27"/>
      <c r="P45" s="29">
        <v>44</v>
      </c>
    </row>
    <row r="46" spans="1:16">
      <c r="C46" t="s">
        <v>30</v>
      </c>
      <c r="D46" s="11">
        <v>44</v>
      </c>
      <c r="O46" t="s">
        <v>30</v>
      </c>
      <c r="P46" s="11">
        <v>44</v>
      </c>
    </row>
    <row r="47" spans="1:16">
      <c r="B47" t="s">
        <v>1205</v>
      </c>
      <c r="D47" s="11">
        <v>238</v>
      </c>
      <c r="N47" s="27" t="s">
        <v>1205</v>
      </c>
      <c r="O47" s="27"/>
      <c r="P47" s="29">
        <v>238</v>
      </c>
    </row>
    <row r="48" spans="1:16">
      <c r="C48" t="s">
        <v>263</v>
      </c>
      <c r="D48" s="11">
        <v>24</v>
      </c>
      <c r="O48" t="s">
        <v>263</v>
      </c>
      <c r="P48" s="11">
        <v>24</v>
      </c>
    </row>
    <row r="49" spans="1:16">
      <c r="C49" t="s">
        <v>17</v>
      </c>
      <c r="D49" s="11">
        <v>214</v>
      </c>
      <c r="O49" t="s">
        <v>17</v>
      </c>
      <c r="P49" s="11">
        <v>214</v>
      </c>
    </row>
    <row r="50" spans="1:16">
      <c r="B50" t="s">
        <v>1189</v>
      </c>
      <c r="D50" s="11">
        <v>1080</v>
      </c>
      <c r="N50" s="27" t="s">
        <v>1189</v>
      </c>
      <c r="O50" s="27"/>
      <c r="P50" s="29">
        <v>1080</v>
      </c>
    </row>
    <row r="51" spans="1:16">
      <c r="C51" t="s">
        <v>7</v>
      </c>
      <c r="D51" s="11">
        <v>1080</v>
      </c>
      <c r="O51" t="s">
        <v>7</v>
      </c>
      <c r="P51" s="11">
        <v>1080</v>
      </c>
    </row>
    <row r="52" spans="1:16">
      <c r="B52" t="s">
        <v>1324</v>
      </c>
      <c r="D52" s="11">
        <v>1</v>
      </c>
      <c r="N52" s="27" t="s">
        <v>1324</v>
      </c>
      <c r="O52" s="27"/>
      <c r="P52" s="29">
        <v>1</v>
      </c>
    </row>
    <row r="53" spans="1:16">
      <c r="C53" t="s">
        <v>17</v>
      </c>
      <c r="D53" s="11">
        <v>1</v>
      </c>
      <c r="O53" t="s">
        <v>17</v>
      </c>
      <c r="P53" s="11">
        <v>1</v>
      </c>
    </row>
    <row r="54" spans="1:16">
      <c r="A54" t="s">
        <v>482</v>
      </c>
      <c r="D54" s="11">
        <v>2441</v>
      </c>
      <c r="M54" s="26" t="s">
        <v>482</v>
      </c>
      <c r="N54" s="26"/>
      <c r="O54" s="26"/>
      <c r="P54" s="28">
        <v>2441</v>
      </c>
    </row>
    <row r="55" spans="1:16">
      <c r="B55" t="s">
        <v>1190</v>
      </c>
      <c r="D55" s="11">
        <v>80</v>
      </c>
      <c r="N55" s="27" t="s">
        <v>1190</v>
      </c>
      <c r="O55" s="27"/>
      <c r="P55" s="29">
        <v>80</v>
      </c>
    </row>
    <row r="56" spans="1:16">
      <c r="C56" t="s">
        <v>7</v>
      </c>
      <c r="D56" s="11">
        <v>21</v>
      </c>
      <c r="O56" t="s">
        <v>7</v>
      </c>
      <c r="P56" s="11">
        <v>21</v>
      </c>
    </row>
    <row r="57" spans="1:16">
      <c r="C57" t="s">
        <v>1791</v>
      </c>
      <c r="D57" s="11">
        <v>59</v>
      </c>
      <c r="O57" t="s">
        <v>1791</v>
      </c>
      <c r="P57" s="11">
        <v>59</v>
      </c>
    </row>
    <row r="58" spans="1:16">
      <c r="B58" t="s">
        <v>1250</v>
      </c>
      <c r="D58" s="11">
        <v>2200</v>
      </c>
      <c r="N58" s="27" t="s">
        <v>1250</v>
      </c>
      <c r="O58" s="27"/>
      <c r="P58" s="29">
        <v>2200</v>
      </c>
    </row>
    <row r="59" spans="1:16">
      <c r="C59" t="s">
        <v>17</v>
      </c>
      <c r="D59" s="11">
        <v>2200</v>
      </c>
      <c r="O59" t="s">
        <v>17</v>
      </c>
      <c r="P59" s="11">
        <v>2200</v>
      </c>
    </row>
    <row r="60" spans="1:16">
      <c r="B60" t="s">
        <v>1189</v>
      </c>
      <c r="D60" s="11">
        <v>19</v>
      </c>
      <c r="N60" s="27" t="s">
        <v>1189</v>
      </c>
      <c r="O60" s="27"/>
      <c r="P60" s="29">
        <v>19</v>
      </c>
    </row>
    <row r="61" spans="1:16">
      <c r="C61" t="s">
        <v>7</v>
      </c>
      <c r="D61" s="11">
        <v>2</v>
      </c>
      <c r="O61" t="s">
        <v>7</v>
      </c>
      <c r="P61" s="11">
        <v>2</v>
      </c>
    </row>
    <row r="62" spans="1:16">
      <c r="C62" t="s">
        <v>1791</v>
      </c>
      <c r="D62" s="11">
        <v>17</v>
      </c>
      <c r="O62" t="s">
        <v>1791</v>
      </c>
      <c r="P62" s="11">
        <v>17</v>
      </c>
    </row>
    <row r="63" spans="1:16">
      <c r="B63" t="s">
        <v>1324</v>
      </c>
      <c r="D63" s="11">
        <v>136</v>
      </c>
      <c r="N63" s="27" t="s">
        <v>1324</v>
      </c>
      <c r="O63" s="27"/>
      <c r="P63" s="29">
        <v>136</v>
      </c>
    </row>
    <row r="64" spans="1:16">
      <c r="C64" t="s">
        <v>17</v>
      </c>
      <c r="D64" s="11">
        <v>136</v>
      </c>
      <c r="O64" t="s">
        <v>17</v>
      </c>
      <c r="P64" s="11">
        <v>136</v>
      </c>
    </row>
    <row r="65" spans="1:16">
      <c r="B65" t="s">
        <v>1529</v>
      </c>
      <c r="D65" s="11">
        <v>6</v>
      </c>
      <c r="N65" s="27" t="s">
        <v>1529</v>
      </c>
      <c r="O65" s="27"/>
      <c r="P65" s="29">
        <v>6</v>
      </c>
    </row>
    <row r="66" spans="1:16">
      <c r="C66" t="s">
        <v>17</v>
      </c>
      <c r="D66" s="11">
        <v>6</v>
      </c>
      <c r="O66" t="s">
        <v>17</v>
      </c>
      <c r="P66" s="11">
        <v>6</v>
      </c>
    </row>
    <row r="67" spans="1:16">
      <c r="A67" t="s">
        <v>213</v>
      </c>
      <c r="D67" s="11">
        <v>1455</v>
      </c>
      <c r="M67" s="26" t="s">
        <v>213</v>
      </c>
      <c r="N67" s="26"/>
      <c r="O67" s="26"/>
      <c r="P67" s="28">
        <v>1455</v>
      </c>
    </row>
    <row r="68" spans="1:16">
      <c r="B68" t="s">
        <v>464</v>
      </c>
      <c r="D68" s="11">
        <v>2</v>
      </c>
      <c r="N68" s="27" t="s">
        <v>464</v>
      </c>
      <c r="O68" s="27"/>
      <c r="P68" s="29">
        <v>2</v>
      </c>
    </row>
    <row r="69" spans="1:16">
      <c r="C69" t="s">
        <v>120</v>
      </c>
      <c r="D69" s="11">
        <v>1</v>
      </c>
      <c r="O69" t="s">
        <v>120</v>
      </c>
      <c r="P69" s="11">
        <v>1</v>
      </c>
    </row>
    <row r="70" spans="1:16">
      <c r="C70" t="s">
        <v>215</v>
      </c>
      <c r="D70" s="11">
        <v>1</v>
      </c>
      <c r="O70" t="s">
        <v>215</v>
      </c>
      <c r="P70" s="11">
        <v>1</v>
      </c>
    </row>
    <row r="71" spans="1:16">
      <c r="B71" t="s">
        <v>1163</v>
      </c>
      <c r="D71" s="11">
        <v>28</v>
      </c>
      <c r="N71" s="27" t="s">
        <v>1163</v>
      </c>
      <c r="O71" s="27"/>
      <c r="P71" s="29">
        <v>28</v>
      </c>
    </row>
    <row r="72" spans="1:16">
      <c r="C72" t="s">
        <v>120</v>
      </c>
      <c r="D72" s="11">
        <v>2</v>
      </c>
      <c r="O72" t="s">
        <v>120</v>
      </c>
      <c r="P72" s="11">
        <v>2</v>
      </c>
    </row>
    <row r="73" spans="1:16">
      <c r="C73" t="s">
        <v>215</v>
      </c>
      <c r="D73" s="11">
        <v>26</v>
      </c>
      <c r="O73" t="s">
        <v>215</v>
      </c>
      <c r="P73" s="11">
        <v>26</v>
      </c>
    </row>
    <row r="74" spans="1:16">
      <c r="B74" t="s">
        <v>1150</v>
      </c>
      <c r="D74" s="11">
        <v>25</v>
      </c>
      <c r="N74" s="27" t="s">
        <v>1150</v>
      </c>
      <c r="O74" s="27"/>
      <c r="P74" s="29">
        <v>25</v>
      </c>
    </row>
    <row r="75" spans="1:16">
      <c r="C75" t="s">
        <v>218</v>
      </c>
      <c r="D75" s="11">
        <v>14</v>
      </c>
      <c r="O75" t="s">
        <v>218</v>
      </c>
      <c r="P75" s="11">
        <v>14</v>
      </c>
    </row>
    <row r="76" spans="1:16">
      <c r="C76" t="s">
        <v>120</v>
      </c>
      <c r="D76" s="11">
        <v>2</v>
      </c>
      <c r="O76" t="s">
        <v>120</v>
      </c>
      <c r="P76" s="11">
        <v>2</v>
      </c>
    </row>
    <row r="77" spans="1:16">
      <c r="C77" t="s">
        <v>652</v>
      </c>
      <c r="D77" s="11">
        <v>8</v>
      </c>
      <c r="O77" t="s">
        <v>652</v>
      </c>
      <c r="P77" s="11">
        <v>8</v>
      </c>
    </row>
    <row r="78" spans="1:16">
      <c r="C78" t="s">
        <v>215</v>
      </c>
      <c r="D78" s="11">
        <v>1</v>
      </c>
      <c r="O78" t="s">
        <v>215</v>
      </c>
      <c r="P78" s="11">
        <v>1</v>
      </c>
    </row>
    <row r="79" spans="1:16">
      <c r="B79" t="s">
        <v>1147</v>
      </c>
      <c r="D79" s="11">
        <v>1400</v>
      </c>
      <c r="N79" s="27" t="s">
        <v>1147</v>
      </c>
      <c r="O79" s="27"/>
      <c r="P79" s="29">
        <v>1400</v>
      </c>
    </row>
    <row r="80" spans="1:16">
      <c r="C80" t="s">
        <v>218</v>
      </c>
      <c r="D80" s="11">
        <v>1030</v>
      </c>
      <c r="O80" t="s">
        <v>218</v>
      </c>
      <c r="P80" s="11">
        <v>1030</v>
      </c>
    </row>
    <row r="81" spans="1:16">
      <c r="C81" t="s">
        <v>120</v>
      </c>
      <c r="D81" s="11">
        <v>23</v>
      </c>
      <c r="O81" t="s">
        <v>120</v>
      </c>
      <c r="P81" s="11">
        <v>23</v>
      </c>
    </row>
    <row r="82" spans="1:16">
      <c r="C82" t="s">
        <v>227</v>
      </c>
      <c r="D82" s="11">
        <v>132</v>
      </c>
      <c r="O82" t="s">
        <v>227</v>
      </c>
      <c r="P82" s="11">
        <v>132</v>
      </c>
    </row>
    <row r="83" spans="1:16">
      <c r="C83" t="s">
        <v>939</v>
      </c>
      <c r="D83" s="11">
        <v>34</v>
      </c>
      <c r="O83" t="s">
        <v>939</v>
      </c>
      <c r="P83" s="11">
        <v>34</v>
      </c>
    </row>
    <row r="84" spans="1:16">
      <c r="C84" t="s">
        <v>223</v>
      </c>
      <c r="D84" s="11">
        <v>181</v>
      </c>
      <c r="O84" t="s">
        <v>223</v>
      </c>
      <c r="P84" s="11">
        <v>181</v>
      </c>
    </row>
    <row r="85" spans="1:16">
      <c r="A85" t="s">
        <v>94</v>
      </c>
      <c r="D85" s="11">
        <v>1337</v>
      </c>
      <c r="M85" s="26" t="s">
        <v>94</v>
      </c>
      <c r="N85" s="26"/>
      <c r="O85" s="26"/>
      <c r="P85" s="28">
        <v>1337</v>
      </c>
    </row>
    <row r="86" spans="1:16">
      <c r="B86" t="s">
        <v>1206</v>
      </c>
      <c r="D86" s="11">
        <v>2</v>
      </c>
      <c r="N86" s="27" t="s">
        <v>1206</v>
      </c>
      <c r="O86" s="27"/>
      <c r="P86" s="29">
        <v>2</v>
      </c>
    </row>
    <row r="87" spans="1:16">
      <c r="C87" t="s">
        <v>524</v>
      </c>
      <c r="D87" s="11">
        <v>2</v>
      </c>
      <c r="O87" t="s">
        <v>524</v>
      </c>
      <c r="P87" s="11">
        <v>2</v>
      </c>
    </row>
    <row r="88" spans="1:16">
      <c r="B88" t="s">
        <v>1159</v>
      </c>
      <c r="D88" s="11">
        <v>58</v>
      </c>
      <c r="N88" s="27" t="s">
        <v>1159</v>
      </c>
      <c r="O88" s="27"/>
      <c r="P88" s="29">
        <v>58</v>
      </c>
    </row>
    <row r="89" spans="1:16">
      <c r="C89" t="s">
        <v>120</v>
      </c>
      <c r="D89" s="11">
        <v>58</v>
      </c>
      <c r="O89" t="s">
        <v>120</v>
      </c>
      <c r="P89" s="11">
        <v>58</v>
      </c>
    </row>
    <row r="90" spans="1:16">
      <c r="B90" t="s">
        <v>1205</v>
      </c>
      <c r="D90" s="11">
        <v>162</v>
      </c>
      <c r="N90" s="27" t="s">
        <v>1205</v>
      </c>
      <c r="O90" s="27"/>
      <c r="P90" s="29">
        <v>162</v>
      </c>
    </row>
    <row r="91" spans="1:16">
      <c r="C91" t="s">
        <v>17</v>
      </c>
      <c r="D91" s="11">
        <v>162</v>
      </c>
      <c r="O91" t="s">
        <v>17</v>
      </c>
      <c r="P91" s="11">
        <v>162</v>
      </c>
    </row>
    <row r="92" spans="1:16">
      <c r="B92" t="s">
        <v>1180</v>
      </c>
      <c r="D92" s="11">
        <v>371</v>
      </c>
      <c r="N92" s="27" t="s">
        <v>1180</v>
      </c>
      <c r="O92" s="27"/>
      <c r="P92" s="29">
        <v>371</v>
      </c>
    </row>
    <row r="93" spans="1:16">
      <c r="C93" t="s">
        <v>96</v>
      </c>
      <c r="D93" s="11">
        <v>370</v>
      </c>
      <c r="O93" t="s">
        <v>96</v>
      </c>
      <c r="P93" s="11">
        <v>370</v>
      </c>
    </row>
    <row r="94" spans="1:16">
      <c r="C94" t="s">
        <v>1873</v>
      </c>
      <c r="D94" s="11">
        <v>1</v>
      </c>
      <c r="O94" t="s">
        <v>1873</v>
      </c>
      <c r="P94" s="11">
        <v>1</v>
      </c>
    </row>
    <row r="95" spans="1:16">
      <c r="B95" t="s">
        <v>1197</v>
      </c>
      <c r="D95" s="11">
        <v>1</v>
      </c>
      <c r="N95" s="27" t="s">
        <v>1197</v>
      </c>
      <c r="O95" s="27"/>
      <c r="P95" s="29">
        <v>1</v>
      </c>
    </row>
    <row r="96" spans="1:16">
      <c r="C96" t="s">
        <v>218</v>
      </c>
      <c r="D96" s="11">
        <v>1</v>
      </c>
      <c r="O96" t="s">
        <v>218</v>
      </c>
      <c r="P96" s="11">
        <v>1</v>
      </c>
    </row>
    <row r="97" spans="1:16">
      <c r="B97" t="s">
        <v>1238</v>
      </c>
      <c r="D97" s="11">
        <v>635</v>
      </c>
      <c r="N97" s="27" t="s">
        <v>1238</v>
      </c>
      <c r="O97" s="27"/>
      <c r="P97" s="29">
        <v>635</v>
      </c>
    </row>
    <row r="98" spans="1:16">
      <c r="C98" t="s">
        <v>17</v>
      </c>
      <c r="D98" s="11">
        <v>635</v>
      </c>
      <c r="O98" t="s">
        <v>17</v>
      </c>
      <c r="P98" s="11">
        <v>635</v>
      </c>
    </row>
    <row r="99" spans="1:16">
      <c r="B99" t="s">
        <v>1181</v>
      </c>
      <c r="D99" s="11">
        <v>38</v>
      </c>
      <c r="N99" s="27" t="s">
        <v>1181</v>
      </c>
      <c r="O99" s="27"/>
      <c r="P99" s="29">
        <v>38</v>
      </c>
    </row>
    <row r="100" spans="1:16">
      <c r="C100" t="s">
        <v>526</v>
      </c>
      <c r="D100" s="11">
        <v>34</v>
      </c>
      <c r="O100" t="s">
        <v>526</v>
      </c>
      <c r="P100" s="11">
        <v>34</v>
      </c>
    </row>
    <row r="101" spans="1:16">
      <c r="C101" t="s">
        <v>99</v>
      </c>
      <c r="D101" s="11">
        <v>4</v>
      </c>
      <c r="O101" t="s">
        <v>99</v>
      </c>
      <c r="P101" s="11">
        <v>4</v>
      </c>
    </row>
    <row r="102" spans="1:16">
      <c r="B102" t="s">
        <v>1150</v>
      </c>
      <c r="D102" s="11">
        <v>34</v>
      </c>
      <c r="N102" s="27" t="s">
        <v>1150</v>
      </c>
      <c r="O102" s="27"/>
      <c r="P102" s="29">
        <v>34</v>
      </c>
    </row>
    <row r="103" spans="1:16">
      <c r="C103" t="s">
        <v>247</v>
      </c>
      <c r="D103" s="11">
        <v>34</v>
      </c>
      <c r="O103" t="s">
        <v>247</v>
      </c>
      <c r="P103" s="11">
        <v>34</v>
      </c>
    </row>
    <row r="104" spans="1:16">
      <c r="B104" t="s">
        <v>1168</v>
      </c>
      <c r="D104" s="11">
        <v>26</v>
      </c>
      <c r="N104" s="27" t="s">
        <v>1168</v>
      </c>
      <c r="O104" s="27"/>
      <c r="P104" s="29">
        <v>26</v>
      </c>
    </row>
    <row r="105" spans="1:16">
      <c r="C105" t="s">
        <v>132</v>
      </c>
      <c r="D105" s="11">
        <v>26</v>
      </c>
      <c r="O105" t="s">
        <v>132</v>
      </c>
      <c r="P105" s="11">
        <v>26</v>
      </c>
    </row>
    <row r="106" spans="1:16">
      <c r="B106" t="s">
        <v>2077</v>
      </c>
      <c r="D106" s="11">
        <v>7</v>
      </c>
      <c r="N106" s="27" t="s">
        <v>2077</v>
      </c>
      <c r="O106" s="27"/>
      <c r="P106" s="29">
        <v>7</v>
      </c>
    </row>
    <row r="107" spans="1:16">
      <c r="C107" t="s">
        <v>120</v>
      </c>
      <c r="D107" s="11">
        <v>7</v>
      </c>
      <c r="O107" t="s">
        <v>120</v>
      </c>
      <c r="P107" s="11">
        <v>7</v>
      </c>
    </row>
    <row r="108" spans="1:16">
      <c r="B108" t="s">
        <v>1848</v>
      </c>
      <c r="D108" s="11">
        <v>3</v>
      </c>
      <c r="N108" s="27" t="s">
        <v>1848</v>
      </c>
      <c r="O108" s="27"/>
      <c r="P108" s="29">
        <v>3</v>
      </c>
    </row>
    <row r="109" spans="1:16">
      <c r="C109" t="s">
        <v>526</v>
      </c>
      <c r="D109" s="11">
        <v>3</v>
      </c>
      <c r="O109" t="s">
        <v>526</v>
      </c>
      <c r="P109" s="11">
        <v>3</v>
      </c>
    </row>
    <row r="110" spans="1:16">
      <c r="A110" t="s">
        <v>107</v>
      </c>
      <c r="D110" s="11">
        <v>1068</v>
      </c>
      <c r="M110" s="26" t="s">
        <v>107</v>
      </c>
      <c r="N110" s="26"/>
      <c r="O110" s="26"/>
      <c r="P110" s="28">
        <v>1068</v>
      </c>
    </row>
    <row r="111" spans="1:16">
      <c r="B111" t="s">
        <v>1193</v>
      </c>
      <c r="D111" s="11">
        <v>245</v>
      </c>
      <c r="N111" s="27" t="s">
        <v>1193</v>
      </c>
      <c r="O111" s="27"/>
      <c r="P111" s="29">
        <v>245</v>
      </c>
    </row>
    <row r="112" spans="1:16">
      <c r="C112" t="s">
        <v>749</v>
      </c>
      <c r="D112" s="11">
        <v>78</v>
      </c>
      <c r="O112" t="s">
        <v>749</v>
      </c>
      <c r="P112" s="11">
        <v>78</v>
      </c>
    </row>
    <row r="113" spans="2:16">
      <c r="C113" t="s">
        <v>1000</v>
      </c>
      <c r="D113" s="11">
        <v>24</v>
      </c>
      <c r="O113" t="s">
        <v>1000</v>
      </c>
      <c r="P113" s="11">
        <v>24</v>
      </c>
    </row>
    <row r="114" spans="2:16">
      <c r="C114" t="s">
        <v>524</v>
      </c>
      <c r="D114" s="11">
        <v>66</v>
      </c>
      <c r="O114" t="s">
        <v>524</v>
      </c>
      <c r="P114" s="11">
        <v>66</v>
      </c>
    </row>
    <row r="115" spans="2:16">
      <c r="C115" t="s">
        <v>113</v>
      </c>
      <c r="D115" s="11">
        <v>77</v>
      </c>
      <c r="O115" t="s">
        <v>113</v>
      </c>
      <c r="P115" s="11">
        <v>77</v>
      </c>
    </row>
    <row r="116" spans="2:16">
      <c r="B116" t="s">
        <v>464</v>
      </c>
      <c r="D116" s="11">
        <v>7</v>
      </c>
      <c r="N116" s="27" t="s">
        <v>464</v>
      </c>
      <c r="O116" s="27"/>
      <c r="P116" s="29">
        <v>7</v>
      </c>
    </row>
    <row r="117" spans="2:16">
      <c r="C117" t="s">
        <v>652</v>
      </c>
      <c r="D117" s="11">
        <v>2</v>
      </c>
      <c r="O117" t="s">
        <v>652</v>
      </c>
      <c r="P117" s="11">
        <v>2</v>
      </c>
    </row>
    <row r="118" spans="2:16">
      <c r="C118" t="s">
        <v>215</v>
      </c>
      <c r="D118" s="11">
        <v>5</v>
      </c>
      <c r="O118" t="s">
        <v>215</v>
      </c>
      <c r="P118" s="11">
        <v>5</v>
      </c>
    </row>
    <row r="119" spans="2:16">
      <c r="B119" t="s">
        <v>1192</v>
      </c>
      <c r="D119" s="11">
        <v>421</v>
      </c>
      <c r="N119" s="27" t="s">
        <v>1192</v>
      </c>
      <c r="O119" s="27"/>
      <c r="P119" s="29">
        <v>421</v>
      </c>
    </row>
    <row r="120" spans="2:16">
      <c r="C120" t="s">
        <v>99</v>
      </c>
      <c r="D120" s="11">
        <v>321</v>
      </c>
      <c r="O120" t="s">
        <v>99</v>
      </c>
      <c r="P120" s="11">
        <v>321</v>
      </c>
    </row>
    <row r="121" spans="2:16">
      <c r="C121" t="s">
        <v>240</v>
      </c>
      <c r="D121" s="11">
        <v>100</v>
      </c>
      <c r="O121" t="s">
        <v>240</v>
      </c>
      <c r="P121" s="11">
        <v>100</v>
      </c>
    </row>
    <row r="122" spans="2:16">
      <c r="B122" t="s">
        <v>1262</v>
      </c>
      <c r="D122" s="11">
        <v>2</v>
      </c>
      <c r="N122" s="27" t="s">
        <v>1262</v>
      </c>
      <c r="O122" s="27"/>
      <c r="P122" s="29">
        <v>2</v>
      </c>
    </row>
    <row r="123" spans="2:16">
      <c r="C123" t="s">
        <v>942</v>
      </c>
      <c r="D123" s="11">
        <v>2</v>
      </c>
      <c r="O123" t="s">
        <v>942</v>
      </c>
      <c r="P123" s="11">
        <v>2</v>
      </c>
    </row>
    <row r="124" spans="2:16">
      <c r="B124" t="s">
        <v>465</v>
      </c>
      <c r="D124" s="11">
        <v>2</v>
      </c>
      <c r="N124" s="27" t="s">
        <v>465</v>
      </c>
      <c r="O124" s="27"/>
      <c r="P124" s="29">
        <v>2</v>
      </c>
    </row>
    <row r="125" spans="2:16">
      <c r="C125" t="s">
        <v>211</v>
      </c>
      <c r="D125" s="11">
        <v>2</v>
      </c>
      <c r="O125" t="s">
        <v>211</v>
      </c>
      <c r="P125" s="11">
        <v>2</v>
      </c>
    </row>
    <row r="126" spans="2:16">
      <c r="B126" t="s">
        <v>1311</v>
      </c>
      <c r="D126" s="11">
        <v>380</v>
      </c>
      <c r="N126" s="27" t="s">
        <v>1311</v>
      </c>
      <c r="O126" s="27"/>
      <c r="P126" s="29">
        <v>380</v>
      </c>
    </row>
    <row r="127" spans="2:16">
      <c r="C127" t="s">
        <v>1040</v>
      </c>
      <c r="D127" s="11">
        <v>380</v>
      </c>
      <c r="O127" t="s">
        <v>1040</v>
      </c>
      <c r="P127" s="11">
        <v>380</v>
      </c>
    </row>
    <row r="128" spans="2:16">
      <c r="B128" t="s">
        <v>1356</v>
      </c>
      <c r="D128" s="11">
        <v>6</v>
      </c>
      <c r="N128" s="27" t="s">
        <v>1356</v>
      </c>
      <c r="O128" s="27"/>
      <c r="P128" s="29">
        <v>6</v>
      </c>
    </row>
    <row r="129" spans="1:16">
      <c r="C129" t="s">
        <v>218</v>
      </c>
      <c r="D129" s="11">
        <v>6</v>
      </c>
      <c r="O129" t="s">
        <v>218</v>
      </c>
      <c r="P129" s="11">
        <v>6</v>
      </c>
    </row>
    <row r="130" spans="1:16">
      <c r="B130" t="s">
        <v>1492</v>
      </c>
      <c r="D130" s="11">
        <v>5</v>
      </c>
      <c r="N130" s="27" t="s">
        <v>1492</v>
      </c>
      <c r="O130" s="27"/>
      <c r="P130" s="29">
        <v>5</v>
      </c>
    </row>
    <row r="131" spans="1:16">
      <c r="C131" t="s">
        <v>942</v>
      </c>
      <c r="D131" s="11">
        <v>5</v>
      </c>
      <c r="O131" t="s">
        <v>942</v>
      </c>
      <c r="P131" s="11">
        <v>5</v>
      </c>
    </row>
    <row r="132" spans="1:16">
      <c r="A132" t="s">
        <v>1631</v>
      </c>
      <c r="D132" s="11">
        <v>755</v>
      </c>
      <c r="M132" s="26" t="s">
        <v>1631</v>
      </c>
      <c r="N132" s="26"/>
      <c r="O132" s="26"/>
      <c r="P132" s="28">
        <v>755</v>
      </c>
    </row>
    <row r="133" spans="1:16">
      <c r="B133" t="s">
        <v>1180</v>
      </c>
      <c r="D133" s="11">
        <v>1</v>
      </c>
      <c r="N133" s="27" t="s">
        <v>1180</v>
      </c>
      <c r="O133" s="27"/>
      <c r="P133" s="29">
        <v>1</v>
      </c>
    </row>
    <row r="134" spans="1:16">
      <c r="C134" t="s">
        <v>1680</v>
      </c>
      <c r="D134" s="11">
        <v>1</v>
      </c>
      <c r="O134" t="s">
        <v>1680</v>
      </c>
      <c r="P134" s="11">
        <v>1</v>
      </c>
    </row>
    <row r="135" spans="1:16">
      <c r="B135" t="s">
        <v>1150</v>
      </c>
      <c r="D135" s="11">
        <v>754</v>
      </c>
      <c r="N135" s="27" t="s">
        <v>1150</v>
      </c>
      <c r="O135" s="27"/>
      <c r="P135" s="29">
        <v>754</v>
      </c>
    </row>
    <row r="136" spans="1:16">
      <c r="C136" t="s">
        <v>155</v>
      </c>
      <c r="D136" s="11">
        <v>106</v>
      </c>
      <c r="O136" t="s">
        <v>155</v>
      </c>
      <c r="P136" s="11">
        <v>106</v>
      </c>
    </row>
    <row r="137" spans="1:16">
      <c r="C137" t="s">
        <v>588</v>
      </c>
      <c r="D137" s="11">
        <v>10</v>
      </c>
      <c r="O137" t="s">
        <v>588</v>
      </c>
      <c r="P137" s="11">
        <v>10</v>
      </c>
    </row>
    <row r="138" spans="1:16">
      <c r="C138" t="s">
        <v>540</v>
      </c>
      <c r="D138" s="11">
        <v>288</v>
      </c>
      <c r="O138" t="s">
        <v>540</v>
      </c>
      <c r="P138" s="11">
        <v>288</v>
      </c>
    </row>
    <row r="139" spans="1:16">
      <c r="C139" t="s">
        <v>893</v>
      </c>
      <c r="D139" s="11">
        <v>15</v>
      </c>
      <c r="O139" t="s">
        <v>893</v>
      </c>
      <c r="P139" s="11">
        <v>15</v>
      </c>
    </row>
    <row r="140" spans="1:16">
      <c r="C140" t="s">
        <v>355</v>
      </c>
      <c r="D140" s="11">
        <v>9</v>
      </c>
      <c r="O140" t="s">
        <v>355</v>
      </c>
      <c r="P140" s="11">
        <v>9</v>
      </c>
    </row>
    <row r="141" spans="1:16">
      <c r="C141" t="s">
        <v>796</v>
      </c>
      <c r="D141" s="11">
        <v>4</v>
      </c>
      <c r="O141" t="s">
        <v>796</v>
      </c>
      <c r="P141" s="11">
        <v>4</v>
      </c>
    </row>
    <row r="142" spans="1:16">
      <c r="C142" t="s">
        <v>1454</v>
      </c>
      <c r="D142" s="11">
        <v>163</v>
      </c>
      <c r="O142" t="s">
        <v>1454</v>
      </c>
      <c r="P142" s="11">
        <v>163</v>
      </c>
    </row>
    <row r="143" spans="1:16">
      <c r="C143" t="s">
        <v>1574</v>
      </c>
      <c r="D143" s="11">
        <v>35</v>
      </c>
      <c r="O143" t="s">
        <v>1574</v>
      </c>
      <c r="P143" s="11">
        <v>35</v>
      </c>
    </row>
    <row r="144" spans="1:16">
      <c r="C144" t="s">
        <v>1646</v>
      </c>
      <c r="D144" s="11">
        <v>14</v>
      </c>
      <c r="O144" t="s">
        <v>1646</v>
      </c>
      <c r="P144" s="11">
        <v>14</v>
      </c>
    </row>
    <row r="145" spans="1:16">
      <c r="C145" t="s">
        <v>1680</v>
      </c>
      <c r="D145" s="11">
        <v>110</v>
      </c>
      <c r="O145" t="s">
        <v>1680</v>
      </c>
      <c r="P145" s="11">
        <v>110</v>
      </c>
    </row>
    <row r="146" spans="1:16">
      <c r="A146" t="s">
        <v>364</v>
      </c>
      <c r="D146" s="11">
        <v>693</v>
      </c>
      <c r="M146" s="26" t="s">
        <v>364</v>
      </c>
      <c r="N146" s="26"/>
      <c r="O146" s="26"/>
      <c r="P146" s="28">
        <v>693</v>
      </c>
    </row>
    <row r="147" spans="1:16">
      <c r="B147" t="s">
        <v>615</v>
      </c>
      <c r="D147" s="11">
        <v>31</v>
      </c>
      <c r="N147" s="27" t="s">
        <v>615</v>
      </c>
      <c r="O147" s="27"/>
      <c r="P147" s="29">
        <v>31</v>
      </c>
    </row>
    <row r="148" spans="1:16">
      <c r="C148" t="s">
        <v>132</v>
      </c>
      <c r="D148" s="11">
        <v>26</v>
      </c>
      <c r="O148" t="s">
        <v>132</v>
      </c>
      <c r="P148" s="11">
        <v>26</v>
      </c>
    </row>
    <row r="149" spans="1:16">
      <c r="C149" t="s">
        <v>191</v>
      </c>
      <c r="D149" s="11">
        <v>5</v>
      </c>
      <c r="O149" t="s">
        <v>191</v>
      </c>
      <c r="P149" s="11">
        <v>5</v>
      </c>
    </row>
    <row r="150" spans="1:16">
      <c r="B150" t="s">
        <v>1222</v>
      </c>
      <c r="D150" s="11">
        <v>2</v>
      </c>
      <c r="N150" s="27" t="s">
        <v>1222</v>
      </c>
      <c r="O150" s="27"/>
      <c r="P150" s="29">
        <v>2</v>
      </c>
    </row>
    <row r="151" spans="1:16">
      <c r="C151" t="s">
        <v>170</v>
      </c>
      <c r="D151" s="11">
        <v>2</v>
      </c>
      <c r="O151" t="s">
        <v>170</v>
      </c>
      <c r="P151" s="11">
        <v>2</v>
      </c>
    </row>
    <row r="152" spans="1:16">
      <c r="B152" t="s">
        <v>1248</v>
      </c>
      <c r="D152" s="11">
        <v>2</v>
      </c>
      <c r="N152" s="27" t="s">
        <v>1248</v>
      </c>
      <c r="O152" s="27"/>
      <c r="P152" s="29">
        <v>2</v>
      </c>
    </row>
    <row r="153" spans="1:16">
      <c r="C153" t="s">
        <v>74</v>
      </c>
      <c r="D153" s="11">
        <v>1</v>
      </c>
      <c r="O153" t="s">
        <v>74</v>
      </c>
      <c r="P153" s="11">
        <v>1</v>
      </c>
    </row>
    <row r="154" spans="1:16">
      <c r="C154" t="s">
        <v>132</v>
      </c>
      <c r="D154" s="11">
        <v>1</v>
      </c>
      <c r="O154" t="s">
        <v>132</v>
      </c>
      <c r="P154" s="11">
        <v>1</v>
      </c>
    </row>
    <row r="155" spans="1:16">
      <c r="B155" t="s">
        <v>1243</v>
      </c>
      <c r="D155" s="11">
        <v>100</v>
      </c>
      <c r="N155" s="27" t="s">
        <v>1243</v>
      </c>
      <c r="O155" s="27"/>
      <c r="P155" s="29">
        <v>100</v>
      </c>
    </row>
    <row r="156" spans="1:16">
      <c r="C156" t="s">
        <v>132</v>
      </c>
      <c r="D156" s="11">
        <v>6</v>
      </c>
      <c r="O156" t="s">
        <v>132</v>
      </c>
      <c r="P156" s="11">
        <v>6</v>
      </c>
    </row>
    <row r="157" spans="1:16">
      <c r="C157" t="s">
        <v>313</v>
      </c>
      <c r="D157" s="11">
        <v>29</v>
      </c>
      <c r="O157" t="s">
        <v>313</v>
      </c>
      <c r="P157" s="11">
        <v>29</v>
      </c>
    </row>
    <row r="158" spans="1:16">
      <c r="C158" t="s">
        <v>170</v>
      </c>
      <c r="D158" s="11">
        <v>65</v>
      </c>
      <c r="O158" t="s">
        <v>170</v>
      </c>
      <c r="P158" s="11">
        <v>65</v>
      </c>
    </row>
    <row r="159" spans="1:16">
      <c r="B159" t="s">
        <v>1213</v>
      </c>
      <c r="D159" s="11">
        <v>18</v>
      </c>
      <c r="N159" s="27" t="s">
        <v>1213</v>
      </c>
      <c r="O159" s="27"/>
      <c r="P159" s="29">
        <v>18</v>
      </c>
    </row>
    <row r="160" spans="1:16">
      <c r="C160" t="s">
        <v>191</v>
      </c>
      <c r="D160" s="11">
        <v>18</v>
      </c>
      <c r="O160" t="s">
        <v>191</v>
      </c>
      <c r="P160" s="11">
        <v>18</v>
      </c>
    </row>
    <row r="161" spans="2:16">
      <c r="B161" t="s">
        <v>1178</v>
      </c>
      <c r="D161" s="11">
        <v>22</v>
      </c>
      <c r="N161" s="27" t="s">
        <v>1178</v>
      </c>
      <c r="O161" s="27"/>
      <c r="P161" s="29">
        <v>22</v>
      </c>
    </row>
    <row r="162" spans="2:16">
      <c r="C162" t="s">
        <v>90</v>
      </c>
      <c r="D162" s="11">
        <v>22</v>
      </c>
      <c r="O162" t="s">
        <v>90</v>
      </c>
      <c r="P162" s="11">
        <v>22</v>
      </c>
    </row>
    <row r="163" spans="2:16">
      <c r="B163" t="s">
        <v>1247</v>
      </c>
      <c r="D163" s="11">
        <v>48</v>
      </c>
      <c r="N163" s="27" t="s">
        <v>1247</v>
      </c>
      <c r="O163" s="27"/>
      <c r="P163" s="29">
        <v>48</v>
      </c>
    </row>
    <row r="164" spans="2:16">
      <c r="C164" t="s">
        <v>367</v>
      </c>
      <c r="D164" s="11">
        <v>24</v>
      </c>
      <c r="O164" t="s">
        <v>367</v>
      </c>
      <c r="P164" s="11">
        <v>24</v>
      </c>
    </row>
    <row r="165" spans="2:16">
      <c r="C165" t="s">
        <v>313</v>
      </c>
      <c r="D165" s="11">
        <v>17</v>
      </c>
      <c r="O165" t="s">
        <v>313</v>
      </c>
      <c r="P165" s="11">
        <v>17</v>
      </c>
    </row>
    <row r="166" spans="2:16">
      <c r="C166" t="s">
        <v>191</v>
      </c>
      <c r="D166" s="11">
        <v>7</v>
      </c>
      <c r="O166" t="s">
        <v>191</v>
      </c>
      <c r="P166" s="11">
        <v>7</v>
      </c>
    </row>
    <row r="167" spans="2:16">
      <c r="B167" t="s">
        <v>1233</v>
      </c>
      <c r="D167" s="11">
        <v>134</v>
      </c>
      <c r="N167" s="27" t="s">
        <v>1233</v>
      </c>
      <c r="O167" s="27"/>
      <c r="P167" s="29">
        <v>134</v>
      </c>
    </row>
    <row r="168" spans="2:16">
      <c r="C168" t="s">
        <v>74</v>
      </c>
      <c r="D168" s="11">
        <v>68</v>
      </c>
      <c r="O168" t="s">
        <v>74</v>
      </c>
      <c r="P168" s="11">
        <v>68</v>
      </c>
    </row>
    <row r="169" spans="2:16">
      <c r="C169" t="s">
        <v>132</v>
      </c>
      <c r="D169" s="11">
        <v>66</v>
      </c>
      <c r="O169" t="s">
        <v>132</v>
      </c>
      <c r="P169" s="11">
        <v>66</v>
      </c>
    </row>
    <row r="170" spans="2:16">
      <c r="B170" t="s">
        <v>1150</v>
      </c>
      <c r="D170" s="11">
        <v>312</v>
      </c>
      <c r="N170" s="27" t="s">
        <v>1150</v>
      </c>
      <c r="O170" s="27"/>
      <c r="P170" s="29">
        <v>312</v>
      </c>
    </row>
    <row r="171" spans="2:16">
      <c r="C171" t="s">
        <v>218</v>
      </c>
      <c r="D171" s="11">
        <v>2</v>
      </c>
      <c r="O171" t="s">
        <v>218</v>
      </c>
      <c r="P171" s="11">
        <v>2</v>
      </c>
    </row>
    <row r="172" spans="2:16">
      <c r="C172" t="s">
        <v>120</v>
      </c>
      <c r="D172" s="11">
        <v>13</v>
      </c>
      <c r="O172" t="s">
        <v>120</v>
      </c>
      <c r="P172" s="11">
        <v>13</v>
      </c>
    </row>
    <row r="173" spans="2:16">
      <c r="C173" t="s">
        <v>215</v>
      </c>
      <c r="D173" s="11">
        <v>2</v>
      </c>
      <c r="O173" t="s">
        <v>215</v>
      </c>
      <c r="P173" s="11">
        <v>2</v>
      </c>
    </row>
    <row r="174" spans="2:16">
      <c r="C174" t="s">
        <v>90</v>
      </c>
      <c r="D174" s="11">
        <v>1</v>
      </c>
      <c r="O174" t="s">
        <v>90</v>
      </c>
      <c r="P174" s="11">
        <v>1</v>
      </c>
    </row>
    <row r="175" spans="2:16">
      <c r="C175" t="s">
        <v>197</v>
      </c>
      <c r="D175" s="11">
        <v>6</v>
      </c>
      <c r="O175" t="s">
        <v>197</v>
      </c>
      <c r="P175" s="11">
        <v>6</v>
      </c>
    </row>
    <row r="176" spans="2:16">
      <c r="C176" t="s">
        <v>74</v>
      </c>
      <c r="D176" s="11">
        <v>122</v>
      </c>
      <c r="O176" t="s">
        <v>74</v>
      </c>
      <c r="P176" s="11">
        <v>122</v>
      </c>
    </row>
    <row r="177" spans="2:16">
      <c r="C177" t="s">
        <v>132</v>
      </c>
      <c r="D177" s="11">
        <v>7</v>
      </c>
      <c r="O177" t="s">
        <v>132</v>
      </c>
      <c r="P177" s="11">
        <v>7</v>
      </c>
    </row>
    <row r="178" spans="2:16">
      <c r="C178" t="s">
        <v>323</v>
      </c>
      <c r="D178" s="11">
        <v>1</v>
      </c>
      <c r="O178" t="s">
        <v>323</v>
      </c>
      <c r="P178" s="11">
        <v>1</v>
      </c>
    </row>
    <row r="179" spans="2:16">
      <c r="C179" t="s">
        <v>313</v>
      </c>
      <c r="D179" s="11">
        <v>42</v>
      </c>
      <c r="O179" t="s">
        <v>313</v>
      </c>
      <c r="P179" s="11">
        <v>42</v>
      </c>
    </row>
    <row r="180" spans="2:16">
      <c r="C180" t="s">
        <v>629</v>
      </c>
      <c r="D180" s="11">
        <v>2</v>
      </c>
      <c r="O180" t="s">
        <v>629</v>
      </c>
      <c r="P180" s="11">
        <v>2</v>
      </c>
    </row>
    <row r="181" spans="2:16">
      <c r="C181" t="s">
        <v>191</v>
      </c>
      <c r="D181" s="11">
        <v>1</v>
      </c>
      <c r="O181" t="s">
        <v>191</v>
      </c>
      <c r="P181" s="11">
        <v>1</v>
      </c>
    </row>
    <row r="182" spans="2:16">
      <c r="C182" t="s">
        <v>82</v>
      </c>
      <c r="D182" s="11">
        <v>24</v>
      </c>
      <c r="O182" t="s">
        <v>82</v>
      </c>
      <c r="P182" s="11">
        <v>24</v>
      </c>
    </row>
    <row r="183" spans="2:16">
      <c r="C183" t="s">
        <v>888</v>
      </c>
      <c r="D183" s="11">
        <v>3</v>
      </c>
      <c r="O183" t="s">
        <v>888</v>
      </c>
      <c r="P183" s="11">
        <v>3</v>
      </c>
    </row>
    <row r="184" spans="2:16">
      <c r="C184" t="s">
        <v>86</v>
      </c>
      <c r="D184" s="11">
        <v>20</v>
      </c>
      <c r="O184" t="s">
        <v>86</v>
      </c>
      <c r="P184" s="11">
        <v>20</v>
      </c>
    </row>
    <row r="185" spans="2:16">
      <c r="C185" t="s">
        <v>129</v>
      </c>
      <c r="D185" s="11">
        <v>13</v>
      </c>
      <c r="O185" t="s">
        <v>129</v>
      </c>
      <c r="P185" s="11">
        <v>13</v>
      </c>
    </row>
    <row r="186" spans="2:16">
      <c r="C186" t="s">
        <v>170</v>
      </c>
      <c r="D186" s="11">
        <v>50</v>
      </c>
      <c r="O186" t="s">
        <v>170</v>
      </c>
      <c r="P186" s="11">
        <v>50</v>
      </c>
    </row>
    <row r="187" spans="2:16">
      <c r="C187" t="s">
        <v>633</v>
      </c>
      <c r="D187" s="11">
        <v>2</v>
      </c>
      <c r="O187" t="s">
        <v>633</v>
      </c>
      <c r="P187" s="11">
        <v>2</v>
      </c>
    </row>
    <row r="188" spans="2:16">
      <c r="C188" t="s">
        <v>1653</v>
      </c>
      <c r="D188" s="11">
        <v>1</v>
      </c>
      <c r="O188" t="s">
        <v>1653</v>
      </c>
      <c r="P188" s="11">
        <v>1</v>
      </c>
    </row>
    <row r="189" spans="2:16">
      <c r="B189" t="s">
        <v>1227</v>
      </c>
      <c r="D189" s="11">
        <v>16</v>
      </c>
      <c r="N189" s="27" t="s">
        <v>1227</v>
      </c>
      <c r="O189" s="27"/>
      <c r="P189" s="29">
        <v>16</v>
      </c>
    </row>
    <row r="190" spans="2:16">
      <c r="C190" t="s">
        <v>170</v>
      </c>
      <c r="D190" s="11">
        <v>16</v>
      </c>
      <c r="O190" t="s">
        <v>170</v>
      </c>
      <c r="P190" s="11">
        <v>16</v>
      </c>
    </row>
    <row r="191" spans="2:16">
      <c r="B191" t="s">
        <v>364</v>
      </c>
      <c r="D191" s="11">
        <v>8</v>
      </c>
      <c r="N191" s="27" t="s">
        <v>364</v>
      </c>
      <c r="O191" s="27"/>
      <c r="P191" s="29">
        <v>8</v>
      </c>
    </row>
    <row r="192" spans="2:16">
      <c r="C192" t="s">
        <v>120</v>
      </c>
      <c r="D192" s="11">
        <v>5</v>
      </c>
      <c r="O192" t="s">
        <v>120</v>
      </c>
      <c r="P192" s="11">
        <v>5</v>
      </c>
    </row>
    <row r="193" spans="1:16">
      <c r="C193" t="s">
        <v>90</v>
      </c>
      <c r="D193" s="11">
        <v>1</v>
      </c>
      <c r="O193" t="s">
        <v>90</v>
      </c>
      <c r="P193" s="11">
        <v>1</v>
      </c>
    </row>
    <row r="194" spans="1:16">
      <c r="C194" t="s">
        <v>74</v>
      </c>
      <c r="D194" s="11">
        <v>1</v>
      </c>
      <c r="O194" t="s">
        <v>74</v>
      </c>
      <c r="P194" s="11">
        <v>1</v>
      </c>
    </row>
    <row r="195" spans="1:16">
      <c r="C195" t="s">
        <v>170</v>
      </c>
      <c r="D195" s="11">
        <v>1</v>
      </c>
      <c r="O195" t="s">
        <v>170</v>
      </c>
      <c r="P195" s="11">
        <v>1</v>
      </c>
    </row>
    <row r="196" spans="1:16">
      <c r="A196" t="s">
        <v>279</v>
      </c>
      <c r="D196" s="11">
        <v>583</v>
      </c>
      <c r="M196" s="26" t="s">
        <v>279</v>
      </c>
      <c r="N196" s="26"/>
      <c r="O196" s="26"/>
      <c r="P196" s="28">
        <v>583</v>
      </c>
    </row>
    <row r="197" spans="1:16">
      <c r="B197" t="s">
        <v>1206</v>
      </c>
      <c r="D197" s="11">
        <v>583</v>
      </c>
      <c r="N197" s="27" t="s">
        <v>1206</v>
      </c>
      <c r="O197" s="27"/>
      <c r="P197" s="29">
        <v>583</v>
      </c>
    </row>
    <row r="198" spans="1:16">
      <c r="C198" t="s">
        <v>283</v>
      </c>
      <c r="D198" s="11">
        <v>169</v>
      </c>
      <c r="O198" t="s">
        <v>283</v>
      </c>
      <c r="P198" s="11">
        <v>169</v>
      </c>
    </row>
    <row r="199" spans="1:16">
      <c r="C199" t="s">
        <v>113</v>
      </c>
      <c r="D199" s="11">
        <v>414</v>
      </c>
      <c r="O199" t="s">
        <v>113</v>
      </c>
      <c r="P199" s="11">
        <v>414</v>
      </c>
    </row>
    <row r="200" spans="1:16">
      <c r="A200" t="s">
        <v>295</v>
      </c>
      <c r="D200" s="11">
        <v>575</v>
      </c>
      <c r="M200" s="26" t="s">
        <v>295</v>
      </c>
      <c r="N200" s="26"/>
      <c r="O200" s="26"/>
      <c r="P200" s="28">
        <v>575</v>
      </c>
    </row>
    <row r="201" spans="1:16">
      <c r="B201" t="s">
        <v>295</v>
      </c>
      <c r="D201" s="11">
        <v>575</v>
      </c>
      <c r="N201" s="27" t="s">
        <v>295</v>
      </c>
      <c r="O201" s="27"/>
      <c r="P201" s="29">
        <v>575</v>
      </c>
    </row>
    <row r="202" spans="1:16">
      <c r="C202" t="s">
        <v>99</v>
      </c>
      <c r="D202" s="11">
        <v>396</v>
      </c>
      <c r="O202" t="s">
        <v>99</v>
      </c>
      <c r="P202" s="11">
        <v>396</v>
      </c>
    </row>
    <row r="203" spans="1:16">
      <c r="C203" t="s">
        <v>436</v>
      </c>
      <c r="D203" s="11">
        <v>5</v>
      </c>
      <c r="O203" t="s">
        <v>436</v>
      </c>
      <c r="P203" s="11">
        <v>5</v>
      </c>
    </row>
    <row r="204" spans="1:16">
      <c r="C204" t="s">
        <v>240</v>
      </c>
      <c r="D204" s="11">
        <v>110</v>
      </c>
      <c r="O204" t="s">
        <v>240</v>
      </c>
      <c r="P204" s="11">
        <v>110</v>
      </c>
    </row>
    <row r="205" spans="1:16">
      <c r="C205" t="s">
        <v>206</v>
      </c>
      <c r="D205" s="11">
        <v>64</v>
      </c>
      <c r="O205" t="s">
        <v>206</v>
      </c>
      <c r="P205" s="11">
        <v>64</v>
      </c>
    </row>
    <row r="206" spans="1:16">
      <c r="A206" t="s">
        <v>394</v>
      </c>
      <c r="D206" s="11">
        <v>529</v>
      </c>
      <c r="M206" s="26" t="s">
        <v>394</v>
      </c>
      <c r="N206" s="26"/>
      <c r="O206" s="26"/>
      <c r="P206" s="28">
        <v>529</v>
      </c>
    </row>
    <row r="207" spans="1:16">
      <c r="B207" t="s">
        <v>286</v>
      </c>
      <c r="D207" s="11">
        <v>1</v>
      </c>
      <c r="N207" s="27" t="s">
        <v>286</v>
      </c>
      <c r="O207" s="27"/>
      <c r="P207" s="29">
        <v>1</v>
      </c>
    </row>
    <row r="208" spans="1:16">
      <c r="C208" t="s">
        <v>888</v>
      </c>
      <c r="D208" s="11">
        <v>1</v>
      </c>
      <c r="O208" t="s">
        <v>888</v>
      </c>
      <c r="P208" s="11">
        <v>1</v>
      </c>
    </row>
    <row r="209" spans="2:16">
      <c r="B209" t="s">
        <v>615</v>
      </c>
      <c r="D209" s="11">
        <v>12</v>
      </c>
      <c r="N209" s="27" t="s">
        <v>615</v>
      </c>
      <c r="O209" s="27"/>
      <c r="P209" s="29">
        <v>12</v>
      </c>
    </row>
    <row r="210" spans="2:16">
      <c r="C210" t="s">
        <v>191</v>
      </c>
      <c r="D210" s="11">
        <v>12</v>
      </c>
      <c r="O210" t="s">
        <v>191</v>
      </c>
      <c r="P210" s="11">
        <v>12</v>
      </c>
    </row>
    <row r="211" spans="2:16">
      <c r="B211" t="s">
        <v>1230</v>
      </c>
      <c r="D211" s="11">
        <v>1</v>
      </c>
      <c r="N211" s="27" t="s">
        <v>1230</v>
      </c>
      <c r="O211" s="27"/>
      <c r="P211" s="29">
        <v>1</v>
      </c>
    </row>
    <row r="212" spans="2:16">
      <c r="C212" t="s">
        <v>74</v>
      </c>
      <c r="D212" s="11">
        <v>1</v>
      </c>
      <c r="O212" t="s">
        <v>74</v>
      </c>
      <c r="P212" s="11">
        <v>1</v>
      </c>
    </row>
    <row r="213" spans="2:16">
      <c r="B213" t="s">
        <v>1222</v>
      </c>
      <c r="D213" s="11">
        <v>4</v>
      </c>
      <c r="N213" s="27" t="s">
        <v>1222</v>
      </c>
      <c r="O213" s="27"/>
      <c r="P213" s="29">
        <v>4</v>
      </c>
    </row>
    <row r="214" spans="2:16">
      <c r="C214" t="s">
        <v>652</v>
      </c>
      <c r="D214" s="11">
        <v>1</v>
      </c>
      <c r="O214" t="s">
        <v>652</v>
      </c>
      <c r="P214" s="11">
        <v>1</v>
      </c>
    </row>
    <row r="215" spans="2:16">
      <c r="C215" t="s">
        <v>215</v>
      </c>
      <c r="D215" s="11">
        <v>1</v>
      </c>
      <c r="O215" t="s">
        <v>215</v>
      </c>
      <c r="P215" s="11">
        <v>1</v>
      </c>
    </row>
    <row r="216" spans="2:16">
      <c r="C216" t="s">
        <v>170</v>
      </c>
      <c r="D216" s="11">
        <v>2</v>
      </c>
      <c r="O216" t="s">
        <v>170</v>
      </c>
      <c r="P216" s="11">
        <v>2</v>
      </c>
    </row>
    <row r="217" spans="2:16">
      <c r="B217" t="s">
        <v>79</v>
      </c>
      <c r="D217" s="11">
        <v>41</v>
      </c>
      <c r="N217" s="27" t="s">
        <v>79</v>
      </c>
      <c r="O217" s="27"/>
      <c r="P217" s="29">
        <v>41</v>
      </c>
    </row>
    <row r="218" spans="2:16">
      <c r="C218" t="s">
        <v>113</v>
      </c>
      <c r="D218" s="11">
        <v>1</v>
      </c>
      <c r="O218" t="s">
        <v>113</v>
      </c>
      <c r="P218" s="11">
        <v>1</v>
      </c>
    </row>
    <row r="219" spans="2:16">
      <c r="C219" t="s">
        <v>90</v>
      </c>
      <c r="D219" s="11">
        <v>2</v>
      </c>
      <c r="O219" t="s">
        <v>90</v>
      </c>
      <c r="P219" s="11">
        <v>2</v>
      </c>
    </row>
    <row r="220" spans="2:16">
      <c r="C220" t="s">
        <v>74</v>
      </c>
      <c r="D220" s="11">
        <v>1</v>
      </c>
      <c r="O220" t="s">
        <v>74</v>
      </c>
      <c r="P220" s="11">
        <v>1</v>
      </c>
    </row>
    <row r="221" spans="2:16">
      <c r="C221" t="s">
        <v>313</v>
      </c>
      <c r="D221" s="11">
        <v>6</v>
      </c>
      <c r="O221" t="s">
        <v>313</v>
      </c>
      <c r="P221" s="11">
        <v>6</v>
      </c>
    </row>
    <row r="222" spans="2:16">
      <c r="C222" t="s">
        <v>82</v>
      </c>
      <c r="D222" s="11">
        <v>5</v>
      </c>
      <c r="O222" t="s">
        <v>82</v>
      </c>
      <c r="P222" s="11">
        <v>5</v>
      </c>
    </row>
    <row r="223" spans="2:16">
      <c r="C223" t="s">
        <v>906</v>
      </c>
      <c r="D223" s="11">
        <v>1</v>
      </c>
      <c r="O223" t="s">
        <v>906</v>
      </c>
      <c r="P223" s="11">
        <v>1</v>
      </c>
    </row>
    <row r="224" spans="2:16">
      <c r="C224" t="s">
        <v>888</v>
      </c>
      <c r="D224" s="11">
        <v>2</v>
      </c>
      <c r="O224" t="s">
        <v>888</v>
      </c>
      <c r="P224" s="11">
        <v>2</v>
      </c>
    </row>
    <row r="225" spans="2:16">
      <c r="C225" t="s">
        <v>1031</v>
      </c>
      <c r="D225" s="11">
        <v>3</v>
      </c>
      <c r="O225" t="s">
        <v>1031</v>
      </c>
      <c r="P225" s="11">
        <v>3</v>
      </c>
    </row>
    <row r="226" spans="2:16">
      <c r="C226" t="s">
        <v>86</v>
      </c>
      <c r="D226" s="11">
        <v>5</v>
      </c>
      <c r="O226" t="s">
        <v>86</v>
      </c>
      <c r="P226" s="11">
        <v>5</v>
      </c>
    </row>
    <row r="227" spans="2:16">
      <c r="C227" t="s">
        <v>129</v>
      </c>
      <c r="D227" s="11">
        <v>1</v>
      </c>
      <c r="O227" t="s">
        <v>129</v>
      </c>
      <c r="P227" s="11">
        <v>1</v>
      </c>
    </row>
    <row r="228" spans="2:16">
      <c r="C228" t="s">
        <v>170</v>
      </c>
      <c r="D228" s="11">
        <v>13</v>
      </c>
      <c r="O228" t="s">
        <v>170</v>
      </c>
      <c r="P228" s="11">
        <v>13</v>
      </c>
    </row>
    <row r="229" spans="2:16">
      <c r="C229" t="s">
        <v>1490</v>
      </c>
      <c r="D229" s="11">
        <v>1</v>
      </c>
      <c r="O229" t="s">
        <v>1490</v>
      </c>
      <c r="P229" s="11">
        <v>1</v>
      </c>
    </row>
    <row r="230" spans="2:16">
      <c r="B230" t="s">
        <v>1216</v>
      </c>
      <c r="D230" s="11">
        <v>10</v>
      </c>
      <c r="N230" s="27" t="s">
        <v>1216</v>
      </c>
      <c r="O230" s="27"/>
      <c r="P230" s="29">
        <v>10</v>
      </c>
    </row>
    <row r="231" spans="2:16">
      <c r="C231" t="s">
        <v>132</v>
      </c>
      <c r="D231" s="11">
        <v>10</v>
      </c>
      <c r="O231" t="s">
        <v>132</v>
      </c>
      <c r="P231" s="11">
        <v>10</v>
      </c>
    </row>
    <row r="232" spans="2:16">
      <c r="B232" t="s">
        <v>1223</v>
      </c>
      <c r="D232" s="11">
        <v>2</v>
      </c>
      <c r="N232" s="27" t="s">
        <v>1223</v>
      </c>
      <c r="O232" s="27"/>
      <c r="P232" s="29">
        <v>2</v>
      </c>
    </row>
    <row r="233" spans="2:16">
      <c r="C233" t="s">
        <v>120</v>
      </c>
      <c r="D233" s="11">
        <v>2</v>
      </c>
      <c r="O233" t="s">
        <v>120</v>
      </c>
      <c r="P233" s="11">
        <v>2</v>
      </c>
    </row>
    <row r="234" spans="2:16">
      <c r="B234" t="s">
        <v>1234</v>
      </c>
      <c r="D234" s="11">
        <v>20</v>
      </c>
      <c r="N234" s="27" t="s">
        <v>1234</v>
      </c>
      <c r="O234" s="27"/>
      <c r="P234" s="29">
        <v>20</v>
      </c>
    </row>
    <row r="235" spans="2:16">
      <c r="C235" t="s">
        <v>132</v>
      </c>
      <c r="D235" s="11">
        <v>1</v>
      </c>
      <c r="O235" t="s">
        <v>132</v>
      </c>
      <c r="P235" s="11">
        <v>1</v>
      </c>
    </row>
    <row r="236" spans="2:16">
      <c r="C236" t="s">
        <v>367</v>
      </c>
      <c r="D236" s="11">
        <v>11</v>
      </c>
      <c r="O236" t="s">
        <v>367</v>
      </c>
      <c r="P236" s="11">
        <v>11</v>
      </c>
    </row>
    <row r="237" spans="2:16">
      <c r="C237" t="s">
        <v>313</v>
      </c>
      <c r="D237" s="11">
        <v>8</v>
      </c>
      <c r="O237" t="s">
        <v>313</v>
      </c>
      <c r="P237" s="11">
        <v>8</v>
      </c>
    </row>
    <row r="238" spans="2:16">
      <c r="B238" t="s">
        <v>464</v>
      </c>
      <c r="D238" s="11">
        <v>20</v>
      </c>
      <c r="N238" s="27" t="s">
        <v>464</v>
      </c>
      <c r="O238" s="27"/>
      <c r="P238" s="29">
        <v>20</v>
      </c>
    </row>
    <row r="239" spans="2:16">
      <c r="C239" t="s">
        <v>652</v>
      </c>
      <c r="D239" s="11">
        <v>2</v>
      </c>
      <c r="O239" t="s">
        <v>652</v>
      </c>
      <c r="P239" s="11">
        <v>2</v>
      </c>
    </row>
    <row r="240" spans="2:16">
      <c r="C240" t="s">
        <v>215</v>
      </c>
      <c r="D240" s="11">
        <v>6</v>
      </c>
      <c r="O240" t="s">
        <v>215</v>
      </c>
      <c r="P240" s="11">
        <v>6</v>
      </c>
    </row>
    <row r="241" spans="2:16">
      <c r="C241" t="s">
        <v>132</v>
      </c>
      <c r="D241" s="11">
        <v>11</v>
      </c>
      <c r="O241" t="s">
        <v>132</v>
      </c>
      <c r="P241" s="11">
        <v>11</v>
      </c>
    </row>
    <row r="242" spans="2:16">
      <c r="C242" t="s">
        <v>191</v>
      </c>
      <c r="D242" s="11">
        <v>1</v>
      </c>
      <c r="O242" t="s">
        <v>191</v>
      </c>
      <c r="P242" s="11">
        <v>1</v>
      </c>
    </row>
    <row r="243" spans="2:16">
      <c r="B243" t="s">
        <v>1213</v>
      </c>
      <c r="D243" s="11">
        <v>3</v>
      </c>
      <c r="N243" s="27" t="s">
        <v>1213</v>
      </c>
      <c r="O243" s="27"/>
      <c r="P243" s="29">
        <v>3</v>
      </c>
    </row>
    <row r="244" spans="2:16">
      <c r="C244" t="s">
        <v>132</v>
      </c>
      <c r="D244" s="11">
        <v>1</v>
      </c>
      <c r="O244" t="s">
        <v>132</v>
      </c>
      <c r="P244" s="11">
        <v>1</v>
      </c>
    </row>
    <row r="245" spans="2:16">
      <c r="C245" t="s">
        <v>191</v>
      </c>
      <c r="D245" s="11">
        <v>2</v>
      </c>
      <c r="O245" t="s">
        <v>191</v>
      </c>
      <c r="P245" s="11">
        <v>2</v>
      </c>
    </row>
    <row r="246" spans="2:16">
      <c r="B246" t="s">
        <v>1203</v>
      </c>
      <c r="D246" s="11">
        <v>7</v>
      </c>
      <c r="N246" s="27" t="s">
        <v>1203</v>
      </c>
      <c r="O246" s="27"/>
      <c r="P246" s="29">
        <v>7</v>
      </c>
    </row>
    <row r="247" spans="2:16">
      <c r="C247" t="s">
        <v>90</v>
      </c>
      <c r="D247" s="11">
        <v>6</v>
      </c>
      <c r="O247" t="s">
        <v>90</v>
      </c>
      <c r="P247" s="11">
        <v>6</v>
      </c>
    </row>
    <row r="248" spans="2:16">
      <c r="C248" t="s">
        <v>132</v>
      </c>
      <c r="D248" s="11">
        <v>1</v>
      </c>
      <c r="O248" t="s">
        <v>132</v>
      </c>
      <c r="P248" s="11">
        <v>1</v>
      </c>
    </row>
    <row r="249" spans="2:16">
      <c r="B249" t="s">
        <v>1167</v>
      </c>
      <c r="D249" s="11">
        <v>55</v>
      </c>
      <c r="N249" s="27" t="s">
        <v>1167</v>
      </c>
      <c r="O249" s="27"/>
      <c r="P249" s="29">
        <v>55</v>
      </c>
    </row>
    <row r="250" spans="2:16">
      <c r="C250" t="s">
        <v>215</v>
      </c>
      <c r="D250" s="11">
        <v>2</v>
      </c>
      <c r="O250" t="s">
        <v>215</v>
      </c>
      <c r="P250" s="11">
        <v>2</v>
      </c>
    </row>
    <row r="251" spans="2:16">
      <c r="C251" t="s">
        <v>90</v>
      </c>
      <c r="D251" s="11">
        <v>1</v>
      </c>
      <c r="O251" t="s">
        <v>90</v>
      </c>
      <c r="P251" s="11">
        <v>1</v>
      </c>
    </row>
    <row r="252" spans="2:16">
      <c r="C252" t="s">
        <v>74</v>
      </c>
      <c r="D252" s="11">
        <v>1</v>
      </c>
      <c r="O252" t="s">
        <v>74</v>
      </c>
      <c r="P252" s="11">
        <v>1</v>
      </c>
    </row>
    <row r="253" spans="2:16">
      <c r="C253" t="s">
        <v>132</v>
      </c>
      <c r="D253" s="11">
        <v>5</v>
      </c>
      <c r="O253" t="s">
        <v>132</v>
      </c>
      <c r="P253" s="11">
        <v>5</v>
      </c>
    </row>
    <row r="254" spans="2:16">
      <c r="C254" t="s">
        <v>313</v>
      </c>
      <c r="D254" s="11">
        <v>16</v>
      </c>
      <c r="O254" t="s">
        <v>313</v>
      </c>
      <c r="P254" s="11">
        <v>16</v>
      </c>
    </row>
    <row r="255" spans="2:16">
      <c r="C255" t="s">
        <v>170</v>
      </c>
      <c r="D255" s="11">
        <v>26</v>
      </c>
      <c r="O255" t="s">
        <v>170</v>
      </c>
      <c r="P255" s="11">
        <v>26</v>
      </c>
    </row>
    <row r="256" spans="2:16">
      <c r="C256" t="s">
        <v>902</v>
      </c>
      <c r="D256" s="11">
        <v>2</v>
      </c>
      <c r="O256" t="s">
        <v>902</v>
      </c>
      <c r="P256" s="11">
        <v>2</v>
      </c>
    </row>
    <row r="257" spans="2:16">
      <c r="C257" t="s">
        <v>796</v>
      </c>
      <c r="D257" s="11">
        <v>1</v>
      </c>
      <c r="O257" t="s">
        <v>796</v>
      </c>
      <c r="P257" s="11">
        <v>1</v>
      </c>
    </row>
    <row r="258" spans="2:16">
      <c r="C258" t="s">
        <v>1490</v>
      </c>
      <c r="D258" s="11">
        <v>1</v>
      </c>
      <c r="O258" t="s">
        <v>1490</v>
      </c>
      <c r="P258" s="11">
        <v>1</v>
      </c>
    </row>
    <row r="259" spans="2:16">
      <c r="B259" t="s">
        <v>45</v>
      </c>
      <c r="D259" s="11">
        <v>11</v>
      </c>
      <c r="N259" s="27" t="s">
        <v>45</v>
      </c>
      <c r="O259" s="27"/>
      <c r="P259" s="29">
        <v>11</v>
      </c>
    </row>
    <row r="260" spans="2:16">
      <c r="C260" t="s">
        <v>47</v>
      </c>
      <c r="D260" s="11">
        <v>9</v>
      </c>
      <c r="O260" t="s">
        <v>47</v>
      </c>
      <c r="P260" s="11">
        <v>9</v>
      </c>
    </row>
    <row r="261" spans="2:16">
      <c r="C261" t="s">
        <v>50</v>
      </c>
      <c r="D261" s="11">
        <v>2</v>
      </c>
      <c r="O261" t="s">
        <v>50</v>
      </c>
      <c r="P261" s="11">
        <v>2</v>
      </c>
    </row>
    <row r="262" spans="2:16">
      <c r="B262" t="s">
        <v>1202</v>
      </c>
      <c r="D262" s="11">
        <v>100</v>
      </c>
      <c r="N262" s="27" t="s">
        <v>1202</v>
      </c>
      <c r="O262" s="27"/>
      <c r="P262" s="29">
        <v>100</v>
      </c>
    </row>
    <row r="263" spans="2:16">
      <c r="C263" t="s">
        <v>247</v>
      </c>
      <c r="D263" s="11">
        <v>2</v>
      </c>
      <c r="O263" t="s">
        <v>247</v>
      </c>
      <c r="P263" s="11">
        <v>2</v>
      </c>
    </row>
    <row r="264" spans="2:16">
      <c r="C264" t="s">
        <v>398</v>
      </c>
      <c r="D264" s="11">
        <v>29</v>
      </c>
      <c r="O264" t="s">
        <v>398</v>
      </c>
      <c r="P264" s="11">
        <v>29</v>
      </c>
    </row>
    <row r="265" spans="2:16">
      <c r="C265" t="s">
        <v>170</v>
      </c>
      <c r="D265" s="11">
        <v>69</v>
      </c>
      <c r="O265" t="s">
        <v>170</v>
      </c>
      <c r="P265" s="11">
        <v>69</v>
      </c>
    </row>
    <row r="266" spans="2:16">
      <c r="B266" t="s">
        <v>1226</v>
      </c>
      <c r="D266" s="11">
        <v>4</v>
      </c>
      <c r="N266" s="27" t="s">
        <v>1226</v>
      </c>
      <c r="O266" s="27"/>
      <c r="P266" s="29">
        <v>4</v>
      </c>
    </row>
    <row r="267" spans="2:16">
      <c r="C267" t="s">
        <v>603</v>
      </c>
      <c r="D267" s="11">
        <v>4</v>
      </c>
      <c r="O267" t="s">
        <v>603</v>
      </c>
      <c r="P267" s="11">
        <v>4</v>
      </c>
    </row>
    <row r="268" spans="2:16">
      <c r="B268" t="s">
        <v>1162</v>
      </c>
      <c r="D268" s="11">
        <v>1</v>
      </c>
      <c r="N268" s="27" t="s">
        <v>1162</v>
      </c>
      <c r="O268" s="27"/>
      <c r="P268" s="29">
        <v>1</v>
      </c>
    </row>
    <row r="269" spans="2:16">
      <c r="C269" t="s">
        <v>1028</v>
      </c>
      <c r="D269" s="11">
        <v>1</v>
      </c>
      <c r="O269" t="s">
        <v>1028</v>
      </c>
      <c r="P269" s="11">
        <v>1</v>
      </c>
    </row>
    <row r="270" spans="2:16">
      <c r="B270" t="s">
        <v>1153</v>
      </c>
      <c r="D270" s="11">
        <v>1</v>
      </c>
      <c r="N270" s="27" t="s">
        <v>1153</v>
      </c>
      <c r="O270" s="27"/>
      <c r="P270" s="29">
        <v>1</v>
      </c>
    </row>
    <row r="271" spans="2:16">
      <c r="C271" t="s">
        <v>118</v>
      </c>
      <c r="D271" s="11">
        <v>1</v>
      </c>
      <c r="O271" t="s">
        <v>118</v>
      </c>
      <c r="P271" s="11">
        <v>1</v>
      </c>
    </row>
    <row r="272" spans="2:16">
      <c r="B272" t="s">
        <v>1199</v>
      </c>
      <c r="D272" s="11">
        <v>1</v>
      </c>
      <c r="N272" s="27" t="s">
        <v>1199</v>
      </c>
      <c r="O272" s="27"/>
      <c r="P272" s="29">
        <v>1</v>
      </c>
    </row>
    <row r="273" spans="2:16">
      <c r="C273" t="s">
        <v>47</v>
      </c>
      <c r="D273" s="11">
        <v>1</v>
      </c>
      <c r="O273" t="s">
        <v>47</v>
      </c>
      <c r="P273" s="11">
        <v>1</v>
      </c>
    </row>
    <row r="274" spans="2:16">
      <c r="B274" t="s">
        <v>1239</v>
      </c>
      <c r="D274" s="11">
        <v>7</v>
      </c>
      <c r="N274" s="27" t="s">
        <v>1239</v>
      </c>
      <c r="O274" s="27"/>
      <c r="P274" s="29">
        <v>7</v>
      </c>
    </row>
    <row r="275" spans="2:16">
      <c r="C275" t="s">
        <v>47</v>
      </c>
      <c r="D275" s="11">
        <v>2</v>
      </c>
      <c r="O275" t="s">
        <v>47</v>
      </c>
      <c r="P275" s="11">
        <v>2</v>
      </c>
    </row>
    <row r="276" spans="2:16">
      <c r="C276" t="s">
        <v>414</v>
      </c>
      <c r="D276" s="11">
        <v>5</v>
      </c>
      <c r="O276" t="s">
        <v>414</v>
      </c>
      <c r="P276" s="11">
        <v>5</v>
      </c>
    </row>
    <row r="277" spans="2:16">
      <c r="B277" t="s">
        <v>1210</v>
      </c>
      <c r="D277" s="11">
        <v>6</v>
      </c>
      <c r="N277" s="27" t="s">
        <v>1210</v>
      </c>
      <c r="O277" s="27"/>
      <c r="P277" s="29">
        <v>6</v>
      </c>
    </row>
    <row r="278" spans="2:16">
      <c r="C278" t="s">
        <v>50</v>
      </c>
      <c r="D278" s="11">
        <v>6</v>
      </c>
      <c r="O278" t="s">
        <v>50</v>
      </c>
      <c r="P278" s="11">
        <v>6</v>
      </c>
    </row>
    <row r="279" spans="2:16">
      <c r="B279" t="s">
        <v>1212</v>
      </c>
      <c r="D279" s="11">
        <v>8</v>
      </c>
      <c r="N279" s="27" t="s">
        <v>1212</v>
      </c>
      <c r="O279" s="27"/>
      <c r="P279" s="29">
        <v>8</v>
      </c>
    </row>
    <row r="280" spans="2:16">
      <c r="C280" t="s">
        <v>47</v>
      </c>
      <c r="D280" s="11">
        <v>8</v>
      </c>
      <c r="O280" t="s">
        <v>47</v>
      </c>
      <c r="P280" s="11">
        <v>8</v>
      </c>
    </row>
    <row r="281" spans="2:16">
      <c r="B281" t="s">
        <v>1261</v>
      </c>
      <c r="D281" s="11">
        <v>1</v>
      </c>
      <c r="N281" s="27" t="s">
        <v>1261</v>
      </c>
      <c r="O281" s="27"/>
      <c r="P281" s="29">
        <v>1</v>
      </c>
    </row>
    <row r="282" spans="2:16">
      <c r="C282" t="s">
        <v>132</v>
      </c>
      <c r="D282" s="11">
        <v>1</v>
      </c>
      <c r="O282" t="s">
        <v>132</v>
      </c>
      <c r="P282" s="11">
        <v>1</v>
      </c>
    </row>
    <row r="283" spans="2:16">
      <c r="B283" t="s">
        <v>1207</v>
      </c>
      <c r="D283" s="11">
        <v>5</v>
      </c>
      <c r="N283" s="27" t="s">
        <v>1207</v>
      </c>
      <c r="O283" s="27"/>
      <c r="P283" s="29">
        <v>5</v>
      </c>
    </row>
    <row r="284" spans="2:16">
      <c r="C284" t="s">
        <v>86</v>
      </c>
      <c r="D284" s="11">
        <v>1</v>
      </c>
      <c r="O284" t="s">
        <v>86</v>
      </c>
      <c r="P284" s="11">
        <v>1</v>
      </c>
    </row>
    <row r="285" spans="2:16">
      <c r="C285" t="s">
        <v>170</v>
      </c>
      <c r="D285" s="11">
        <v>4</v>
      </c>
      <c r="O285" t="s">
        <v>170</v>
      </c>
      <c r="P285" s="11">
        <v>4</v>
      </c>
    </row>
    <row r="286" spans="2:16">
      <c r="B286" t="s">
        <v>1173</v>
      </c>
      <c r="D286" s="11">
        <v>1</v>
      </c>
      <c r="N286" s="27" t="s">
        <v>1173</v>
      </c>
      <c r="O286" s="27"/>
      <c r="P286" s="29">
        <v>1</v>
      </c>
    </row>
    <row r="287" spans="2:16">
      <c r="C287" t="s">
        <v>86</v>
      </c>
      <c r="D287" s="11">
        <v>1</v>
      </c>
      <c r="O287" t="s">
        <v>86</v>
      </c>
      <c r="P287" s="11">
        <v>1</v>
      </c>
    </row>
    <row r="288" spans="2:16">
      <c r="B288" t="s">
        <v>1200</v>
      </c>
      <c r="D288" s="11">
        <v>14</v>
      </c>
      <c r="N288" s="27" t="s">
        <v>1200</v>
      </c>
      <c r="O288" s="27"/>
      <c r="P288" s="29">
        <v>14</v>
      </c>
    </row>
    <row r="289" spans="2:16">
      <c r="C289" t="s">
        <v>382</v>
      </c>
      <c r="D289" s="11">
        <v>2</v>
      </c>
      <c r="O289" t="s">
        <v>382</v>
      </c>
      <c r="P289" s="11">
        <v>2</v>
      </c>
    </row>
    <row r="290" spans="2:16">
      <c r="C290" t="s">
        <v>323</v>
      </c>
      <c r="D290" s="11">
        <v>2</v>
      </c>
      <c r="O290" t="s">
        <v>323</v>
      </c>
      <c r="P290" s="11">
        <v>2</v>
      </c>
    </row>
    <row r="291" spans="2:16">
      <c r="C291" t="s">
        <v>86</v>
      </c>
      <c r="D291" s="11">
        <v>3</v>
      </c>
      <c r="O291" t="s">
        <v>86</v>
      </c>
      <c r="P291" s="11">
        <v>3</v>
      </c>
    </row>
    <row r="292" spans="2:16">
      <c r="C292" t="s">
        <v>170</v>
      </c>
      <c r="D292" s="11">
        <v>7</v>
      </c>
      <c r="O292" t="s">
        <v>170</v>
      </c>
      <c r="P292" s="11">
        <v>7</v>
      </c>
    </row>
    <row r="293" spans="2:16">
      <c r="B293" t="s">
        <v>1240</v>
      </c>
      <c r="D293" s="11">
        <v>5</v>
      </c>
      <c r="N293" s="27" t="s">
        <v>1240</v>
      </c>
      <c r="O293" s="27"/>
      <c r="P293" s="29">
        <v>5</v>
      </c>
    </row>
    <row r="294" spans="2:16">
      <c r="C294" t="s">
        <v>191</v>
      </c>
      <c r="D294" s="11">
        <v>5</v>
      </c>
      <c r="O294" t="s">
        <v>191</v>
      </c>
      <c r="P294" s="11">
        <v>5</v>
      </c>
    </row>
    <row r="295" spans="2:16">
      <c r="B295" t="s">
        <v>135</v>
      </c>
      <c r="D295" s="11">
        <v>4</v>
      </c>
      <c r="N295" s="27" t="s">
        <v>135</v>
      </c>
      <c r="O295" s="27"/>
      <c r="P295" s="29">
        <v>4</v>
      </c>
    </row>
    <row r="296" spans="2:16">
      <c r="C296" t="s">
        <v>82</v>
      </c>
      <c r="D296" s="11">
        <v>4</v>
      </c>
      <c r="O296" t="s">
        <v>82</v>
      </c>
      <c r="P296" s="11">
        <v>4</v>
      </c>
    </row>
    <row r="297" spans="2:16">
      <c r="B297" t="s">
        <v>1198</v>
      </c>
      <c r="D297" s="11">
        <v>2</v>
      </c>
      <c r="N297" s="27" t="s">
        <v>1198</v>
      </c>
      <c r="O297" s="27"/>
      <c r="P297" s="29">
        <v>2</v>
      </c>
    </row>
    <row r="298" spans="2:16">
      <c r="C298" t="s">
        <v>588</v>
      </c>
      <c r="D298" s="11">
        <v>2</v>
      </c>
      <c r="O298" t="s">
        <v>588</v>
      </c>
      <c r="P298" s="11">
        <v>2</v>
      </c>
    </row>
    <row r="299" spans="2:16">
      <c r="B299" t="s">
        <v>319</v>
      </c>
      <c r="D299" s="11">
        <v>26</v>
      </c>
      <c r="N299" s="27" t="s">
        <v>319</v>
      </c>
      <c r="O299" s="27"/>
      <c r="P299" s="29">
        <v>26</v>
      </c>
    </row>
    <row r="300" spans="2:16">
      <c r="C300" t="s">
        <v>906</v>
      </c>
      <c r="D300" s="11">
        <v>3</v>
      </c>
      <c r="O300" t="s">
        <v>906</v>
      </c>
      <c r="P300" s="11">
        <v>3</v>
      </c>
    </row>
    <row r="301" spans="2:16">
      <c r="C301" t="s">
        <v>86</v>
      </c>
      <c r="D301" s="11">
        <v>5</v>
      </c>
      <c r="O301" t="s">
        <v>86</v>
      </c>
      <c r="P301" s="11">
        <v>5</v>
      </c>
    </row>
    <row r="302" spans="2:16">
      <c r="C302" t="s">
        <v>170</v>
      </c>
      <c r="D302" s="11">
        <v>18</v>
      </c>
      <c r="O302" t="s">
        <v>170</v>
      </c>
      <c r="P302" s="11">
        <v>18</v>
      </c>
    </row>
    <row r="303" spans="2:16">
      <c r="B303" t="s">
        <v>116</v>
      </c>
      <c r="D303" s="11">
        <v>20</v>
      </c>
      <c r="N303" s="27" t="s">
        <v>116</v>
      </c>
      <c r="O303" s="27"/>
      <c r="P303" s="29">
        <v>20</v>
      </c>
    </row>
    <row r="304" spans="2:16">
      <c r="C304" t="s">
        <v>170</v>
      </c>
      <c r="D304" s="11">
        <v>20</v>
      </c>
      <c r="O304" t="s">
        <v>170</v>
      </c>
      <c r="P304" s="11">
        <v>20</v>
      </c>
    </row>
    <row r="305" spans="2:16">
      <c r="B305" t="s">
        <v>445</v>
      </c>
      <c r="D305" s="11">
        <v>44</v>
      </c>
      <c r="N305" s="27" t="s">
        <v>445</v>
      </c>
      <c r="O305" s="27"/>
      <c r="P305" s="29">
        <v>44</v>
      </c>
    </row>
    <row r="306" spans="2:16">
      <c r="C306" t="s">
        <v>247</v>
      </c>
      <c r="D306" s="11">
        <v>1</v>
      </c>
      <c r="O306" t="s">
        <v>247</v>
      </c>
      <c r="P306" s="11">
        <v>1</v>
      </c>
    </row>
    <row r="307" spans="2:16">
      <c r="C307" t="s">
        <v>215</v>
      </c>
      <c r="D307" s="11">
        <v>1</v>
      </c>
      <c r="O307" t="s">
        <v>215</v>
      </c>
      <c r="P307" s="11">
        <v>1</v>
      </c>
    </row>
    <row r="308" spans="2:16">
      <c r="C308" t="s">
        <v>47</v>
      </c>
      <c r="D308" s="11">
        <v>1</v>
      </c>
      <c r="O308" t="s">
        <v>47</v>
      </c>
      <c r="P308" s="11">
        <v>1</v>
      </c>
    </row>
    <row r="309" spans="2:16">
      <c r="C309" t="s">
        <v>132</v>
      </c>
      <c r="D309" s="11">
        <v>1</v>
      </c>
      <c r="O309" t="s">
        <v>132</v>
      </c>
      <c r="P309" s="11">
        <v>1</v>
      </c>
    </row>
    <row r="310" spans="2:16">
      <c r="C310" t="s">
        <v>66</v>
      </c>
      <c r="D310" s="11">
        <v>1</v>
      </c>
      <c r="O310" t="s">
        <v>66</v>
      </c>
      <c r="P310" s="11">
        <v>1</v>
      </c>
    </row>
    <row r="311" spans="2:16">
      <c r="C311" t="s">
        <v>367</v>
      </c>
      <c r="D311" s="11">
        <v>10</v>
      </c>
      <c r="O311" t="s">
        <v>367</v>
      </c>
      <c r="P311" s="11">
        <v>10</v>
      </c>
    </row>
    <row r="312" spans="2:16">
      <c r="C312" t="s">
        <v>170</v>
      </c>
      <c r="D312" s="11">
        <v>27</v>
      </c>
      <c r="O312" t="s">
        <v>170</v>
      </c>
      <c r="P312" s="11">
        <v>27</v>
      </c>
    </row>
    <row r="313" spans="2:16">
      <c r="C313" t="s">
        <v>826</v>
      </c>
      <c r="D313" s="11">
        <v>2</v>
      </c>
      <c r="O313" t="s">
        <v>826</v>
      </c>
      <c r="P313" s="11">
        <v>2</v>
      </c>
    </row>
    <row r="314" spans="2:16">
      <c r="B314" t="s">
        <v>1227</v>
      </c>
      <c r="D314" s="11">
        <v>14</v>
      </c>
      <c r="N314" s="27" t="s">
        <v>1227</v>
      </c>
      <c r="O314" s="27"/>
      <c r="P314" s="29">
        <v>14</v>
      </c>
    </row>
    <row r="315" spans="2:16">
      <c r="C315" t="s">
        <v>86</v>
      </c>
      <c r="D315" s="11">
        <v>3</v>
      </c>
      <c r="O315" t="s">
        <v>86</v>
      </c>
      <c r="P315" s="11">
        <v>3</v>
      </c>
    </row>
    <row r="316" spans="2:16">
      <c r="C316" t="s">
        <v>170</v>
      </c>
      <c r="D316" s="11">
        <v>11</v>
      </c>
      <c r="O316" t="s">
        <v>170</v>
      </c>
      <c r="P316" s="11">
        <v>11</v>
      </c>
    </row>
    <row r="317" spans="2:16">
      <c r="B317" t="s">
        <v>1201</v>
      </c>
      <c r="D317" s="11">
        <v>3</v>
      </c>
      <c r="N317" s="27" t="s">
        <v>1201</v>
      </c>
      <c r="O317" s="27"/>
      <c r="P317" s="29">
        <v>3</v>
      </c>
    </row>
    <row r="318" spans="2:16">
      <c r="C318" t="s">
        <v>47</v>
      </c>
      <c r="D318" s="11">
        <v>2</v>
      </c>
      <c r="O318" t="s">
        <v>47</v>
      </c>
      <c r="P318" s="11">
        <v>2</v>
      </c>
    </row>
    <row r="319" spans="2:16">
      <c r="C319" t="s">
        <v>414</v>
      </c>
      <c r="D319" s="11">
        <v>1</v>
      </c>
      <c r="O319" t="s">
        <v>414</v>
      </c>
      <c r="P319" s="11">
        <v>1</v>
      </c>
    </row>
    <row r="320" spans="2:16">
      <c r="B320" t="s">
        <v>1249</v>
      </c>
      <c r="D320" s="11">
        <v>1</v>
      </c>
      <c r="N320" s="27" t="s">
        <v>1249</v>
      </c>
      <c r="O320" s="27"/>
      <c r="P320" s="29">
        <v>1</v>
      </c>
    </row>
    <row r="321" spans="2:16">
      <c r="C321" t="s">
        <v>414</v>
      </c>
      <c r="D321" s="11">
        <v>1</v>
      </c>
      <c r="O321" t="s">
        <v>414</v>
      </c>
      <c r="P321" s="11">
        <v>1</v>
      </c>
    </row>
    <row r="322" spans="2:16">
      <c r="B322" t="s">
        <v>1237</v>
      </c>
      <c r="D322" s="11">
        <v>1</v>
      </c>
      <c r="N322" s="27" t="s">
        <v>1237</v>
      </c>
      <c r="O322" s="27"/>
      <c r="P322" s="29">
        <v>1</v>
      </c>
    </row>
    <row r="323" spans="2:16">
      <c r="C323" t="s">
        <v>603</v>
      </c>
      <c r="D323" s="11">
        <v>1</v>
      </c>
      <c r="O323" t="s">
        <v>603</v>
      </c>
      <c r="P323" s="11">
        <v>1</v>
      </c>
    </row>
    <row r="324" spans="2:16">
      <c r="B324" t="s">
        <v>1169</v>
      </c>
      <c r="D324" s="11">
        <v>12</v>
      </c>
      <c r="N324" s="27" t="s">
        <v>1169</v>
      </c>
      <c r="O324" s="27"/>
      <c r="P324" s="29">
        <v>12</v>
      </c>
    </row>
    <row r="325" spans="2:16">
      <c r="C325" t="s">
        <v>170</v>
      </c>
      <c r="D325" s="11">
        <v>12</v>
      </c>
      <c r="O325" t="s">
        <v>170</v>
      </c>
      <c r="P325" s="11">
        <v>12</v>
      </c>
    </row>
    <row r="326" spans="2:16">
      <c r="B326" t="s">
        <v>1217</v>
      </c>
      <c r="D326" s="11">
        <v>4</v>
      </c>
      <c r="N326" s="27" t="s">
        <v>1217</v>
      </c>
      <c r="O326" s="27"/>
      <c r="P326" s="29">
        <v>4</v>
      </c>
    </row>
    <row r="327" spans="2:16">
      <c r="C327" t="s">
        <v>90</v>
      </c>
      <c r="D327" s="11">
        <v>3</v>
      </c>
      <c r="O327" t="s">
        <v>90</v>
      </c>
      <c r="P327" s="11">
        <v>3</v>
      </c>
    </row>
    <row r="328" spans="2:16">
      <c r="C328" t="s">
        <v>367</v>
      </c>
      <c r="D328" s="11">
        <v>1</v>
      </c>
      <c r="O328" t="s">
        <v>367</v>
      </c>
      <c r="P328" s="11">
        <v>1</v>
      </c>
    </row>
    <row r="329" spans="2:16">
      <c r="B329" t="s">
        <v>364</v>
      </c>
      <c r="D329" s="11">
        <v>10</v>
      </c>
      <c r="N329" s="27" t="s">
        <v>364</v>
      </c>
      <c r="O329" s="27"/>
      <c r="P329" s="29">
        <v>10</v>
      </c>
    </row>
    <row r="330" spans="2:16">
      <c r="C330" t="s">
        <v>197</v>
      </c>
      <c r="D330" s="11">
        <v>4</v>
      </c>
      <c r="O330" t="s">
        <v>197</v>
      </c>
      <c r="P330" s="11">
        <v>4</v>
      </c>
    </row>
    <row r="331" spans="2:16">
      <c r="C331" t="s">
        <v>313</v>
      </c>
      <c r="D331" s="11">
        <v>1</v>
      </c>
      <c r="O331" t="s">
        <v>313</v>
      </c>
      <c r="P331" s="11">
        <v>1</v>
      </c>
    </row>
    <row r="332" spans="2:16">
      <c r="C332" t="s">
        <v>888</v>
      </c>
      <c r="D332" s="11">
        <v>5</v>
      </c>
      <c r="O332" t="s">
        <v>888</v>
      </c>
      <c r="P332" s="11">
        <v>5</v>
      </c>
    </row>
    <row r="333" spans="2:16">
      <c r="B333" t="s">
        <v>1256</v>
      </c>
      <c r="D333" s="11">
        <v>6</v>
      </c>
      <c r="N333" s="27" t="s">
        <v>1256</v>
      </c>
      <c r="O333" s="27"/>
      <c r="P333" s="29">
        <v>6</v>
      </c>
    </row>
    <row r="334" spans="2:16">
      <c r="C334" t="s">
        <v>414</v>
      </c>
      <c r="D334" s="11">
        <v>6</v>
      </c>
      <c r="O334" t="s">
        <v>414</v>
      </c>
      <c r="P334" s="11">
        <v>6</v>
      </c>
    </row>
    <row r="335" spans="2:16">
      <c r="B335" t="s">
        <v>2075</v>
      </c>
      <c r="D335" s="11">
        <v>26</v>
      </c>
      <c r="N335" s="27" t="s">
        <v>2075</v>
      </c>
      <c r="O335" s="27"/>
      <c r="P335" s="29">
        <v>26</v>
      </c>
    </row>
    <row r="336" spans="2:16">
      <c r="C336" t="s">
        <v>90</v>
      </c>
      <c r="D336" s="11">
        <v>5</v>
      </c>
      <c r="O336" t="s">
        <v>90</v>
      </c>
      <c r="P336" s="11">
        <v>5</v>
      </c>
    </row>
    <row r="337" spans="2:16">
      <c r="C337" t="s">
        <v>74</v>
      </c>
      <c r="D337" s="11">
        <v>1</v>
      </c>
      <c r="O337" t="s">
        <v>74</v>
      </c>
      <c r="P337" s="11">
        <v>1</v>
      </c>
    </row>
    <row r="338" spans="2:16">
      <c r="C338" t="s">
        <v>132</v>
      </c>
      <c r="D338" s="11">
        <v>17</v>
      </c>
      <c r="O338" t="s">
        <v>132</v>
      </c>
      <c r="P338" s="11">
        <v>17</v>
      </c>
    </row>
    <row r="339" spans="2:16">
      <c r="C339" t="s">
        <v>82</v>
      </c>
      <c r="D339" s="11">
        <v>1</v>
      </c>
      <c r="O339" t="s">
        <v>82</v>
      </c>
      <c r="P339" s="11">
        <v>1</v>
      </c>
    </row>
    <row r="340" spans="2:16">
      <c r="C340" t="s">
        <v>170</v>
      </c>
      <c r="D340" s="11">
        <v>2</v>
      </c>
      <c r="O340" t="s">
        <v>170</v>
      </c>
      <c r="P340" s="11">
        <v>2</v>
      </c>
    </row>
    <row r="341" spans="2:16">
      <c r="B341" t="s">
        <v>1336</v>
      </c>
      <c r="D341" s="11">
        <v>2</v>
      </c>
      <c r="N341" s="27" t="s">
        <v>1336</v>
      </c>
      <c r="O341" s="27"/>
      <c r="P341" s="29">
        <v>2</v>
      </c>
    </row>
    <row r="342" spans="2:16">
      <c r="C342" t="s">
        <v>74</v>
      </c>
      <c r="D342" s="11">
        <v>2</v>
      </c>
      <c r="O342" t="s">
        <v>74</v>
      </c>
      <c r="P342" s="11">
        <v>2</v>
      </c>
    </row>
    <row r="343" spans="2:16">
      <c r="B343" t="s">
        <v>357</v>
      </c>
      <c r="D343" s="11">
        <v>2</v>
      </c>
      <c r="N343" s="27" t="s">
        <v>357</v>
      </c>
      <c r="O343" s="27"/>
      <c r="P343" s="29">
        <v>2</v>
      </c>
    </row>
    <row r="344" spans="2:16">
      <c r="C344" t="s">
        <v>132</v>
      </c>
      <c r="D344" s="11">
        <v>1</v>
      </c>
      <c r="O344" t="s">
        <v>132</v>
      </c>
      <c r="P344" s="11">
        <v>1</v>
      </c>
    </row>
    <row r="345" spans="2:16">
      <c r="C345" t="s">
        <v>352</v>
      </c>
      <c r="D345" s="11">
        <v>1</v>
      </c>
      <c r="O345" t="s">
        <v>352</v>
      </c>
      <c r="P345" s="11">
        <v>1</v>
      </c>
    </row>
    <row r="346" spans="2:16">
      <c r="B346" t="s">
        <v>1419</v>
      </c>
      <c r="D346" s="11">
        <v>8</v>
      </c>
      <c r="N346" s="27" t="s">
        <v>1419</v>
      </c>
      <c r="O346" s="27"/>
      <c r="P346" s="29">
        <v>8</v>
      </c>
    </row>
    <row r="347" spans="2:16">
      <c r="C347" t="s">
        <v>132</v>
      </c>
      <c r="D347" s="11">
        <v>7</v>
      </c>
      <c r="O347" t="s">
        <v>132</v>
      </c>
      <c r="P347" s="11">
        <v>7</v>
      </c>
    </row>
    <row r="348" spans="2:16">
      <c r="C348" t="s">
        <v>414</v>
      </c>
      <c r="D348" s="11">
        <v>1</v>
      </c>
      <c r="O348" t="s">
        <v>414</v>
      </c>
      <c r="P348" s="11">
        <v>1</v>
      </c>
    </row>
    <row r="349" spans="2:16">
      <c r="B349" t="s">
        <v>1589</v>
      </c>
      <c r="D349" s="11">
        <v>1</v>
      </c>
      <c r="N349" s="27" t="s">
        <v>1589</v>
      </c>
      <c r="O349" s="27"/>
      <c r="P349" s="29">
        <v>1</v>
      </c>
    </row>
    <row r="350" spans="2:16">
      <c r="C350" t="s">
        <v>47</v>
      </c>
      <c r="D350" s="11">
        <v>1</v>
      </c>
      <c r="O350" t="s">
        <v>47</v>
      </c>
      <c r="P350" s="11">
        <v>1</v>
      </c>
    </row>
    <row r="351" spans="2:16">
      <c r="B351" t="s">
        <v>1880</v>
      </c>
      <c r="D351" s="11">
        <v>2</v>
      </c>
      <c r="N351" s="27" t="s">
        <v>1880</v>
      </c>
      <c r="O351" s="27"/>
      <c r="P351" s="29">
        <v>2</v>
      </c>
    </row>
    <row r="352" spans="2:16">
      <c r="C352" t="s">
        <v>82</v>
      </c>
      <c r="D352" s="11">
        <v>2</v>
      </c>
      <c r="O352" t="s">
        <v>82</v>
      </c>
      <c r="P352" s="11">
        <v>2</v>
      </c>
    </row>
    <row r="353" spans="1:16">
      <c r="A353" t="s">
        <v>45</v>
      </c>
      <c r="D353" s="11">
        <v>495</v>
      </c>
      <c r="M353" s="26" t="s">
        <v>45</v>
      </c>
      <c r="N353" s="26"/>
      <c r="O353" s="26"/>
      <c r="P353" s="28">
        <v>495</v>
      </c>
    </row>
    <row r="354" spans="1:16">
      <c r="B354" t="s">
        <v>45</v>
      </c>
      <c r="D354" s="11">
        <v>495</v>
      </c>
      <c r="N354" s="27" t="s">
        <v>45</v>
      </c>
      <c r="O354" s="27"/>
      <c r="P354" s="29">
        <v>495</v>
      </c>
    </row>
    <row r="355" spans="1:16">
      <c r="C355" t="s">
        <v>47</v>
      </c>
      <c r="D355" s="11">
        <v>131</v>
      </c>
      <c r="O355" t="s">
        <v>47</v>
      </c>
      <c r="P355" s="11">
        <v>131</v>
      </c>
    </row>
    <row r="356" spans="1:16">
      <c r="C356" t="s">
        <v>58</v>
      </c>
      <c r="D356" s="11">
        <v>25</v>
      </c>
      <c r="O356" t="s">
        <v>58</v>
      </c>
      <c r="P356" s="11">
        <v>25</v>
      </c>
    </row>
    <row r="357" spans="1:16">
      <c r="C357" t="s">
        <v>50</v>
      </c>
      <c r="D357" s="11">
        <v>339</v>
      </c>
      <c r="O357" t="s">
        <v>50</v>
      </c>
      <c r="P357" s="11">
        <v>339</v>
      </c>
    </row>
    <row r="358" spans="1:16">
      <c r="A358" t="s">
        <v>153</v>
      </c>
      <c r="D358" s="11">
        <v>487</v>
      </c>
      <c r="M358" s="26" t="s">
        <v>153</v>
      </c>
      <c r="N358" s="26"/>
      <c r="O358" s="26"/>
      <c r="P358" s="28">
        <v>487</v>
      </c>
    </row>
    <row r="359" spans="1:16">
      <c r="B359" t="s">
        <v>1150</v>
      </c>
      <c r="D359" s="11">
        <v>487</v>
      </c>
      <c r="N359" s="27" t="s">
        <v>1150</v>
      </c>
      <c r="O359" s="27"/>
      <c r="P359" s="29">
        <v>487</v>
      </c>
    </row>
    <row r="360" spans="1:16">
      <c r="C360" t="s">
        <v>382</v>
      </c>
      <c r="D360" s="11">
        <v>3</v>
      </c>
      <c r="O360" t="s">
        <v>382</v>
      </c>
      <c r="P360" s="11">
        <v>3</v>
      </c>
    </row>
    <row r="361" spans="1:16">
      <c r="C361" t="s">
        <v>155</v>
      </c>
      <c r="D361" s="11">
        <v>142</v>
      </c>
      <c r="O361" t="s">
        <v>155</v>
      </c>
      <c r="P361" s="11">
        <v>142</v>
      </c>
    </row>
    <row r="362" spans="1:16">
      <c r="C362" t="s">
        <v>710</v>
      </c>
      <c r="D362" s="11">
        <v>243</v>
      </c>
      <c r="O362" t="s">
        <v>710</v>
      </c>
      <c r="P362" s="11">
        <v>243</v>
      </c>
    </row>
    <row r="363" spans="1:16">
      <c r="C363" t="s">
        <v>132</v>
      </c>
      <c r="D363" s="11">
        <v>46</v>
      </c>
      <c r="O363" t="s">
        <v>132</v>
      </c>
      <c r="P363" s="11">
        <v>46</v>
      </c>
    </row>
    <row r="364" spans="1:16">
      <c r="C364" t="s">
        <v>1392</v>
      </c>
      <c r="D364" s="11">
        <v>53</v>
      </c>
      <c r="O364" t="s">
        <v>1392</v>
      </c>
      <c r="P364" s="11">
        <v>53</v>
      </c>
    </row>
    <row r="365" spans="1:16">
      <c r="A365" t="s">
        <v>1721</v>
      </c>
      <c r="D365" s="11">
        <v>414</v>
      </c>
      <c r="M365" s="26" t="s">
        <v>1721</v>
      </c>
      <c r="N365" s="26"/>
      <c r="O365" s="26"/>
      <c r="P365" s="28">
        <v>414</v>
      </c>
    </row>
    <row r="366" spans="1:16">
      <c r="B366" t="s">
        <v>1725</v>
      </c>
      <c r="D366" s="11">
        <v>16</v>
      </c>
      <c r="N366" s="27" t="s">
        <v>1725</v>
      </c>
      <c r="O366" s="27"/>
      <c r="P366" s="29">
        <v>16</v>
      </c>
    </row>
    <row r="367" spans="1:16">
      <c r="C367" t="s">
        <v>1723</v>
      </c>
      <c r="D367" s="11">
        <v>16</v>
      </c>
      <c r="O367" t="s">
        <v>1723</v>
      </c>
      <c r="P367" s="11">
        <v>16</v>
      </c>
    </row>
    <row r="368" spans="1:16">
      <c r="B368" t="s">
        <v>1730</v>
      </c>
      <c r="D368" s="11">
        <v>19</v>
      </c>
      <c r="N368" s="27" t="s">
        <v>1730</v>
      </c>
      <c r="O368" s="27"/>
      <c r="P368" s="29">
        <v>19</v>
      </c>
    </row>
    <row r="369" spans="2:16">
      <c r="C369" t="s">
        <v>1728</v>
      </c>
      <c r="D369" s="11">
        <v>13</v>
      </c>
      <c r="O369" t="s">
        <v>1728</v>
      </c>
      <c r="P369" s="11">
        <v>13</v>
      </c>
    </row>
    <row r="370" spans="2:16">
      <c r="C370" t="s">
        <v>1962</v>
      </c>
      <c r="D370" s="11">
        <v>6</v>
      </c>
      <c r="O370" t="s">
        <v>1962</v>
      </c>
      <c r="P370" s="11">
        <v>6</v>
      </c>
    </row>
    <row r="371" spans="2:16">
      <c r="B371" t="s">
        <v>1733</v>
      </c>
      <c r="D371" s="11">
        <v>60</v>
      </c>
      <c r="N371" s="27" t="s">
        <v>1733</v>
      </c>
      <c r="O371" s="27"/>
      <c r="P371" s="29">
        <v>60</v>
      </c>
    </row>
    <row r="372" spans="2:16">
      <c r="C372" t="s">
        <v>1320</v>
      </c>
      <c r="D372" s="11">
        <v>25</v>
      </c>
      <c r="O372" t="s">
        <v>1320</v>
      </c>
      <c r="P372" s="11">
        <v>25</v>
      </c>
    </row>
    <row r="373" spans="2:16">
      <c r="C373" t="s">
        <v>1728</v>
      </c>
      <c r="D373" s="11">
        <v>9</v>
      </c>
      <c r="O373" t="s">
        <v>1728</v>
      </c>
      <c r="P373" s="11">
        <v>9</v>
      </c>
    </row>
    <row r="374" spans="2:16">
      <c r="C374" t="s">
        <v>1962</v>
      </c>
      <c r="D374" s="11">
        <v>26</v>
      </c>
      <c r="O374" t="s">
        <v>1962</v>
      </c>
      <c r="P374" s="11">
        <v>26</v>
      </c>
    </row>
    <row r="375" spans="2:16">
      <c r="B375" t="s">
        <v>1738</v>
      </c>
      <c r="D375" s="11">
        <v>57</v>
      </c>
      <c r="N375" s="27" t="s">
        <v>1738</v>
      </c>
      <c r="O375" s="27"/>
      <c r="P375" s="29">
        <v>57</v>
      </c>
    </row>
    <row r="376" spans="2:16">
      <c r="C376" t="s">
        <v>1723</v>
      </c>
      <c r="D376" s="11">
        <v>27</v>
      </c>
      <c r="O376" t="s">
        <v>1723</v>
      </c>
      <c r="P376" s="11">
        <v>27</v>
      </c>
    </row>
    <row r="377" spans="2:16">
      <c r="C377" t="s">
        <v>1736</v>
      </c>
      <c r="D377" s="11">
        <v>30</v>
      </c>
      <c r="O377" t="s">
        <v>1736</v>
      </c>
      <c r="P377" s="11">
        <v>30</v>
      </c>
    </row>
    <row r="378" spans="2:16">
      <c r="B378" t="s">
        <v>1742</v>
      </c>
      <c r="D378" s="11">
        <v>68</v>
      </c>
      <c r="N378" s="27" t="s">
        <v>1742</v>
      </c>
      <c r="O378" s="27"/>
      <c r="P378" s="29">
        <v>68</v>
      </c>
    </row>
    <row r="379" spans="2:16">
      <c r="C379" t="s">
        <v>1723</v>
      </c>
      <c r="D379" s="11">
        <v>7</v>
      </c>
      <c r="O379" t="s">
        <v>1723</v>
      </c>
      <c r="P379" s="11">
        <v>7</v>
      </c>
    </row>
    <row r="380" spans="2:16">
      <c r="C380" t="s">
        <v>1740</v>
      </c>
      <c r="D380" s="11">
        <v>61</v>
      </c>
      <c r="O380" t="s">
        <v>1740</v>
      </c>
      <c r="P380" s="11">
        <v>61</v>
      </c>
    </row>
    <row r="381" spans="2:16">
      <c r="B381" t="s">
        <v>1750</v>
      </c>
      <c r="D381" s="11">
        <v>54</v>
      </c>
      <c r="N381" s="27" t="s">
        <v>1750</v>
      </c>
      <c r="O381" s="27"/>
      <c r="P381" s="29">
        <v>54</v>
      </c>
    </row>
    <row r="382" spans="2:16">
      <c r="C382" t="s">
        <v>1748</v>
      </c>
      <c r="D382" s="11">
        <v>54</v>
      </c>
      <c r="O382" t="s">
        <v>1748</v>
      </c>
      <c r="P382" s="11">
        <v>54</v>
      </c>
    </row>
    <row r="383" spans="2:16">
      <c r="B383" t="s">
        <v>1721</v>
      </c>
      <c r="D383" s="11">
        <v>112</v>
      </c>
      <c r="N383" s="27" t="s">
        <v>1721</v>
      </c>
      <c r="O383" s="27"/>
      <c r="P383" s="29">
        <v>112</v>
      </c>
    </row>
    <row r="384" spans="2:16">
      <c r="C384" t="s">
        <v>1723</v>
      </c>
      <c r="D384" s="11">
        <v>4</v>
      </c>
      <c r="O384" t="s">
        <v>1723</v>
      </c>
      <c r="P384" s="11">
        <v>4</v>
      </c>
    </row>
    <row r="385" spans="1:16">
      <c r="C385" t="s">
        <v>1740</v>
      </c>
      <c r="D385" s="11">
        <v>108</v>
      </c>
      <c r="O385" t="s">
        <v>1740</v>
      </c>
      <c r="P385" s="11">
        <v>108</v>
      </c>
    </row>
    <row r="386" spans="1:16">
      <c r="B386" t="s">
        <v>1830</v>
      </c>
      <c r="D386" s="11">
        <v>28</v>
      </c>
      <c r="N386" s="27" t="s">
        <v>1830</v>
      </c>
      <c r="O386" s="27"/>
      <c r="P386" s="29">
        <v>28</v>
      </c>
    </row>
    <row r="387" spans="1:16">
      <c r="C387" t="s">
        <v>1740</v>
      </c>
      <c r="D387" s="11">
        <v>19</v>
      </c>
      <c r="O387" t="s">
        <v>1740</v>
      </c>
      <c r="P387" s="11">
        <v>19</v>
      </c>
    </row>
    <row r="388" spans="1:16">
      <c r="C388" t="s">
        <v>1828</v>
      </c>
      <c r="D388" s="11">
        <v>9</v>
      </c>
      <c r="O388" t="s">
        <v>1828</v>
      </c>
      <c r="P388" s="11">
        <v>9</v>
      </c>
    </row>
    <row r="389" spans="1:16">
      <c r="A389" t="s">
        <v>428</v>
      </c>
      <c r="D389" s="11">
        <v>379</v>
      </c>
      <c r="M389" s="26" t="s">
        <v>428</v>
      </c>
      <c r="N389" s="26"/>
      <c r="O389" s="26"/>
      <c r="P389" s="28">
        <v>379</v>
      </c>
    </row>
    <row r="390" spans="1:16">
      <c r="B390" t="s">
        <v>1219</v>
      </c>
      <c r="D390" s="11">
        <v>1</v>
      </c>
      <c r="N390" s="27" t="s">
        <v>1219</v>
      </c>
      <c r="O390" s="27"/>
      <c r="P390" s="29">
        <v>1</v>
      </c>
    </row>
    <row r="391" spans="1:16">
      <c r="C391" t="s">
        <v>170</v>
      </c>
      <c r="D391" s="11">
        <v>1</v>
      </c>
      <c r="O391" t="s">
        <v>170</v>
      </c>
      <c r="P391" s="11">
        <v>1</v>
      </c>
    </row>
    <row r="392" spans="1:16">
      <c r="B392" t="s">
        <v>79</v>
      </c>
      <c r="D392" s="11">
        <v>14</v>
      </c>
      <c r="N392" s="27" t="s">
        <v>79</v>
      </c>
      <c r="O392" s="27"/>
      <c r="P392" s="29">
        <v>14</v>
      </c>
    </row>
    <row r="393" spans="1:16">
      <c r="C393" t="s">
        <v>90</v>
      </c>
      <c r="D393" s="11">
        <v>1</v>
      </c>
      <c r="O393" t="s">
        <v>90</v>
      </c>
      <c r="P393" s="11">
        <v>1</v>
      </c>
    </row>
    <row r="394" spans="1:16">
      <c r="C394" t="s">
        <v>74</v>
      </c>
      <c r="D394" s="11">
        <v>6</v>
      </c>
      <c r="O394" t="s">
        <v>74</v>
      </c>
      <c r="P394" s="11">
        <v>6</v>
      </c>
    </row>
    <row r="395" spans="1:16">
      <c r="C395" t="s">
        <v>82</v>
      </c>
      <c r="D395" s="11">
        <v>2</v>
      </c>
      <c r="O395" t="s">
        <v>82</v>
      </c>
      <c r="P395" s="11">
        <v>2</v>
      </c>
    </row>
    <row r="396" spans="1:16">
      <c r="C396" t="s">
        <v>906</v>
      </c>
      <c r="D396" s="11">
        <v>2</v>
      </c>
      <c r="O396" t="s">
        <v>906</v>
      </c>
      <c r="P396" s="11">
        <v>2</v>
      </c>
    </row>
    <row r="397" spans="1:16">
      <c r="C397" t="s">
        <v>86</v>
      </c>
      <c r="D397" s="11">
        <v>3</v>
      </c>
      <c r="O397" t="s">
        <v>86</v>
      </c>
      <c r="P397" s="11">
        <v>3</v>
      </c>
    </row>
    <row r="398" spans="1:16">
      <c r="B398" t="s">
        <v>1152</v>
      </c>
      <c r="D398" s="11">
        <v>1</v>
      </c>
      <c r="N398" s="27" t="s">
        <v>1152</v>
      </c>
      <c r="O398" s="27"/>
      <c r="P398" s="29">
        <v>1</v>
      </c>
    </row>
    <row r="399" spans="1:16">
      <c r="C399" t="s">
        <v>82</v>
      </c>
      <c r="D399" s="11">
        <v>1</v>
      </c>
      <c r="O399" t="s">
        <v>82</v>
      </c>
      <c r="P399" s="11">
        <v>1</v>
      </c>
    </row>
    <row r="400" spans="1:16">
      <c r="B400" t="s">
        <v>159</v>
      </c>
      <c r="D400" s="11">
        <v>1</v>
      </c>
      <c r="N400" s="27" t="s">
        <v>159</v>
      </c>
      <c r="O400" s="27"/>
      <c r="P400" s="29">
        <v>1</v>
      </c>
    </row>
    <row r="401" spans="2:16">
      <c r="C401" t="s">
        <v>74</v>
      </c>
      <c r="D401" s="11">
        <v>1</v>
      </c>
      <c r="O401" t="s">
        <v>74</v>
      </c>
      <c r="P401" s="11">
        <v>1</v>
      </c>
    </row>
    <row r="402" spans="2:16">
      <c r="B402" t="s">
        <v>1167</v>
      </c>
      <c r="D402" s="11">
        <v>53</v>
      </c>
      <c r="N402" s="27" t="s">
        <v>1167</v>
      </c>
      <c r="O402" s="27"/>
      <c r="P402" s="29">
        <v>53</v>
      </c>
    </row>
    <row r="403" spans="2:16">
      <c r="C403" t="s">
        <v>215</v>
      </c>
      <c r="D403" s="11">
        <v>5</v>
      </c>
      <c r="O403" t="s">
        <v>215</v>
      </c>
      <c r="P403" s="11">
        <v>5</v>
      </c>
    </row>
    <row r="404" spans="2:16">
      <c r="C404" t="s">
        <v>74</v>
      </c>
      <c r="D404" s="11">
        <v>3</v>
      </c>
      <c r="O404" t="s">
        <v>74</v>
      </c>
      <c r="P404" s="11">
        <v>3</v>
      </c>
    </row>
    <row r="405" spans="2:16">
      <c r="C405" t="s">
        <v>132</v>
      </c>
      <c r="D405" s="11">
        <v>3</v>
      </c>
      <c r="O405" t="s">
        <v>132</v>
      </c>
      <c r="P405" s="11">
        <v>3</v>
      </c>
    </row>
    <row r="406" spans="2:16">
      <c r="C406" t="s">
        <v>367</v>
      </c>
      <c r="D406" s="11">
        <v>2</v>
      </c>
      <c r="O406" t="s">
        <v>367</v>
      </c>
      <c r="P406" s="11">
        <v>2</v>
      </c>
    </row>
    <row r="407" spans="2:16">
      <c r="C407" t="s">
        <v>888</v>
      </c>
      <c r="D407" s="11">
        <v>7</v>
      </c>
      <c r="O407" t="s">
        <v>888</v>
      </c>
      <c r="P407" s="11">
        <v>7</v>
      </c>
    </row>
    <row r="408" spans="2:16">
      <c r="C408" t="s">
        <v>86</v>
      </c>
      <c r="D408" s="11">
        <v>12</v>
      </c>
      <c r="O408" t="s">
        <v>86</v>
      </c>
      <c r="P408" s="11">
        <v>12</v>
      </c>
    </row>
    <row r="409" spans="2:16">
      <c r="C409" t="s">
        <v>170</v>
      </c>
      <c r="D409" s="11">
        <v>4</v>
      </c>
      <c r="O409" t="s">
        <v>170</v>
      </c>
      <c r="P409" s="11">
        <v>4</v>
      </c>
    </row>
    <row r="410" spans="2:16">
      <c r="C410" t="s">
        <v>902</v>
      </c>
      <c r="D410" s="11">
        <v>11</v>
      </c>
      <c r="O410" t="s">
        <v>902</v>
      </c>
      <c r="P410" s="11">
        <v>11</v>
      </c>
    </row>
    <row r="411" spans="2:16">
      <c r="C411" t="s">
        <v>796</v>
      </c>
      <c r="D411" s="11">
        <v>6</v>
      </c>
      <c r="O411" t="s">
        <v>796</v>
      </c>
      <c r="P411" s="11">
        <v>6</v>
      </c>
    </row>
    <row r="412" spans="2:16">
      <c r="B412" t="s">
        <v>1177</v>
      </c>
      <c r="D412" s="11">
        <v>3</v>
      </c>
      <c r="N412" s="27" t="s">
        <v>1177</v>
      </c>
      <c r="O412" s="27"/>
      <c r="P412" s="29">
        <v>3</v>
      </c>
    </row>
    <row r="413" spans="2:16">
      <c r="C413" t="s">
        <v>82</v>
      </c>
      <c r="D413" s="11">
        <v>3</v>
      </c>
      <c r="O413" t="s">
        <v>82</v>
      </c>
      <c r="P413" s="11">
        <v>3</v>
      </c>
    </row>
    <row r="414" spans="2:16">
      <c r="B414" t="s">
        <v>1202</v>
      </c>
      <c r="D414" s="11">
        <v>11</v>
      </c>
      <c r="N414" s="27" t="s">
        <v>1202</v>
      </c>
      <c r="O414" s="27"/>
      <c r="P414" s="29">
        <v>11</v>
      </c>
    </row>
    <row r="415" spans="2:16">
      <c r="C415" t="s">
        <v>170</v>
      </c>
      <c r="D415" s="11">
        <v>11</v>
      </c>
      <c r="O415" t="s">
        <v>170</v>
      </c>
      <c r="P415" s="11">
        <v>11</v>
      </c>
    </row>
    <row r="416" spans="2:16">
      <c r="B416" t="s">
        <v>1226</v>
      </c>
      <c r="D416" s="11">
        <v>3</v>
      </c>
      <c r="N416" s="27" t="s">
        <v>1226</v>
      </c>
      <c r="O416" s="27"/>
      <c r="P416" s="29">
        <v>3</v>
      </c>
    </row>
    <row r="417" spans="2:16">
      <c r="C417" t="s">
        <v>170</v>
      </c>
      <c r="D417" s="11">
        <v>3</v>
      </c>
      <c r="O417" t="s">
        <v>170</v>
      </c>
      <c r="P417" s="11">
        <v>3</v>
      </c>
    </row>
    <row r="418" spans="2:16">
      <c r="B418" t="s">
        <v>1151</v>
      </c>
      <c r="D418" s="11">
        <v>1</v>
      </c>
      <c r="N418" s="27" t="s">
        <v>1151</v>
      </c>
      <c r="O418" s="27"/>
      <c r="P418" s="29">
        <v>1</v>
      </c>
    </row>
    <row r="419" spans="2:16">
      <c r="C419" t="s">
        <v>132</v>
      </c>
      <c r="D419" s="11">
        <v>1</v>
      </c>
      <c r="O419" t="s">
        <v>132</v>
      </c>
      <c r="P419" s="11">
        <v>1</v>
      </c>
    </row>
    <row r="420" spans="2:16">
      <c r="B420" t="s">
        <v>1233</v>
      </c>
      <c r="D420" s="11">
        <v>5</v>
      </c>
      <c r="N420" s="27" t="s">
        <v>1233</v>
      </c>
      <c r="O420" s="27"/>
      <c r="P420" s="29">
        <v>5</v>
      </c>
    </row>
    <row r="421" spans="2:16">
      <c r="C421" t="s">
        <v>74</v>
      </c>
      <c r="D421" s="11">
        <v>5</v>
      </c>
      <c r="O421" t="s">
        <v>74</v>
      </c>
      <c r="P421" s="11">
        <v>5</v>
      </c>
    </row>
    <row r="422" spans="2:16">
      <c r="B422" t="s">
        <v>1224</v>
      </c>
      <c r="D422" s="11">
        <v>16</v>
      </c>
      <c r="N422" s="27" t="s">
        <v>1224</v>
      </c>
      <c r="O422" s="27"/>
      <c r="P422" s="29">
        <v>16</v>
      </c>
    </row>
    <row r="423" spans="2:16">
      <c r="C423" t="s">
        <v>215</v>
      </c>
      <c r="D423" s="11">
        <v>6</v>
      </c>
      <c r="O423" t="s">
        <v>215</v>
      </c>
      <c r="P423" s="11">
        <v>6</v>
      </c>
    </row>
    <row r="424" spans="2:16">
      <c r="C424" t="s">
        <v>74</v>
      </c>
      <c r="D424" s="11">
        <v>7</v>
      </c>
      <c r="O424" t="s">
        <v>74</v>
      </c>
      <c r="P424" s="11">
        <v>7</v>
      </c>
    </row>
    <row r="425" spans="2:16">
      <c r="C425" t="s">
        <v>132</v>
      </c>
      <c r="D425" s="11">
        <v>3</v>
      </c>
      <c r="O425" t="s">
        <v>132</v>
      </c>
      <c r="P425" s="11">
        <v>3</v>
      </c>
    </row>
    <row r="426" spans="2:16">
      <c r="B426" t="s">
        <v>1207</v>
      </c>
      <c r="D426" s="11">
        <v>1</v>
      </c>
      <c r="N426" s="27" t="s">
        <v>1207</v>
      </c>
      <c r="O426" s="27"/>
      <c r="P426" s="29">
        <v>1</v>
      </c>
    </row>
    <row r="427" spans="2:16">
      <c r="C427" t="s">
        <v>86</v>
      </c>
      <c r="D427" s="11">
        <v>1</v>
      </c>
      <c r="O427" t="s">
        <v>86</v>
      </c>
      <c r="P427" s="11">
        <v>1</v>
      </c>
    </row>
    <row r="428" spans="2:16">
      <c r="B428" t="s">
        <v>1200</v>
      </c>
      <c r="D428" s="11">
        <v>97</v>
      </c>
      <c r="N428" s="27" t="s">
        <v>1200</v>
      </c>
      <c r="O428" s="27"/>
      <c r="P428" s="29">
        <v>97</v>
      </c>
    </row>
    <row r="429" spans="2:16">
      <c r="C429" t="s">
        <v>247</v>
      </c>
      <c r="D429" s="11">
        <v>2</v>
      </c>
      <c r="O429" t="s">
        <v>247</v>
      </c>
      <c r="P429" s="11">
        <v>2</v>
      </c>
    </row>
    <row r="430" spans="2:16">
      <c r="C430" t="s">
        <v>378</v>
      </c>
      <c r="D430" s="11">
        <v>5</v>
      </c>
      <c r="O430" t="s">
        <v>378</v>
      </c>
      <c r="P430" s="11">
        <v>5</v>
      </c>
    </row>
    <row r="431" spans="2:16">
      <c r="C431" t="s">
        <v>382</v>
      </c>
      <c r="D431" s="11">
        <v>17</v>
      </c>
      <c r="O431" t="s">
        <v>382</v>
      </c>
      <c r="P431" s="11">
        <v>17</v>
      </c>
    </row>
    <row r="432" spans="2:16">
      <c r="C432" t="s">
        <v>74</v>
      </c>
      <c r="D432" s="11">
        <v>4</v>
      </c>
      <c r="O432" t="s">
        <v>74</v>
      </c>
      <c r="P432" s="11">
        <v>4</v>
      </c>
    </row>
    <row r="433" spans="2:16">
      <c r="C433" t="s">
        <v>132</v>
      </c>
      <c r="D433" s="11">
        <v>12</v>
      </c>
      <c r="O433" t="s">
        <v>132</v>
      </c>
      <c r="P433" s="11">
        <v>12</v>
      </c>
    </row>
    <row r="434" spans="2:16">
      <c r="C434" t="s">
        <v>323</v>
      </c>
      <c r="D434" s="11">
        <v>32</v>
      </c>
      <c r="O434" t="s">
        <v>323</v>
      </c>
      <c r="P434" s="11">
        <v>32</v>
      </c>
    </row>
    <row r="435" spans="2:16">
      <c r="C435" t="s">
        <v>660</v>
      </c>
      <c r="D435" s="11">
        <v>1</v>
      </c>
      <c r="O435" t="s">
        <v>660</v>
      </c>
      <c r="P435" s="11">
        <v>1</v>
      </c>
    </row>
    <row r="436" spans="2:16">
      <c r="C436" t="s">
        <v>86</v>
      </c>
      <c r="D436" s="11">
        <v>4</v>
      </c>
      <c r="O436" t="s">
        <v>86</v>
      </c>
      <c r="P436" s="11">
        <v>4</v>
      </c>
    </row>
    <row r="437" spans="2:16">
      <c r="C437" t="s">
        <v>170</v>
      </c>
      <c r="D437" s="11">
        <v>20</v>
      </c>
      <c r="O437" t="s">
        <v>170</v>
      </c>
      <c r="P437" s="11">
        <v>20</v>
      </c>
    </row>
    <row r="438" spans="2:16">
      <c r="B438" t="s">
        <v>1150</v>
      </c>
      <c r="D438" s="11">
        <v>2</v>
      </c>
      <c r="N438" s="27" t="s">
        <v>1150</v>
      </c>
      <c r="O438" s="27"/>
      <c r="P438" s="29">
        <v>2</v>
      </c>
    </row>
    <row r="439" spans="2:16">
      <c r="C439" t="s">
        <v>132</v>
      </c>
      <c r="D439" s="11">
        <v>2</v>
      </c>
      <c r="O439" t="s">
        <v>132</v>
      </c>
      <c r="P439" s="11">
        <v>2</v>
      </c>
    </row>
    <row r="440" spans="2:16">
      <c r="B440" t="s">
        <v>199</v>
      </c>
      <c r="D440" s="11">
        <v>8</v>
      </c>
      <c r="N440" s="27" t="s">
        <v>199</v>
      </c>
      <c r="O440" s="27"/>
      <c r="P440" s="29">
        <v>8</v>
      </c>
    </row>
    <row r="441" spans="2:16">
      <c r="C441" t="s">
        <v>197</v>
      </c>
      <c r="D441" s="11">
        <v>2</v>
      </c>
      <c r="O441" t="s">
        <v>197</v>
      </c>
      <c r="P441" s="11">
        <v>2</v>
      </c>
    </row>
    <row r="442" spans="2:16">
      <c r="C442" t="s">
        <v>191</v>
      </c>
      <c r="D442" s="11">
        <v>2</v>
      </c>
      <c r="O442" t="s">
        <v>191</v>
      </c>
      <c r="P442" s="11">
        <v>2</v>
      </c>
    </row>
    <row r="443" spans="2:16">
      <c r="C443" t="s">
        <v>82</v>
      </c>
      <c r="D443" s="11">
        <v>3</v>
      </c>
      <c r="O443" t="s">
        <v>82</v>
      </c>
      <c r="P443" s="11">
        <v>3</v>
      </c>
    </row>
    <row r="444" spans="2:16">
      <c r="C444" t="s">
        <v>170</v>
      </c>
      <c r="D444" s="11">
        <v>1</v>
      </c>
      <c r="O444" t="s">
        <v>170</v>
      </c>
      <c r="P444" s="11">
        <v>1</v>
      </c>
    </row>
    <row r="445" spans="2:16">
      <c r="B445" t="s">
        <v>1246</v>
      </c>
      <c r="D445" s="11">
        <v>1</v>
      </c>
      <c r="N445" s="27" t="s">
        <v>1246</v>
      </c>
      <c r="O445" s="27"/>
      <c r="P445" s="29">
        <v>1</v>
      </c>
    </row>
    <row r="446" spans="2:16">
      <c r="C446" t="s">
        <v>74</v>
      </c>
      <c r="D446" s="11">
        <v>1</v>
      </c>
      <c r="O446" t="s">
        <v>74</v>
      </c>
      <c r="P446" s="11">
        <v>1</v>
      </c>
    </row>
    <row r="447" spans="2:16">
      <c r="B447" t="s">
        <v>1198</v>
      </c>
      <c r="D447" s="11">
        <v>19</v>
      </c>
      <c r="N447" s="27" t="s">
        <v>1198</v>
      </c>
      <c r="O447" s="27"/>
      <c r="P447" s="29">
        <v>19</v>
      </c>
    </row>
    <row r="448" spans="2:16">
      <c r="C448" t="s">
        <v>588</v>
      </c>
      <c r="D448" s="11">
        <v>9</v>
      </c>
      <c r="O448" t="s">
        <v>588</v>
      </c>
      <c r="P448" s="11">
        <v>9</v>
      </c>
    </row>
    <row r="449" spans="2:16">
      <c r="C449" t="s">
        <v>215</v>
      </c>
      <c r="D449" s="11">
        <v>5</v>
      </c>
      <c r="O449" t="s">
        <v>215</v>
      </c>
      <c r="P449" s="11">
        <v>5</v>
      </c>
    </row>
    <row r="450" spans="2:16">
      <c r="C450" t="s">
        <v>531</v>
      </c>
      <c r="D450" s="11">
        <v>5</v>
      </c>
      <c r="O450" t="s">
        <v>531</v>
      </c>
      <c r="P450" s="11">
        <v>5</v>
      </c>
    </row>
    <row r="451" spans="2:16">
      <c r="B451" t="s">
        <v>319</v>
      </c>
      <c r="D451" s="11">
        <v>43</v>
      </c>
      <c r="N451" s="27" t="s">
        <v>319</v>
      </c>
      <c r="O451" s="27"/>
      <c r="P451" s="29">
        <v>43</v>
      </c>
    </row>
    <row r="452" spans="2:16">
      <c r="C452" t="s">
        <v>323</v>
      </c>
      <c r="D452" s="11">
        <v>2</v>
      </c>
      <c r="O452" t="s">
        <v>323</v>
      </c>
      <c r="P452" s="11">
        <v>2</v>
      </c>
    </row>
    <row r="453" spans="2:16">
      <c r="C453" t="s">
        <v>629</v>
      </c>
      <c r="D453" s="11">
        <v>3</v>
      </c>
      <c r="O453" t="s">
        <v>629</v>
      </c>
      <c r="P453" s="11">
        <v>3</v>
      </c>
    </row>
    <row r="454" spans="2:16">
      <c r="C454" t="s">
        <v>906</v>
      </c>
      <c r="D454" s="11">
        <v>4</v>
      </c>
      <c r="O454" t="s">
        <v>906</v>
      </c>
      <c r="P454" s="11">
        <v>4</v>
      </c>
    </row>
    <row r="455" spans="2:16">
      <c r="C455" t="s">
        <v>86</v>
      </c>
      <c r="D455" s="11">
        <v>8</v>
      </c>
      <c r="O455" t="s">
        <v>86</v>
      </c>
      <c r="P455" s="11">
        <v>8</v>
      </c>
    </row>
    <row r="456" spans="2:16">
      <c r="C456" t="s">
        <v>170</v>
      </c>
      <c r="D456" s="11">
        <v>26</v>
      </c>
      <c r="O456" t="s">
        <v>170</v>
      </c>
      <c r="P456" s="11">
        <v>26</v>
      </c>
    </row>
    <row r="457" spans="2:16">
      <c r="B457" t="s">
        <v>116</v>
      </c>
      <c r="D457" s="11">
        <v>32</v>
      </c>
      <c r="N457" s="27" t="s">
        <v>116</v>
      </c>
      <c r="O457" s="27"/>
      <c r="P457" s="29">
        <v>32</v>
      </c>
    </row>
    <row r="458" spans="2:16">
      <c r="C458" t="s">
        <v>118</v>
      </c>
      <c r="D458" s="11">
        <v>8</v>
      </c>
      <c r="O458" t="s">
        <v>118</v>
      </c>
      <c r="P458" s="11">
        <v>8</v>
      </c>
    </row>
    <row r="459" spans="2:16">
      <c r="C459" t="s">
        <v>215</v>
      </c>
      <c r="D459" s="11">
        <v>4</v>
      </c>
      <c r="O459" t="s">
        <v>215</v>
      </c>
      <c r="P459" s="11">
        <v>4</v>
      </c>
    </row>
    <row r="460" spans="2:16">
      <c r="C460" t="s">
        <v>540</v>
      </c>
      <c r="D460" s="11">
        <v>8</v>
      </c>
      <c r="O460" t="s">
        <v>540</v>
      </c>
      <c r="P460" s="11">
        <v>8</v>
      </c>
    </row>
    <row r="461" spans="2:16">
      <c r="C461" t="s">
        <v>832</v>
      </c>
      <c r="D461" s="11">
        <v>5</v>
      </c>
      <c r="O461" t="s">
        <v>832</v>
      </c>
      <c r="P461" s="11">
        <v>5</v>
      </c>
    </row>
    <row r="462" spans="2:16">
      <c r="C462" t="s">
        <v>82</v>
      </c>
      <c r="D462" s="11">
        <v>4</v>
      </c>
      <c r="O462" t="s">
        <v>82</v>
      </c>
      <c r="P462" s="11">
        <v>4</v>
      </c>
    </row>
    <row r="463" spans="2:16">
      <c r="C463" t="s">
        <v>86</v>
      </c>
      <c r="D463" s="11">
        <v>3</v>
      </c>
      <c r="O463" t="s">
        <v>86</v>
      </c>
      <c r="P463" s="11">
        <v>3</v>
      </c>
    </row>
    <row r="464" spans="2:16">
      <c r="B464" t="s">
        <v>445</v>
      </c>
      <c r="D464" s="11">
        <v>9</v>
      </c>
      <c r="N464" s="27" t="s">
        <v>445</v>
      </c>
      <c r="O464" s="27"/>
      <c r="P464" s="29">
        <v>9</v>
      </c>
    </row>
    <row r="465" spans="2:16">
      <c r="C465" t="s">
        <v>170</v>
      </c>
      <c r="D465" s="11">
        <v>9</v>
      </c>
      <c r="O465" t="s">
        <v>170</v>
      </c>
      <c r="P465" s="11">
        <v>9</v>
      </c>
    </row>
    <row r="466" spans="2:16">
      <c r="B466" t="s">
        <v>1232</v>
      </c>
      <c r="D466" s="11">
        <v>17</v>
      </c>
      <c r="N466" s="27" t="s">
        <v>1232</v>
      </c>
      <c r="O466" s="27"/>
      <c r="P466" s="29">
        <v>17</v>
      </c>
    </row>
    <row r="467" spans="2:16">
      <c r="C467" t="s">
        <v>323</v>
      </c>
      <c r="D467" s="11">
        <v>5</v>
      </c>
      <c r="O467" t="s">
        <v>323</v>
      </c>
      <c r="P467" s="11">
        <v>5</v>
      </c>
    </row>
    <row r="468" spans="2:16">
      <c r="C468" t="s">
        <v>191</v>
      </c>
      <c r="D468" s="11">
        <v>5</v>
      </c>
      <c r="O468" t="s">
        <v>191</v>
      </c>
      <c r="P468" s="11">
        <v>5</v>
      </c>
    </row>
    <row r="469" spans="2:16">
      <c r="C469" t="s">
        <v>86</v>
      </c>
      <c r="D469" s="11">
        <v>2</v>
      </c>
      <c r="O469" t="s">
        <v>86</v>
      </c>
      <c r="P469" s="11">
        <v>2</v>
      </c>
    </row>
    <row r="470" spans="2:16">
      <c r="C470" t="s">
        <v>170</v>
      </c>
      <c r="D470" s="11">
        <v>5</v>
      </c>
      <c r="O470" t="s">
        <v>170</v>
      </c>
      <c r="P470" s="11">
        <v>5</v>
      </c>
    </row>
    <row r="471" spans="2:16">
      <c r="B471" t="s">
        <v>1416</v>
      </c>
      <c r="D471" s="11">
        <v>16</v>
      </c>
      <c r="N471" s="27" t="s">
        <v>1416</v>
      </c>
      <c r="O471" s="27"/>
      <c r="P471" s="29">
        <v>16</v>
      </c>
    </row>
    <row r="472" spans="2:16">
      <c r="C472" t="s">
        <v>90</v>
      </c>
      <c r="D472" s="11">
        <v>10</v>
      </c>
      <c r="O472" t="s">
        <v>90</v>
      </c>
      <c r="P472" s="11">
        <v>10</v>
      </c>
    </row>
    <row r="473" spans="2:16">
      <c r="C473" t="s">
        <v>82</v>
      </c>
      <c r="D473" s="11">
        <v>6</v>
      </c>
      <c r="O473" t="s">
        <v>82</v>
      </c>
      <c r="P473" s="11">
        <v>6</v>
      </c>
    </row>
    <row r="474" spans="2:16">
      <c r="B474" t="s">
        <v>1336</v>
      </c>
      <c r="D474" s="11">
        <v>16</v>
      </c>
      <c r="N474" s="27" t="s">
        <v>1336</v>
      </c>
      <c r="O474" s="27"/>
      <c r="P474" s="29">
        <v>16</v>
      </c>
    </row>
    <row r="475" spans="2:16">
      <c r="C475" t="s">
        <v>90</v>
      </c>
      <c r="D475" s="11">
        <v>2</v>
      </c>
      <c r="O475" t="s">
        <v>90</v>
      </c>
      <c r="P475" s="11">
        <v>2</v>
      </c>
    </row>
    <row r="476" spans="2:16">
      <c r="C476" t="s">
        <v>74</v>
      </c>
      <c r="D476" s="11">
        <v>8</v>
      </c>
      <c r="O476" t="s">
        <v>74</v>
      </c>
      <c r="P476" s="11">
        <v>8</v>
      </c>
    </row>
    <row r="477" spans="2:16">
      <c r="C477" t="s">
        <v>660</v>
      </c>
      <c r="D477" s="11">
        <v>6</v>
      </c>
      <c r="O477" t="s">
        <v>660</v>
      </c>
      <c r="P477" s="11">
        <v>6</v>
      </c>
    </row>
    <row r="478" spans="2:16">
      <c r="B478" t="s">
        <v>2081</v>
      </c>
      <c r="D478" s="11">
        <v>4</v>
      </c>
      <c r="N478" s="27" t="s">
        <v>2081</v>
      </c>
      <c r="O478" s="27"/>
      <c r="P478" s="29">
        <v>4</v>
      </c>
    </row>
    <row r="479" spans="2:16">
      <c r="C479" t="s">
        <v>82</v>
      </c>
      <c r="D479" s="11">
        <v>4</v>
      </c>
      <c r="O479" t="s">
        <v>82</v>
      </c>
      <c r="P479" s="11">
        <v>4</v>
      </c>
    </row>
    <row r="480" spans="2:16">
      <c r="B480" t="s">
        <v>1345</v>
      </c>
      <c r="D480" s="11">
        <v>5</v>
      </c>
      <c r="N480" s="27" t="s">
        <v>1345</v>
      </c>
      <c r="O480" s="27"/>
      <c r="P480" s="29">
        <v>5</v>
      </c>
    </row>
    <row r="481" spans="1:16">
      <c r="C481" t="s">
        <v>155</v>
      </c>
      <c r="D481" s="11">
        <v>3</v>
      </c>
      <c r="O481" t="s">
        <v>155</v>
      </c>
      <c r="P481" s="11">
        <v>3</v>
      </c>
    </row>
    <row r="482" spans="1:16">
      <c r="C482" t="s">
        <v>170</v>
      </c>
      <c r="D482" s="11">
        <v>1</v>
      </c>
      <c r="O482" t="s">
        <v>170</v>
      </c>
      <c r="P482" s="11">
        <v>1</v>
      </c>
    </row>
    <row r="483" spans="1:16">
      <c r="C483" t="s">
        <v>1574</v>
      </c>
      <c r="D483" s="11">
        <v>1</v>
      </c>
      <c r="O483" t="s">
        <v>1574</v>
      </c>
      <c r="P483" s="11">
        <v>1</v>
      </c>
    </row>
    <row r="484" spans="1:16">
      <c r="A484" t="s">
        <v>166</v>
      </c>
      <c r="D484" s="11">
        <v>341</v>
      </c>
      <c r="M484" s="26" t="s">
        <v>166</v>
      </c>
      <c r="N484" s="26"/>
      <c r="O484" s="26"/>
      <c r="P484" s="28">
        <v>341</v>
      </c>
    </row>
    <row r="485" spans="1:16">
      <c r="B485" t="s">
        <v>1179</v>
      </c>
      <c r="D485" s="11">
        <v>2</v>
      </c>
      <c r="N485" s="27" t="s">
        <v>1179</v>
      </c>
      <c r="O485" s="27"/>
      <c r="P485" s="29">
        <v>2</v>
      </c>
    </row>
    <row r="486" spans="1:16">
      <c r="C486" t="s">
        <v>58</v>
      </c>
      <c r="D486" s="11">
        <v>2</v>
      </c>
      <c r="O486" t="s">
        <v>58</v>
      </c>
      <c r="P486" s="11">
        <v>2</v>
      </c>
    </row>
    <row r="487" spans="1:16">
      <c r="B487" t="s">
        <v>1174</v>
      </c>
      <c r="D487" s="11">
        <v>42</v>
      </c>
      <c r="N487" s="27" t="s">
        <v>1174</v>
      </c>
      <c r="O487" s="27"/>
      <c r="P487" s="29">
        <v>42</v>
      </c>
    </row>
    <row r="488" spans="1:16">
      <c r="C488" t="s">
        <v>382</v>
      </c>
      <c r="D488" s="11">
        <v>6</v>
      </c>
      <c r="O488" t="s">
        <v>382</v>
      </c>
      <c r="P488" s="11">
        <v>6</v>
      </c>
    </row>
    <row r="489" spans="1:16">
      <c r="C489" t="s">
        <v>362</v>
      </c>
      <c r="D489" s="11">
        <v>7</v>
      </c>
      <c r="O489" t="s">
        <v>362</v>
      </c>
      <c r="P489" s="11">
        <v>7</v>
      </c>
    </row>
    <row r="490" spans="1:16">
      <c r="C490" t="s">
        <v>90</v>
      </c>
      <c r="D490" s="11">
        <v>11</v>
      </c>
      <c r="O490" t="s">
        <v>90</v>
      </c>
      <c r="P490" s="11">
        <v>11</v>
      </c>
    </row>
    <row r="491" spans="1:16">
      <c r="C491" t="s">
        <v>74</v>
      </c>
      <c r="D491" s="11">
        <v>2</v>
      </c>
      <c r="O491" t="s">
        <v>74</v>
      </c>
      <c r="P491" s="11">
        <v>2</v>
      </c>
    </row>
    <row r="492" spans="1:16">
      <c r="C492" t="s">
        <v>352</v>
      </c>
      <c r="D492" s="11">
        <v>2</v>
      </c>
      <c r="O492" t="s">
        <v>352</v>
      </c>
      <c r="P492" s="11">
        <v>2</v>
      </c>
    </row>
    <row r="493" spans="1:16">
      <c r="C493" t="s">
        <v>82</v>
      </c>
      <c r="D493" s="11">
        <v>2</v>
      </c>
      <c r="O493" t="s">
        <v>82</v>
      </c>
      <c r="P493" s="11">
        <v>2</v>
      </c>
    </row>
    <row r="494" spans="1:16">
      <c r="C494" t="s">
        <v>58</v>
      </c>
      <c r="D494" s="11">
        <v>1</v>
      </c>
      <c r="O494" t="s">
        <v>58</v>
      </c>
      <c r="P494" s="11">
        <v>1</v>
      </c>
    </row>
    <row r="495" spans="1:16">
      <c r="C495" t="s">
        <v>713</v>
      </c>
      <c r="D495" s="11">
        <v>5</v>
      </c>
      <c r="O495" t="s">
        <v>713</v>
      </c>
      <c r="P495" s="11">
        <v>5</v>
      </c>
    </row>
    <row r="496" spans="1:16">
      <c r="C496" t="s">
        <v>355</v>
      </c>
      <c r="D496" s="11">
        <v>6</v>
      </c>
      <c r="O496" t="s">
        <v>355</v>
      </c>
      <c r="P496" s="11">
        <v>6</v>
      </c>
    </row>
    <row r="497" spans="2:16">
      <c r="B497" t="s">
        <v>1148</v>
      </c>
      <c r="D497" s="11">
        <v>2</v>
      </c>
      <c r="N497" s="27" t="s">
        <v>1148</v>
      </c>
      <c r="O497" s="27"/>
      <c r="P497" s="29">
        <v>2</v>
      </c>
    </row>
    <row r="498" spans="2:16">
      <c r="C498" t="s">
        <v>132</v>
      </c>
      <c r="D498" s="11">
        <v>2</v>
      </c>
      <c r="O498" t="s">
        <v>132</v>
      </c>
      <c r="P498" s="11">
        <v>2</v>
      </c>
    </row>
    <row r="499" spans="2:16">
      <c r="B499" t="s">
        <v>1162</v>
      </c>
      <c r="D499" s="11">
        <v>12</v>
      </c>
      <c r="N499" s="27" t="s">
        <v>1162</v>
      </c>
      <c r="O499" s="27"/>
      <c r="P499" s="29">
        <v>12</v>
      </c>
    </row>
    <row r="500" spans="2:16">
      <c r="C500" t="s">
        <v>132</v>
      </c>
      <c r="D500" s="11">
        <v>6</v>
      </c>
      <c r="O500" t="s">
        <v>132</v>
      </c>
      <c r="P500" s="11">
        <v>6</v>
      </c>
    </row>
    <row r="501" spans="2:16">
      <c r="C501" t="s">
        <v>170</v>
      </c>
      <c r="D501" s="11">
        <v>6</v>
      </c>
      <c r="O501" t="s">
        <v>170</v>
      </c>
      <c r="P501" s="11">
        <v>6</v>
      </c>
    </row>
    <row r="502" spans="2:16">
      <c r="B502" t="s">
        <v>347</v>
      </c>
      <c r="D502" s="11">
        <v>44</v>
      </c>
      <c r="N502" s="27" t="s">
        <v>347</v>
      </c>
      <c r="O502" s="27"/>
      <c r="P502" s="29">
        <v>44</v>
      </c>
    </row>
    <row r="503" spans="2:16">
      <c r="C503" t="s">
        <v>218</v>
      </c>
      <c r="D503" s="11">
        <v>2</v>
      </c>
      <c r="O503" t="s">
        <v>218</v>
      </c>
      <c r="P503" s="11">
        <v>2</v>
      </c>
    </row>
    <row r="504" spans="2:16">
      <c r="C504" t="s">
        <v>90</v>
      </c>
      <c r="D504" s="11">
        <v>26</v>
      </c>
      <c r="O504" t="s">
        <v>90</v>
      </c>
      <c r="P504" s="11">
        <v>26</v>
      </c>
    </row>
    <row r="505" spans="2:16">
      <c r="C505" t="s">
        <v>129</v>
      </c>
      <c r="D505" s="11">
        <v>2</v>
      </c>
      <c r="O505" t="s">
        <v>129</v>
      </c>
      <c r="P505" s="11">
        <v>2</v>
      </c>
    </row>
    <row r="506" spans="2:16">
      <c r="C506" t="s">
        <v>170</v>
      </c>
      <c r="D506" s="11">
        <v>14</v>
      </c>
      <c r="O506" t="s">
        <v>170</v>
      </c>
      <c r="P506" s="11">
        <v>14</v>
      </c>
    </row>
    <row r="507" spans="2:16">
      <c r="B507" t="s">
        <v>1259</v>
      </c>
      <c r="D507" s="11">
        <v>2</v>
      </c>
      <c r="N507" s="27" t="s">
        <v>1259</v>
      </c>
      <c r="O507" s="27"/>
      <c r="P507" s="29">
        <v>2</v>
      </c>
    </row>
    <row r="508" spans="2:16">
      <c r="C508" t="s">
        <v>414</v>
      </c>
      <c r="D508" s="11">
        <v>2</v>
      </c>
      <c r="O508" t="s">
        <v>414</v>
      </c>
      <c r="P508" s="11">
        <v>2</v>
      </c>
    </row>
    <row r="509" spans="2:16">
      <c r="B509" t="s">
        <v>1251</v>
      </c>
      <c r="D509" s="11">
        <v>4</v>
      </c>
      <c r="N509" s="27" t="s">
        <v>1251</v>
      </c>
      <c r="O509" s="27"/>
      <c r="P509" s="29">
        <v>4</v>
      </c>
    </row>
    <row r="510" spans="2:16">
      <c r="C510" t="s">
        <v>120</v>
      </c>
      <c r="D510" s="11">
        <v>4</v>
      </c>
      <c r="O510" t="s">
        <v>120</v>
      </c>
      <c r="P510" s="11">
        <v>4</v>
      </c>
    </row>
    <row r="511" spans="2:16">
      <c r="B511" t="s">
        <v>1197</v>
      </c>
      <c r="D511" s="11">
        <v>4</v>
      </c>
      <c r="N511" s="27" t="s">
        <v>1197</v>
      </c>
      <c r="O511" s="27"/>
      <c r="P511" s="29">
        <v>4</v>
      </c>
    </row>
    <row r="512" spans="2:16">
      <c r="C512" t="s">
        <v>218</v>
      </c>
      <c r="D512" s="11">
        <v>2</v>
      </c>
      <c r="O512" t="s">
        <v>218</v>
      </c>
      <c r="P512" s="11">
        <v>2</v>
      </c>
    </row>
    <row r="513" spans="2:16">
      <c r="C513" t="s">
        <v>155</v>
      </c>
      <c r="D513" s="11">
        <v>2</v>
      </c>
      <c r="O513" t="s">
        <v>155</v>
      </c>
      <c r="P513" s="11">
        <v>2</v>
      </c>
    </row>
    <row r="514" spans="2:16">
      <c r="B514" t="s">
        <v>1218</v>
      </c>
      <c r="D514" s="11">
        <v>5</v>
      </c>
      <c r="N514" s="27" t="s">
        <v>1218</v>
      </c>
      <c r="O514" s="27"/>
      <c r="P514" s="29">
        <v>5</v>
      </c>
    </row>
    <row r="515" spans="2:16">
      <c r="C515" t="s">
        <v>191</v>
      </c>
      <c r="D515" s="11">
        <v>5</v>
      </c>
      <c r="O515" t="s">
        <v>191</v>
      </c>
      <c r="P515" s="11">
        <v>5</v>
      </c>
    </row>
    <row r="516" spans="2:16">
      <c r="B516" t="s">
        <v>1155</v>
      </c>
      <c r="D516" s="11">
        <v>2</v>
      </c>
      <c r="N516" s="27" t="s">
        <v>1155</v>
      </c>
      <c r="O516" s="27"/>
      <c r="P516" s="29">
        <v>2</v>
      </c>
    </row>
    <row r="517" spans="2:16">
      <c r="C517" t="s">
        <v>132</v>
      </c>
      <c r="D517" s="11">
        <v>2</v>
      </c>
      <c r="O517" t="s">
        <v>132</v>
      </c>
      <c r="P517" s="11">
        <v>2</v>
      </c>
    </row>
    <row r="518" spans="2:16">
      <c r="B518" t="s">
        <v>1164</v>
      </c>
      <c r="D518" s="11">
        <v>2</v>
      </c>
      <c r="N518" s="27" t="s">
        <v>1164</v>
      </c>
      <c r="O518" s="27"/>
      <c r="P518" s="29">
        <v>2</v>
      </c>
    </row>
    <row r="519" spans="2:16">
      <c r="C519" t="s">
        <v>132</v>
      </c>
      <c r="D519" s="11">
        <v>2</v>
      </c>
      <c r="O519" t="s">
        <v>132</v>
      </c>
      <c r="P519" s="11">
        <v>2</v>
      </c>
    </row>
    <row r="520" spans="2:16">
      <c r="B520" t="s">
        <v>1253</v>
      </c>
      <c r="D520" s="11">
        <v>19</v>
      </c>
      <c r="N520" s="27" t="s">
        <v>1253</v>
      </c>
      <c r="O520" s="27"/>
      <c r="P520" s="29">
        <v>19</v>
      </c>
    </row>
    <row r="521" spans="2:16">
      <c r="C521" t="s">
        <v>86</v>
      </c>
      <c r="D521" s="11">
        <v>9</v>
      </c>
      <c r="O521" t="s">
        <v>86</v>
      </c>
      <c r="P521" s="11">
        <v>9</v>
      </c>
    </row>
    <row r="522" spans="2:16">
      <c r="C522" t="s">
        <v>170</v>
      </c>
      <c r="D522" s="11">
        <v>10</v>
      </c>
      <c r="O522" t="s">
        <v>170</v>
      </c>
      <c r="P522" s="11">
        <v>10</v>
      </c>
    </row>
    <row r="523" spans="2:16">
      <c r="B523" t="s">
        <v>1150</v>
      </c>
      <c r="D523" s="11">
        <v>52</v>
      </c>
      <c r="N523" s="27" t="s">
        <v>1150</v>
      </c>
      <c r="O523" s="27"/>
      <c r="P523" s="29">
        <v>52</v>
      </c>
    </row>
    <row r="524" spans="2:16">
      <c r="C524" t="s">
        <v>132</v>
      </c>
      <c r="D524" s="11">
        <v>5</v>
      </c>
      <c r="O524" t="s">
        <v>132</v>
      </c>
      <c r="P524" s="11">
        <v>5</v>
      </c>
    </row>
    <row r="525" spans="2:16">
      <c r="C525" t="s">
        <v>323</v>
      </c>
      <c r="D525" s="11">
        <v>1</v>
      </c>
      <c r="O525" t="s">
        <v>323</v>
      </c>
      <c r="P525" s="11">
        <v>1</v>
      </c>
    </row>
    <row r="526" spans="2:16">
      <c r="C526" t="s">
        <v>191</v>
      </c>
      <c r="D526" s="11">
        <v>46</v>
      </c>
      <c r="O526" t="s">
        <v>191</v>
      </c>
      <c r="P526" s="11">
        <v>46</v>
      </c>
    </row>
    <row r="527" spans="2:16">
      <c r="B527" t="s">
        <v>1156</v>
      </c>
      <c r="D527" s="11">
        <v>3</v>
      </c>
      <c r="N527" s="27" t="s">
        <v>1156</v>
      </c>
      <c r="O527" s="27"/>
      <c r="P527" s="29">
        <v>3</v>
      </c>
    </row>
    <row r="528" spans="2:16">
      <c r="C528" t="s">
        <v>1005</v>
      </c>
      <c r="D528" s="11">
        <v>1</v>
      </c>
      <c r="O528" t="s">
        <v>1005</v>
      </c>
      <c r="P528" s="11">
        <v>1</v>
      </c>
    </row>
    <row r="529" spans="2:16">
      <c r="C529" t="s">
        <v>132</v>
      </c>
      <c r="D529" s="11">
        <v>2</v>
      </c>
      <c r="O529" t="s">
        <v>132</v>
      </c>
      <c r="P529" s="11">
        <v>2</v>
      </c>
    </row>
    <row r="530" spans="2:16">
      <c r="B530" t="s">
        <v>1237</v>
      </c>
      <c r="D530" s="11">
        <v>4</v>
      </c>
      <c r="N530" s="27" t="s">
        <v>1237</v>
      </c>
      <c r="O530" s="27"/>
      <c r="P530" s="29">
        <v>4</v>
      </c>
    </row>
    <row r="531" spans="2:16">
      <c r="C531" t="s">
        <v>191</v>
      </c>
      <c r="D531" s="11">
        <v>1</v>
      </c>
      <c r="O531" t="s">
        <v>191</v>
      </c>
      <c r="P531" s="11">
        <v>1</v>
      </c>
    </row>
    <row r="532" spans="2:16">
      <c r="C532" t="s">
        <v>182</v>
      </c>
      <c r="D532" s="11">
        <v>3</v>
      </c>
      <c r="O532" t="s">
        <v>182</v>
      </c>
      <c r="P532" s="11">
        <v>3</v>
      </c>
    </row>
    <row r="533" spans="2:16">
      <c r="B533" t="s">
        <v>1169</v>
      </c>
      <c r="D533" s="11">
        <v>33</v>
      </c>
      <c r="N533" s="27" t="s">
        <v>1169</v>
      </c>
      <c r="O533" s="27"/>
      <c r="P533" s="29">
        <v>33</v>
      </c>
    </row>
    <row r="534" spans="2:16">
      <c r="C534" t="s">
        <v>178</v>
      </c>
      <c r="D534" s="11">
        <v>2</v>
      </c>
      <c r="O534" t="s">
        <v>178</v>
      </c>
      <c r="P534" s="11">
        <v>2</v>
      </c>
    </row>
    <row r="535" spans="2:16">
      <c r="C535" t="s">
        <v>82</v>
      </c>
      <c r="D535" s="11">
        <v>6</v>
      </c>
      <c r="O535" t="s">
        <v>82</v>
      </c>
      <c r="P535" s="11">
        <v>6</v>
      </c>
    </row>
    <row r="536" spans="2:16">
      <c r="C536" t="s">
        <v>170</v>
      </c>
      <c r="D536" s="11">
        <v>24</v>
      </c>
      <c r="O536" t="s">
        <v>170</v>
      </c>
      <c r="P536" s="11">
        <v>24</v>
      </c>
    </row>
    <row r="537" spans="2:16">
      <c r="C537" t="s">
        <v>182</v>
      </c>
      <c r="D537" s="11">
        <v>1</v>
      </c>
      <c r="O537" t="s">
        <v>182</v>
      </c>
      <c r="P537" s="11">
        <v>1</v>
      </c>
    </row>
    <row r="538" spans="2:16">
      <c r="B538" t="s">
        <v>364</v>
      </c>
      <c r="D538" s="11">
        <v>4</v>
      </c>
      <c r="N538" s="27" t="s">
        <v>364</v>
      </c>
      <c r="O538" s="27"/>
      <c r="P538" s="29">
        <v>4</v>
      </c>
    </row>
    <row r="539" spans="2:16">
      <c r="C539" t="s">
        <v>191</v>
      </c>
      <c r="D539" s="11">
        <v>2</v>
      </c>
      <c r="O539" t="s">
        <v>191</v>
      </c>
      <c r="P539" s="11">
        <v>2</v>
      </c>
    </row>
    <row r="540" spans="2:16">
      <c r="C540" t="s">
        <v>170</v>
      </c>
      <c r="D540" s="11">
        <v>2</v>
      </c>
      <c r="O540" t="s">
        <v>170</v>
      </c>
      <c r="P540" s="11">
        <v>2</v>
      </c>
    </row>
    <row r="541" spans="2:16">
      <c r="B541" t="s">
        <v>1236</v>
      </c>
      <c r="D541" s="11">
        <v>13</v>
      </c>
      <c r="N541" s="27" t="s">
        <v>1236</v>
      </c>
      <c r="O541" s="27"/>
      <c r="P541" s="29">
        <v>13</v>
      </c>
    </row>
    <row r="542" spans="2:16">
      <c r="C542" t="s">
        <v>86</v>
      </c>
      <c r="D542" s="11">
        <v>1</v>
      </c>
      <c r="O542" t="s">
        <v>86</v>
      </c>
      <c r="P542" s="11">
        <v>1</v>
      </c>
    </row>
    <row r="543" spans="2:16">
      <c r="C543" t="s">
        <v>170</v>
      </c>
      <c r="D543" s="11">
        <v>12</v>
      </c>
      <c r="O543" t="s">
        <v>170</v>
      </c>
      <c r="P543" s="11">
        <v>12</v>
      </c>
    </row>
    <row r="544" spans="2:16">
      <c r="B544" t="s">
        <v>1231</v>
      </c>
      <c r="D544" s="11">
        <v>11</v>
      </c>
      <c r="N544" s="27" t="s">
        <v>1231</v>
      </c>
      <c r="O544" s="27"/>
      <c r="P544" s="29">
        <v>11</v>
      </c>
    </row>
    <row r="545" spans="2:16">
      <c r="C545" t="s">
        <v>86</v>
      </c>
      <c r="D545" s="11">
        <v>11</v>
      </c>
      <c r="O545" t="s">
        <v>86</v>
      </c>
      <c r="P545" s="11">
        <v>11</v>
      </c>
    </row>
    <row r="546" spans="2:16">
      <c r="B546" t="s">
        <v>1170</v>
      </c>
      <c r="D546" s="11">
        <v>50</v>
      </c>
      <c r="N546" s="27" t="s">
        <v>1170</v>
      </c>
      <c r="O546" s="27"/>
      <c r="P546" s="29">
        <v>50</v>
      </c>
    </row>
    <row r="547" spans="2:16">
      <c r="C547" t="s">
        <v>126</v>
      </c>
      <c r="D547" s="11">
        <v>9</v>
      </c>
      <c r="O547" t="s">
        <v>126</v>
      </c>
      <c r="P547" s="11">
        <v>9</v>
      </c>
    </row>
    <row r="548" spans="2:16">
      <c r="C548" t="s">
        <v>362</v>
      </c>
      <c r="D548" s="11">
        <v>4</v>
      </c>
      <c r="O548" t="s">
        <v>362</v>
      </c>
      <c r="P548" s="11">
        <v>4</v>
      </c>
    </row>
    <row r="549" spans="2:16">
      <c r="C549" t="s">
        <v>132</v>
      </c>
      <c r="D549" s="11">
        <v>2</v>
      </c>
      <c r="O549" t="s">
        <v>132</v>
      </c>
      <c r="P549" s="11">
        <v>2</v>
      </c>
    </row>
    <row r="550" spans="2:16">
      <c r="C550" t="s">
        <v>82</v>
      </c>
      <c r="D550" s="11">
        <v>34</v>
      </c>
      <c r="O550" t="s">
        <v>82</v>
      </c>
      <c r="P550" s="11">
        <v>34</v>
      </c>
    </row>
    <row r="551" spans="2:16">
      <c r="C551" t="s">
        <v>170</v>
      </c>
      <c r="D551" s="11">
        <v>1</v>
      </c>
      <c r="O551" t="s">
        <v>170</v>
      </c>
      <c r="P551" s="11">
        <v>1</v>
      </c>
    </row>
    <row r="552" spans="2:16">
      <c r="B552" t="s">
        <v>1165</v>
      </c>
      <c r="D552" s="11">
        <v>11</v>
      </c>
      <c r="N552" s="27" t="s">
        <v>1165</v>
      </c>
      <c r="O552" s="27"/>
      <c r="P552" s="29">
        <v>11</v>
      </c>
    </row>
    <row r="553" spans="2:16">
      <c r="C553" t="s">
        <v>120</v>
      </c>
      <c r="D553" s="11">
        <v>1</v>
      </c>
      <c r="O553" t="s">
        <v>120</v>
      </c>
      <c r="P553" s="11">
        <v>1</v>
      </c>
    </row>
    <row r="554" spans="2:16">
      <c r="C554" t="s">
        <v>90</v>
      </c>
      <c r="D554" s="11">
        <v>2</v>
      </c>
      <c r="O554" t="s">
        <v>90</v>
      </c>
      <c r="P554" s="11">
        <v>2</v>
      </c>
    </row>
    <row r="555" spans="2:16">
      <c r="C555" t="s">
        <v>74</v>
      </c>
      <c r="D555" s="11">
        <v>1</v>
      </c>
      <c r="O555" t="s">
        <v>74</v>
      </c>
      <c r="P555" s="11">
        <v>1</v>
      </c>
    </row>
    <row r="556" spans="2:16">
      <c r="C556" t="s">
        <v>132</v>
      </c>
      <c r="D556" s="11">
        <v>6</v>
      </c>
      <c r="O556" t="s">
        <v>132</v>
      </c>
      <c r="P556" s="11">
        <v>6</v>
      </c>
    </row>
    <row r="557" spans="2:16">
      <c r="C557" t="s">
        <v>191</v>
      </c>
      <c r="D557" s="11">
        <v>1</v>
      </c>
      <c r="O557" t="s">
        <v>191</v>
      </c>
      <c r="P557" s="11">
        <v>1</v>
      </c>
    </row>
    <row r="558" spans="2:16">
      <c r="B558" t="s">
        <v>2078</v>
      </c>
      <c r="D558" s="11">
        <v>7</v>
      </c>
      <c r="N558" s="27" t="s">
        <v>2078</v>
      </c>
      <c r="O558" s="27"/>
      <c r="P558" s="29">
        <v>7</v>
      </c>
    </row>
    <row r="559" spans="2:16">
      <c r="C559" t="s">
        <v>170</v>
      </c>
      <c r="D559" s="11">
        <v>7</v>
      </c>
      <c r="O559" t="s">
        <v>170</v>
      </c>
      <c r="P559" s="11">
        <v>7</v>
      </c>
    </row>
    <row r="560" spans="2:16">
      <c r="B560" t="s">
        <v>1469</v>
      </c>
      <c r="D560" s="11">
        <v>2</v>
      </c>
      <c r="N560" s="27" t="s">
        <v>1469</v>
      </c>
      <c r="O560" s="27"/>
      <c r="P560" s="29">
        <v>2</v>
      </c>
    </row>
    <row r="561" spans="1:16">
      <c r="C561" t="s">
        <v>1467</v>
      </c>
      <c r="D561" s="11">
        <v>2</v>
      </c>
      <c r="O561" t="s">
        <v>1467</v>
      </c>
      <c r="P561" s="11">
        <v>2</v>
      </c>
    </row>
    <row r="562" spans="1:16">
      <c r="B562" t="s">
        <v>1664</v>
      </c>
      <c r="D562" s="11">
        <v>1</v>
      </c>
      <c r="N562" s="27" t="s">
        <v>1664</v>
      </c>
      <c r="O562" s="27"/>
      <c r="P562" s="29">
        <v>1</v>
      </c>
    </row>
    <row r="563" spans="1:16">
      <c r="C563" t="s">
        <v>170</v>
      </c>
      <c r="D563" s="11">
        <v>1</v>
      </c>
      <c r="O563" t="s">
        <v>170</v>
      </c>
      <c r="P563" s="11">
        <v>1</v>
      </c>
    </row>
    <row r="564" spans="1:16">
      <c r="B564" t="s">
        <v>1841</v>
      </c>
      <c r="D564" s="11">
        <v>2</v>
      </c>
      <c r="N564" s="27" t="s">
        <v>1841</v>
      </c>
      <c r="O564" s="27"/>
      <c r="P564" s="29">
        <v>2</v>
      </c>
    </row>
    <row r="565" spans="1:16">
      <c r="C565" t="s">
        <v>1109</v>
      </c>
      <c r="D565" s="11">
        <v>2</v>
      </c>
      <c r="O565" t="s">
        <v>1109</v>
      </c>
      <c r="P565" s="11">
        <v>2</v>
      </c>
    </row>
    <row r="566" spans="1:16">
      <c r="B566" t="s">
        <v>1844</v>
      </c>
      <c r="D566" s="11">
        <v>4</v>
      </c>
      <c r="N566" s="27" t="s">
        <v>1844</v>
      </c>
      <c r="O566" s="27"/>
      <c r="P566" s="29">
        <v>4</v>
      </c>
    </row>
    <row r="567" spans="1:16">
      <c r="C567" t="s">
        <v>191</v>
      </c>
      <c r="D567" s="11">
        <v>2</v>
      </c>
      <c r="O567" t="s">
        <v>191</v>
      </c>
      <c r="P567" s="11">
        <v>2</v>
      </c>
    </row>
    <row r="568" spans="1:16">
      <c r="C568" t="s">
        <v>82</v>
      </c>
      <c r="D568" s="11">
        <v>2</v>
      </c>
      <c r="O568" t="s">
        <v>82</v>
      </c>
      <c r="P568" s="11">
        <v>2</v>
      </c>
    </row>
    <row r="569" spans="1:16">
      <c r="B569" t="s">
        <v>2035</v>
      </c>
      <c r="D569" s="11">
        <v>4</v>
      </c>
      <c r="N569" s="27" t="s">
        <v>2035</v>
      </c>
      <c r="O569" s="27"/>
      <c r="P569" s="29">
        <v>4</v>
      </c>
    </row>
    <row r="570" spans="1:16">
      <c r="C570" t="s">
        <v>355</v>
      </c>
      <c r="D570" s="11">
        <v>4</v>
      </c>
      <c r="O570" t="s">
        <v>355</v>
      </c>
      <c r="P570" s="11">
        <v>4</v>
      </c>
    </row>
    <row r="571" spans="1:16">
      <c r="A571" t="s">
        <v>238</v>
      </c>
      <c r="D571" s="11">
        <v>298</v>
      </c>
      <c r="M571" s="26" t="s">
        <v>238</v>
      </c>
      <c r="N571" s="26"/>
      <c r="O571" s="26"/>
      <c r="P571" s="28">
        <v>298</v>
      </c>
    </row>
    <row r="572" spans="1:16">
      <c r="B572" t="s">
        <v>286</v>
      </c>
      <c r="D572" s="11">
        <v>9</v>
      </c>
      <c r="N572" s="27" t="s">
        <v>286</v>
      </c>
      <c r="O572" s="27"/>
      <c r="P572" s="29">
        <v>9</v>
      </c>
    </row>
    <row r="573" spans="1:16">
      <c r="C573" t="s">
        <v>82</v>
      </c>
      <c r="D573" s="11">
        <v>9</v>
      </c>
      <c r="O573" t="s">
        <v>82</v>
      </c>
      <c r="P573" s="11">
        <v>9</v>
      </c>
    </row>
    <row r="574" spans="1:16">
      <c r="B574" t="s">
        <v>1206</v>
      </c>
      <c r="D574" s="11">
        <v>6</v>
      </c>
      <c r="N574" s="27" t="s">
        <v>1206</v>
      </c>
      <c r="O574" s="27"/>
      <c r="P574" s="29">
        <v>6</v>
      </c>
    </row>
    <row r="575" spans="1:16">
      <c r="C575" t="s">
        <v>113</v>
      </c>
      <c r="D575" s="11">
        <v>6</v>
      </c>
      <c r="O575" t="s">
        <v>113</v>
      </c>
      <c r="P575" s="11">
        <v>6</v>
      </c>
    </row>
    <row r="576" spans="1:16">
      <c r="B576" t="s">
        <v>615</v>
      </c>
      <c r="D576" s="11">
        <v>1</v>
      </c>
      <c r="N576" s="27" t="s">
        <v>615</v>
      </c>
      <c r="O576" s="27"/>
      <c r="P576" s="29">
        <v>1</v>
      </c>
    </row>
    <row r="577" spans="2:16">
      <c r="C577" t="s">
        <v>132</v>
      </c>
      <c r="D577" s="11">
        <v>1</v>
      </c>
      <c r="O577" t="s">
        <v>132</v>
      </c>
      <c r="P577" s="11">
        <v>1</v>
      </c>
    </row>
    <row r="578" spans="2:16">
      <c r="B578" t="s">
        <v>79</v>
      </c>
      <c r="D578" s="11">
        <v>1</v>
      </c>
      <c r="N578" s="27" t="s">
        <v>79</v>
      </c>
      <c r="O578" s="27"/>
      <c r="P578" s="29">
        <v>1</v>
      </c>
    </row>
    <row r="579" spans="2:16">
      <c r="C579" t="s">
        <v>323</v>
      </c>
      <c r="D579" s="11">
        <v>1</v>
      </c>
      <c r="O579" t="s">
        <v>323</v>
      </c>
      <c r="P579" s="11">
        <v>1</v>
      </c>
    </row>
    <row r="580" spans="2:16">
      <c r="B580" t="s">
        <v>1193</v>
      </c>
      <c r="D580" s="11">
        <v>8</v>
      </c>
      <c r="N580" s="27" t="s">
        <v>1193</v>
      </c>
      <c r="O580" s="27"/>
      <c r="P580" s="29">
        <v>8</v>
      </c>
    </row>
    <row r="581" spans="2:16">
      <c r="C581" t="s">
        <v>749</v>
      </c>
      <c r="D581" s="11">
        <v>4</v>
      </c>
      <c r="O581" t="s">
        <v>749</v>
      </c>
      <c r="P581" s="11">
        <v>4</v>
      </c>
    </row>
    <row r="582" spans="2:16">
      <c r="C582" t="s">
        <v>1000</v>
      </c>
      <c r="D582" s="11">
        <v>1</v>
      </c>
      <c r="O582" t="s">
        <v>1000</v>
      </c>
      <c r="P582" s="11">
        <v>1</v>
      </c>
    </row>
    <row r="583" spans="2:16">
      <c r="C583" t="s">
        <v>524</v>
      </c>
      <c r="D583" s="11">
        <v>1</v>
      </c>
      <c r="O583" t="s">
        <v>524</v>
      </c>
      <c r="P583" s="11">
        <v>1</v>
      </c>
    </row>
    <row r="584" spans="2:16">
      <c r="C584" t="s">
        <v>113</v>
      </c>
      <c r="D584" s="11">
        <v>2</v>
      </c>
      <c r="O584" t="s">
        <v>113</v>
      </c>
      <c r="P584" s="11">
        <v>2</v>
      </c>
    </row>
    <row r="585" spans="2:16">
      <c r="B585" t="s">
        <v>464</v>
      </c>
      <c r="D585" s="11">
        <v>18</v>
      </c>
      <c r="N585" s="27" t="s">
        <v>464</v>
      </c>
      <c r="O585" s="27"/>
      <c r="P585" s="29">
        <v>18</v>
      </c>
    </row>
    <row r="586" spans="2:16">
      <c r="C586" t="s">
        <v>652</v>
      </c>
      <c r="D586" s="11">
        <v>4</v>
      </c>
      <c r="O586" t="s">
        <v>652</v>
      </c>
      <c r="P586" s="11">
        <v>4</v>
      </c>
    </row>
    <row r="587" spans="2:16">
      <c r="C587" t="s">
        <v>215</v>
      </c>
      <c r="D587" s="11">
        <v>11</v>
      </c>
      <c r="O587" t="s">
        <v>215</v>
      </c>
      <c r="P587" s="11">
        <v>11</v>
      </c>
    </row>
    <row r="588" spans="2:16">
      <c r="C588" t="s">
        <v>132</v>
      </c>
      <c r="D588" s="11">
        <v>2</v>
      </c>
      <c r="O588" t="s">
        <v>132</v>
      </c>
      <c r="P588" s="11">
        <v>2</v>
      </c>
    </row>
    <row r="589" spans="2:16">
      <c r="C589" t="s">
        <v>211</v>
      </c>
      <c r="D589" s="11">
        <v>1</v>
      </c>
      <c r="O589" t="s">
        <v>211</v>
      </c>
      <c r="P589" s="11">
        <v>1</v>
      </c>
    </row>
    <row r="590" spans="2:16">
      <c r="B590" t="s">
        <v>1202</v>
      </c>
      <c r="D590" s="11">
        <v>7</v>
      </c>
      <c r="N590" s="27" t="s">
        <v>1202</v>
      </c>
      <c r="O590" s="27"/>
      <c r="P590" s="29">
        <v>7</v>
      </c>
    </row>
    <row r="591" spans="2:16">
      <c r="C591" t="s">
        <v>247</v>
      </c>
      <c r="D591" s="11">
        <v>2</v>
      </c>
      <c r="O591" t="s">
        <v>247</v>
      </c>
      <c r="P591" s="11">
        <v>2</v>
      </c>
    </row>
    <row r="592" spans="2:16">
      <c r="C592" t="s">
        <v>215</v>
      </c>
      <c r="D592" s="11">
        <v>1</v>
      </c>
      <c r="O592" t="s">
        <v>215</v>
      </c>
      <c r="P592" s="11">
        <v>1</v>
      </c>
    </row>
    <row r="593" spans="2:16">
      <c r="C593" t="s">
        <v>398</v>
      </c>
      <c r="D593" s="11">
        <v>3</v>
      </c>
      <c r="O593" t="s">
        <v>398</v>
      </c>
      <c r="P593" s="11">
        <v>3</v>
      </c>
    </row>
    <row r="594" spans="2:16">
      <c r="C594" t="s">
        <v>170</v>
      </c>
      <c r="D594" s="11">
        <v>1</v>
      </c>
      <c r="O594" t="s">
        <v>170</v>
      </c>
      <c r="P594" s="11">
        <v>1</v>
      </c>
    </row>
    <row r="595" spans="2:16">
      <c r="B595" t="s">
        <v>1148</v>
      </c>
      <c r="D595" s="11">
        <v>2</v>
      </c>
      <c r="N595" s="27" t="s">
        <v>1148</v>
      </c>
      <c r="O595" s="27"/>
      <c r="P595" s="29">
        <v>2</v>
      </c>
    </row>
    <row r="596" spans="2:16">
      <c r="C596" t="s">
        <v>382</v>
      </c>
      <c r="D596" s="11">
        <v>1</v>
      </c>
      <c r="O596" t="s">
        <v>382</v>
      </c>
      <c r="P596" s="11">
        <v>1</v>
      </c>
    </row>
    <row r="597" spans="2:16">
      <c r="C597" t="s">
        <v>855</v>
      </c>
      <c r="D597" s="11">
        <v>1</v>
      </c>
      <c r="O597" t="s">
        <v>855</v>
      </c>
      <c r="P597" s="11">
        <v>1</v>
      </c>
    </row>
    <row r="598" spans="2:16">
      <c r="B598" t="s">
        <v>1192</v>
      </c>
      <c r="D598" s="11">
        <v>72</v>
      </c>
      <c r="N598" s="27" t="s">
        <v>1192</v>
      </c>
      <c r="O598" s="27"/>
      <c r="P598" s="29">
        <v>72</v>
      </c>
    </row>
    <row r="599" spans="2:16">
      <c r="C599" t="s">
        <v>99</v>
      </c>
      <c r="D599" s="11">
        <v>49</v>
      </c>
      <c r="O599" t="s">
        <v>99</v>
      </c>
      <c r="P599" s="11">
        <v>49</v>
      </c>
    </row>
    <row r="600" spans="2:16">
      <c r="C600" t="s">
        <v>436</v>
      </c>
      <c r="D600" s="11">
        <v>1</v>
      </c>
      <c r="O600" t="s">
        <v>436</v>
      </c>
      <c r="P600" s="11">
        <v>1</v>
      </c>
    </row>
    <row r="601" spans="2:16">
      <c r="C601" t="s">
        <v>240</v>
      </c>
      <c r="D601" s="11">
        <v>22</v>
      </c>
      <c r="O601" t="s">
        <v>240</v>
      </c>
      <c r="P601" s="11">
        <v>22</v>
      </c>
    </row>
    <row r="602" spans="2:16">
      <c r="B602" t="s">
        <v>1180</v>
      </c>
      <c r="D602" s="11">
        <v>2</v>
      </c>
      <c r="N602" s="27" t="s">
        <v>1180</v>
      </c>
      <c r="O602" s="27"/>
      <c r="P602" s="29">
        <v>2</v>
      </c>
    </row>
    <row r="603" spans="2:16">
      <c r="C603" t="s">
        <v>1694</v>
      </c>
      <c r="D603" s="11">
        <v>2</v>
      </c>
      <c r="O603" t="s">
        <v>1694</v>
      </c>
      <c r="P603" s="11">
        <v>2</v>
      </c>
    </row>
    <row r="604" spans="2:16">
      <c r="B604" t="s">
        <v>1262</v>
      </c>
      <c r="D604" s="11">
        <v>1</v>
      </c>
      <c r="N604" s="27" t="s">
        <v>1262</v>
      </c>
      <c r="O604" s="27"/>
      <c r="P604" s="29">
        <v>1</v>
      </c>
    </row>
    <row r="605" spans="2:16">
      <c r="C605" t="s">
        <v>942</v>
      </c>
      <c r="D605" s="11">
        <v>1</v>
      </c>
      <c r="O605" t="s">
        <v>942</v>
      </c>
      <c r="P605" s="11">
        <v>1</v>
      </c>
    </row>
    <row r="606" spans="2:16">
      <c r="B606" t="s">
        <v>153</v>
      </c>
      <c r="D606" s="11">
        <v>4</v>
      </c>
      <c r="N606" s="27" t="s">
        <v>153</v>
      </c>
      <c r="O606" s="27"/>
      <c r="P606" s="29">
        <v>4</v>
      </c>
    </row>
    <row r="607" spans="2:16">
      <c r="C607" t="s">
        <v>155</v>
      </c>
      <c r="D607" s="11">
        <v>3</v>
      </c>
      <c r="O607" t="s">
        <v>155</v>
      </c>
      <c r="P607" s="11">
        <v>3</v>
      </c>
    </row>
    <row r="608" spans="2:16">
      <c r="C608" t="s">
        <v>1392</v>
      </c>
      <c r="D608" s="11">
        <v>1</v>
      </c>
      <c r="O608" t="s">
        <v>1392</v>
      </c>
      <c r="P608" s="11">
        <v>1</v>
      </c>
    </row>
    <row r="609" spans="2:16">
      <c r="B609" t="s">
        <v>1197</v>
      </c>
      <c r="D609" s="11">
        <v>6</v>
      </c>
      <c r="N609" s="27" t="s">
        <v>1197</v>
      </c>
      <c r="O609" s="27"/>
      <c r="P609" s="29">
        <v>6</v>
      </c>
    </row>
    <row r="610" spans="2:16">
      <c r="C610" t="s">
        <v>218</v>
      </c>
      <c r="D610" s="11">
        <v>6</v>
      </c>
      <c r="O610" t="s">
        <v>218</v>
      </c>
      <c r="P610" s="11">
        <v>6</v>
      </c>
    </row>
    <row r="611" spans="2:16">
      <c r="B611" t="s">
        <v>1218</v>
      </c>
      <c r="D611" s="11">
        <v>2</v>
      </c>
      <c r="N611" s="27" t="s">
        <v>1218</v>
      </c>
      <c r="O611" s="27"/>
      <c r="P611" s="29">
        <v>2</v>
      </c>
    </row>
    <row r="612" spans="2:16">
      <c r="C612" t="s">
        <v>323</v>
      </c>
      <c r="D612" s="11">
        <v>1</v>
      </c>
      <c r="O612" t="s">
        <v>323</v>
      </c>
      <c r="P612" s="11">
        <v>1</v>
      </c>
    </row>
    <row r="613" spans="2:16">
      <c r="C613" t="s">
        <v>191</v>
      </c>
      <c r="D613" s="11">
        <v>1</v>
      </c>
      <c r="O613" t="s">
        <v>191</v>
      </c>
      <c r="P613" s="11">
        <v>1</v>
      </c>
    </row>
    <row r="614" spans="2:16">
      <c r="B614" t="s">
        <v>1254</v>
      </c>
      <c r="D614" s="11">
        <v>3</v>
      </c>
      <c r="N614" s="27" t="s">
        <v>1254</v>
      </c>
      <c r="O614" s="27"/>
      <c r="P614" s="29">
        <v>3</v>
      </c>
    </row>
    <row r="615" spans="2:16">
      <c r="C615" t="s">
        <v>155</v>
      </c>
      <c r="D615" s="11">
        <v>1</v>
      </c>
      <c r="O615" t="s">
        <v>155</v>
      </c>
      <c r="P615" s="11">
        <v>1</v>
      </c>
    </row>
    <row r="616" spans="2:16">
      <c r="C616" t="s">
        <v>853</v>
      </c>
      <c r="D616" s="11">
        <v>1</v>
      </c>
      <c r="O616" t="s">
        <v>853</v>
      </c>
      <c r="P616" s="11">
        <v>1</v>
      </c>
    </row>
    <row r="617" spans="2:16">
      <c r="C617" t="s">
        <v>893</v>
      </c>
      <c r="D617" s="11">
        <v>1</v>
      </c>
      <c r="O617" t="s">
        <v>893</v>
      </c>
      <c r="P617" s="11">
        <v>1</v>
      </c>
    </row>
    <row r="618" spans="2:16">
      <c r="B618" t="s">
        <v>435</v>
      </c>
      <c r="D618" s="11">
        <v>11</v>
      </c>
      <c r="N618" s="27" t="s">
        <v>435</v>
      </c>
      <c r="O618" s="27"/>
      <c r="P618" s="29">
        <v>11</v>
      </c>
    </row>
    <row r="619" spans="2:16">
      <c r="C619" t="s">
        <v>99</v>
      </c>
      <c r="D619" s="11">
        <v>6</v>
      </c>
      <c r="O619" t="s">
        <v>99</v>
      </c>
      <c r="P619" s="11">
        <v>6</v>
      </c>
    </row>
    <row r="620" spans="2:16">
      <c r="C620" t="s">
        <v>240</v>
      </c>
      <c r="D620" s="11">
        <v>5</v>
      </c>
      <c r="O620" t="s">
        <v>240</v>
      </c>
      <c r="P620" s="11">
        <v>5</v>
      </c>
    </row>
    <row r="621" spans="2:16">
      <c r="B621" t="s">
        <v>1229</v>
      </c>
      <c r="D621" s="11">
        <v>15</v>
      </c>
      <c r="N621" s="27" t="s">
        <v>1229</v>
      </c>
      <c r="O621" s="27"/>
      <c r="P621" s="29">
        <v>15</v>
      </c>
    </row>
    <row r="622" spans="2:16">
      <c r="C622" t="s">
        <v>1114</v>
      </c>
      <c r="D622" s="11">
        <v>10</v>
      </c>
      <c r="O622" t="s">
        <v>1114</v>
      </c>
      <c r="P622" s="11">
        <v>10</v>
      </c>
    </row>
    <row r="623" spans="2:16">
      <c r="C623" t="s">
        <v>242</v>
      </c>
      <c r="D623" s="11">
        <v>5</v>
      </c>
      <c r="O623" t="s">
        <v>242</v>
      </c>
      <c r="P623" s="11">
        <v>5</v>
      </c>
    </row>
    <row r="624" spans="2:16">
      <c r="B624" t="s">
        <v>1163</v>
      </c>
      <c r="D624" s="11">
        <v>1</v>
      </c>
      <c r="N624" s="27" t="s">
        <v>1163</v>
      </c>
      <c r="O624" s="27"/>
      <c r="P624" s="29">
        <v>1</v>
      </c>
    </row>
    <row r="625" spans="2:16">
      <c r="C625" t="s">
        <v>215</v>
      </c>
      <c r="D625" s="11">
        <v>1</v>
      </c>
      <c r="O625" t="s">
        <v>215</v>
      </c>
      <c r="P625" s="11">
        <v>1</v>
      </c>
    </row>
    <row r="626" spans="2:16">
      <c r="B626" t="s">
        <v>1204</v>
      </c>
      <c r="D626" s="11">
        <v>16</v>
      </c>
      <c r="N626" s="27" t="s">
        <v>1204</v>
      </c>
      <c r="O626" s="27"/>
      <c r="P626" s="29">
        <v>16</v>
      </c>
    </row>
    <row r="627" spans="2:16">
      <c r="C627" t="s">
        <v>211</v>
      </c>
      <c r="D627" s="11">
        <v>16</v>
      </c>
      <c r="O627" t="s">
        <v>211</v>
      </c>
      <c r="P627" s="11">
        <v>16</v>
      </c>
    </row>
    <row r="628" spans="2:16">
      <c r="B628" t="s">
        <v>1150</v>
      </c>
      <c r="D628" s="11">
        <v>6</v>
      </c>
      <c r="N628" s="27" t="s">
        <v>1150</v>
      </c>
      <c r="O628" s="27"/>
      <c r="P628" s="29">
        <v>6</v>
      </c>
    </row>
    <row r="629" spans="2:16">
      <c r="C629" t="s">
        <v>215</v>
      </c>
      <c r="D629" s="11">
        <v>4</v>
      </c>
      <c r="O629" t="s">
        <v>215</v>
      </c>
      <c r="P629" s="11">
        <v>4</v>
      </c>
    </row>
    <row r="630" spans="2:16">
      <c r="C630" t="s">
        <v>323</v>
      </c>
      <c r="D630" s="11">
        <v>1</v>
      </c>
      <c r="O630" t="s">
        <v>323</v>
      </c>
      <c r="P630" s="11">
        <v>1</v>
      </c>
    </row>
    <row r="631" spans="2:16">
      <c r="C631" t="s">
        <v>170</v>
      </c>
      <c r="D631" s="11">
        <v>1</v>
      </c>
      <c r="O631" t="s">
        <v>170</v>
      </c>
      <c r="P631" s="11">
        <v>1</v>
      </c>
    </row>
    <row r="632" spans="2:16">
      <c r="B632" t="s">
        <v>1198</v>
      </c>
      <c r="D632" s="11">
        <v>2</v>
      </c>
      <c r="N632" s="27" t="s">
        <v>1198</v>
      </c>
      <c r="O632" s="27"/>
      <c r="P632" s="29">
        <v>2</v>
      </c>
    </row>
    <row r="633" spans="2:16">
      <c r="C633" t="s">
        <v>588</v>
      </c>
      <c r="D633" s="11">
        <v>1</v>
      </c>
      <c r="O633" t="s">
        <v>588</v>
      </c>
      <c r="P633" s="11">
        <v>1</v>
      </c>
    </row>
    <row r="634" spans="2:16">
      <c r="C634" t="s">
        <v>215</v>
      </c>
      <c r="D634" s="11">
        <v>1</v>
      </c>
      <c r="O634" t="s">
        <v>215</v>
      </c>
      <c r="P634" s="11">
        <v>1</v>
      </c>
    </row>
    <row r="635" spans="2:16">
      <c r="B635" t="s">
        <v>319</v>
      </c>
      <c r="D635" s="11">
        <v>2</v>
      </c>
      <c r="N635" s="27" t="s">
        <v>319</v>
      </c>
      <c r="O635" s="27"/>
      <c r="P635" s="29">
        <v>2</v>
      </c>
    </row>
    <row r="636" spans="2:16">
      <c r="C636" t="s">
        <v>323</v>
      </c>
      <c r="D636" s="11">
        <v>2</v>
      </c>
      <c r="O636" t="s">
        <v>323</v>
      </c>
      <c r="P636" s="11">
        <v>2</v>
      </c>
    </row>
    <row r="637" spans="2:16">
      <c r="B637" t="s">
        <v>116</v>
      </c>
      <c r="D637" s="11">
        <v>2</v>
      </c>
      <c r="N637" s="27" t="s">
        <v>116</v>
      </c>
      <c r="O637" s="27"/>
      <c r="P637" s="29">
        <v>2</v>
      </c>
    </row>
    <row r="638" spans="2:16">
      <c r="C638" t="s">
        <v>215</v>
      </c>
      <c r="D638" s="11">
        <v>2</v>
      </c>
      <c r="O638" t="s">
        <v>215</v>
      </c>
      <c r="P638" s="11">
        <v>2</v>
      </c>
    </row>
    <row r="639" spans="2:16">
      <c r="B639" t="s">
        <v>204</v>
      </c>
      <c r="D639" s="11">
        <v>50</v>
      </c>
      <c r="N639" s="27" t="s">
        <v>204</v>
      </c>
      <c r="O639" s="27"/>
      <c r="P639" s="29">
        <v>50</v>
      </c>
    </row>
    <row r="640" spans="2:16">
      <c r="C640" t="s">
        <v>99</v>
      </c>
      <c r="D640" s="11">
        <v>1</v>
      </c>
      <c r="O640" t="s">
        <v>99</v>
      </c>
      <c r="P640" s="11">
        <v>1</v>
      </c>
    </row>
    <row r="641" spans="2:16">
      <c r="C641" t="s">
        <v>206</v>
      </c>
      <c r="D641" s="11">
        <v>20</v>
      </c>
      <c r="O641" t="s">
        <v>206</v>
      </c>
      <c r="P641" s="11">
        <v>20</v>
      </c>
    </row>
    <row r="642" spans="2:16">
      <c r="C642" t="s">
        <v>211</v>
      </c>
      <c r="D642" s="11">
        <v>25</v>
      </c>
      <c r="O642" t="s">
        <v>211</v>
      </c>
      <c r="P642" s="11">
        <v>25</v>
      </c>
    </row>
    <row r="643" spans="2:16">
      <c r="C643" t="s">
        <v>209</v>
      </c>
      <c r="D643" s="11">
        <v>4</v>
      </c>
      <c r="O643" t="s">
        <v>209</v>
      </c>
      <c r="P643" s="11">
        <v>4</v>
      </c>
    </row>
    <row r="644" spans="2:16">
      <c r="B644" t="s">
        <v>1147</v>
      </c>
      <c r="D644" s="11">
        <v>1</v>
      </c>
      <c r="N644" s="27" t="s">
        <v>1147</v>
      </c>
      <c r="O644" s="27"/>
      <c r="P644" s="29">
        <v>1</v>
      </c>
    </row>
    <row r="645" spans="2:16">
      <c r="C645" t="s">
        <v>227</v>
      </c>
      <c r="D645" s="11">
        <v>1</v>
      </c>
      <c r="O645" t="s">
        <v>227</v>
      </c>
      <c r="P645" s="11">
        <v>1</v>
      </c>
    </row>
    <row r="646" spans="2:16">
      <c r="B646" t="s">
        <v>295</v>
      </c>
      <c r="D646" s="11">
        <v>15</v>
      </c>
      <c r="N646" s="27" t="s">
        <v>295</v>
      </c>
      <c r="O646" s="27"/>
      <c r="P646" s="29">
        <v>15</v>
      </c>
    </row>
    <row r="647" spans="2:16">
      <c r="C647" t="s">
        <v>99</v>
      </c>
      <c r="D647" s="11">
        <v>10</v>
      </c>
      <c r="O647" t="s">
        <v>99</v>
      </c>
      <c r="P647" s="11">
        <v>10</v>
      </c>
    </row>
    <row r="648" spans="2:16">
      <c r="C648" t="s">
        <v>240</v>
      </c>
      <c r="D648" s="11">
        <v>1</v>
      </c>
      <c r="O648" t="s">
        <v>240</v>
      </c>
      <c r="P648" s="11">
        <v>1</v>
      </c>
    </row>
    <row r="649" spans="2:16">
      <c r="C649" t="s">
        <v>206</v>
      </c>
      <c r="D649" s="11">
        <v>3</v>
      </c>
      <c r="O649" t="s">
        <v>206</v>
      </c>
      <c r="P649" s="11">
        <v>3</v>
      </c>
    </row>
    <row r="650" spans="2:16">
      <c r="C650" t="s">
        <v>2037</v>
      </c>
      <c r="D650" s="11">
        <v>1</v>
      </c>
      <c r="O650" t="s">
        <v>2037</v>
      </c>
      <c r="P650" s="11">
        <v>1</v>
      </c>
    </row>
    <row r="651" spans="2:16">
      <c r="B651" t="s">
        <v>1168</v>
      </c>
      <c r="D651" s="11">
        <v>3</v>
      </c>
      <c r="N651" s="27" t="s">
        <v>1168</v>
      </c>
      <c r="O651" s="27"/>
      <c r="P651" s="29">
        <v>3</v>
      </c>
    </row>
    <row r="652" spans="2:16">
      <c r="C652" t="s">
        <v>247</v>
      </c>
      <c r="D652" s="11">
        <v>1</v>
      </c>
      <c r="O652" t="s">
        <v>247</v>
      </c>
      <c r="P652" s="11">
        <v>1</v>
      </c>
    </row>
    <row r="653" spans="2:16">
      <c r="C653" t="s">
        <v>120</v>
      </c>
      <c r="D653" s="11">
        <v>2</v>
      </c>
      <c r="O653" t="s">
        <v>120</v>
      </c>
      <c r="P653" s="11">
        <v>2</v>
      </c>
    </row>
    <row r="654" spans="2:16">
      <c r="B654" t="s">
        <v>1157</v>
      </c>
      <c r="D654" s="11">
        <v>1</v>
      </c>
      <c r="N654" s="27" t="s">
        <v>1157</v>
      </c>
      <c r="O654" s="27"/>
      <c r="P654" s="29">
        <v>1</v>
      </c>
    </row>
    <row r="655" spans="2:16">
      <c r="C655" t="s">
        <v>132</v>
      </c>
      <c r="D655" s="11">
        <v>1</v>
      </c>
      <c r="O655" t="s">
        <v>132</v>
      </c>
      <c r="P655" s="11">
        <v>1</v>
      </c>
    </row>
    <row r="656" spans="2:16">
      <c r="B656" t="s">
        <v>1231</v>
      </c>
      <c r="D656" s="11">
        <v>4</v>
      </c>
      <c r="N656" s="27" t="s">
        <v>1231</v>
      </c>
      <c r="O656" s="27"/>
      <c r="P656" s="29">
        <v>4</v>
      </c>
    </row>
    <row r="657" spans="1:16">
      <c r="C657" t="s">
        <v>218</v>
      </c>
      <c r="D657" s="11">
        <v>4</v>
      </c>
      <c r="O657" t="s">
        <v>218</v>
      </c>
      <c r="P657" s="11">
        <v>4</v>
      </c>
    </row>
    <row r="658" spans="1:16">
      <c r="B658" t="s">
        <v>2074</v>
      </c>
      <c r="D658" s="11">
        <v>4</v>
      </c>
      <c r="N658" s="27" t="s">
        <v>2074</v>
      </c>
      <c r="O658" s="27"/>
      <c r="P658" s="29">
        <v>4</v>
      </c>
    </row>
    <row r="659" spans="1:16">
      <c r="C659" t="s">
        <v>247</v>
      </c>
      <c r="D659" s="11">
        <v>2</v>
      </c>
      <c r="O659" t="s">
        <v>247</v>
      </c>
      <c r="P659" s="11">
        <v>2</v>
      </c>
    </row>
    <row r="660" spans="1:16">
      <c r="C660" t="s">
        <v>120</v>
      </c>
      <c r="D660" s="11">
        <v>2</v>
      </c>
      <c r="O660" t="s">
        <v>120</v>
      </c>
      <c r="P660" s="11">
        <v>2</v>
      </c>
    </row>
    <row r="661" spans="1:16">
      <c r="B661" t="s">
        <v>1333</v>
      </c>
      <c r="D661" s="11">
        <v>17</v>
      </c>
      <c r="N661" s="27" t="s">
        <v>1333</v>
      </c>
      <c r="O661" s="27"/>
      <c r="P661" s="29">
        <v>17</v>
      </c>
    </row>
    <row r="662" spans="1:16">
      <c r="C662" t="s">
        <v>382</v>
      </c>
      <c r="D662" s="11">
        <v>8</v>
      </c>
      <c r="O662" t="s">
        <v>382</v>
      </c>
      <c r="P662" s="11">
        <v>8</v>
      </c>
    </row>
    <row r="663" spans="1:16">
      <c r="C663" t="s">
        <v>155</v>
      </c>
      <c r="D663" s="11">
        <v>2</v>
      </c>
      <c r="O663" t="s">
        <v>155</v>
      </c>
      <c r="P663" s="11">
        <v>2</v>
      </c>
    </row>
    <row r="664" spans="1:16">
      <c r="C664" t="s">
        <v>853</v>
      </c>
      <c r="D664" s="11">
        <v>3</v>
      </c>
      <c r="O664" t="s">
        <v>853</v>
      </c>
      <c r="P664" s="11">
        <v>3</v>
      </c>
    </row>
    <row r="665" spans="1:16">
      <c r="C665" t="s">
        <v>1454</v>
      </c>
      <c r="D665" s="11">
        <v>4</v>
      </c>
      <c r="O665" t="s">
        <v>1454</v>
      </c>
      <c r="P665" s="11">
        <v>4</v>
      </c>
    </row>
    <row r="666" spans="1:16">
      <c r="B666" t="s">
        <v>1766</v>
      </c>
      <c r="D666" s="11">
        <v>1</v>
      </c>
      <c r="N666" s="27" t="s">
        <v>1766</v>
      </c>
      <c r="O666" s="27"/>
      <c r="P666" s="29">
        <v>1</v>
      </c>
    </row>
    <row r="667" spans="1:16">
      <c r="C667" t="s">
        <v>323</v>
      </c>
      <c r="D667" s="11">
        <v>1</v>
      </c>
      <c r="O667" t="s">
        <v>323</v>
      </c>
      <c r="P667" s="11">
        <v>1</v>
      </c>
    </row>
    <row r="668" spans="1:16">
      <c r="B668" t="s">
        <v>1971</v>
      </c>
      <c r="D668" s="11">
        <v>5</v>
      </c>
      <c r="N668" s="27" t="s">
        <v>1971</v>
      </c>
      <c r="O668" s="27"/>
      <c r="P668" s="29">
        <v>5</v>
      </c>
    </row>
    <row r="669" spans="1:16">
      <c r="C669" t="s">
        <v>524</v>
      </c>
      <c r="D669" s="11">
        <v>5</v>
      </c>
      <c r="O669" t="s">
        <v>524</v>
      </c>
      <c r="P669" s="11">
        <v>5</v>
      </c>
    </row>
    <row r="670" spans="1:16">
      <c r="A670" t="s">
        <v>204</v>
      </c>
      <c r="D670" s="11">
        <v>286</v>
      </c>
      <c r="M670" s="26" t="s">
        <v>204</v>
      </c>
      <c r="N670" s="26"/>
      <c r="O670" s="26"/>
      <c r="P670" s="28">
        <v>286</v>
      </c>
    </row>
    <row r="671" spans="1:16">
      <c r="B671" t="s">
        <v>204</v>
      </c>
      <c r="D671" s="11">
        <v>286</v>
      </c>
      <c r="N671" s="27" t="s">
        <v>204</v>
      </c>
      <c r="O671" s="27"/>
      <c r="P671" s="29">
        <v>286</v>
      </c>
    </row>
    <row r="672" spans="1:16">
      <c r="C672" t="s">
        <v>206</v>
      </c>
      <c r="D672" s="11">
        <v>151</v>
      </c>
      <c r="O672" t="s">
        <v>206</v>
      </c>
      <c r="P672" s="11">
        <v>151</v>
      </c>
    </row>
    <row r="673" spans="1:16">
      <c r="C673" t="s">
        <v>211</v>
      </c>
      <c r="D673" s="11">
        <v>96</v>
      </c>
      <c r="O673" t="s">
        <v>211</v>
      </c>
      <c r="P673" s="11">
        <v>96</v>
      </c>
    </row>
    <row r="674" spans="1:16">
      <c r="C674" t="s">
        <v>209</v>
      </c>
      <c r="D674" s="11">
        <v>39</v>
      </c>
      <c r="O674" t="s">
        <v>209</v>
      </c>
      <c r="P674" s="11">
        <v>39</v>
      </c>
    </row>
    <row r="675" spans="1:16">
      <c r="A675" t="s">
        <v>1335</v>
      </c>
      <c r="D675" s="11">
        <v>257</v>
      </c>
      <c r="M675" s="26" t="s">
        <v>1335</v>
      </c>
      <c r="N675" s="26"/>
      <c r="O675" s="26"/>
      <c r="P675" s="28">
        <v>257</v>
      </c>
    </row>
    <row r="676" spans="1:16">
      <c r="B676" t="s">
        <v>286</v>
      </c>
      <c r="D676" s="11">
        <v>1</v>
      </c>
      <c r="N676" s="27" t="s">
        <v>286</v>
      </c>
      <c r="O676" s="27"/>
      <c r="P676" s="29">
        <v>1</v>
      </c>
    </row>
    <row r="677" spans="1:16">
      <c r="C677" t="s">
        <v>82</v>
      </c>
      <c r="D677" s="11">
        <v>1</v>
      </c>
      <c r="O677" t="s">
        <v>82</v>
      </c>
      <c r="P677" s="11">
        <v>1</v>
      </c>
    </row>
    <row r="678" spans="1:16">
      <c r="B678" t="s">
        <v>1206</v>
      </c>
      <c r="D678" s="11">
        <v>5</v>
      </c>
      <c r="N678" s="27" t="s">
        <v>1206</v>
      </c>
      <c r="O678" s="27"/>
      <c r="P678" s="29">
        <v>5</v>
      </c>
    </row>
    <row r="679" spans="1:16">
      <c r="C679" t="s">
        <v>524</v>
      </c>
      <c r="D679" s="11">
        <v>1</v>
      </c>
      <c r="O679" t="s">
        <v>524</v>
      </c>
      <c r="P679" s="11">
        <v>1</v>
      </c>
    </row>
    <row r="680" spans="1:16">
      <c r="C680" t="s">
        <v>113</v>
      </c>
      <c r="D680" s="11">
        <v>4</v>
      </c>
      <c r="O680" t="s">
        <v>113</v>
      </c>
      <c r="P680" s="11">
        <v>4</v>
      </c>
    </row>
    <row r="681" spans="1:16">
      <c r="B681" t="s">
        <v>1243</v>
      </c>
      <c r="D681" s="11">
        <v>3</v>
      </c>
      <c r="N681" s="27" t="s">
        <v>1243</v>
      </c>
      <c r="O681" s="27"/>
      <c r="P681" s="29">
        <v>3</v>
      </c>
    </row>
    <row r="682" spans="1:16">
      <c r="C682" t="s">
        <v>652</v>
      </c>
      <c r="D682" s="11">
        <v>1</v>
      </c>
      <c r="O682" t="s">
        <v>652</v>
      </c>
      <c r="P682" s="11">
        <v>1</v>
      </c>
    </row>
    <row r="683" spans="1:16">
      <c r="C683" t="s">
        <v>313</v>
      </c>
      <c r="D683" s="11">
        <v>1</v>
      </c>
      <c r="O683" t="s">
        <v>313</v>
      </c>
      <c r="P683" s="11">
        <v>1</v>
      </c>
    </row>
    <row r="684" spans="1:16">
      <c r="C684" t="s">
        <v>170</v>
      </c>
      <c r="D684" s="11">
        <v>1</v>
      </c>
      <c r="O684" t="s">
        <v>170</v>
      </c>
      <c r="P684" s="11">
        <v>1</v>
      </c>
    </row>
    <row r="685" spans="1:16">
      <c r="B685" t="s">
        <v>1221</v>
      </c>
      <c r="D685" s="11">
        <v>2</v>
      </c>
      <c r="N685" s="27" t="s">
        <v>1221</v>
      </c>
      <c r="O685" s="27"/>
      <c r="P685" s="29">
        <v>2</v>
      </c>
    </row>
    <row r="686" spans="1:16">
      <c r="C686" t="s">
        <v>959</v>
      </c>
      <c r="D686" s="11">
        <v>2</v>
      </c>
      <c r="O686" t="s">
        <v>959</v>
      </c>
      <c r="P686" s="11">
        <v>2</v>
      </c>
    </row>
    <row r="687" spans="1:16">
      <c r="B687" t="s">
        <v>1193</v>
      </c>
      <c r="D687" s="11">
        <v>37</v>
      </c>
      <c r="N687" s="27" t="s">
        <v>1193</v>
      </c>
      <c r="O687" s="27"/>
      <c r="P687" s="29">
        <v>37</v>
      </c>
    </row>
    <row r="688" spans="1:16">
      <c r="C688" t="s">
        <v>749</v>
      </c>
      <c r="D688" s="11">
        <v>8</v>
      </c>
      <c r="O688" t="s">
        <v>749</v>
      </c>
      <c r="P688" s="11">
        <v>8</v>
      </c>
    </row>
    <row r="689" spans="2:16">
      <c r="C689" t="s">
        <v>1000</v>
      </c>
      <c r="D689" s="11">
        <v>2</v>
      </c>
      <c r="O689" t="s">
        <v>1000</v>
      </c>
      <c r="P689" s="11">
        <v>2</v>
      </c>
    </row>
    <row r="690" spans="2:16">
      <c r="C690" t="s">
        <v>524</v>
      </c>
      <c r="D690" s="11">
        <v>11</v>
      </c>
      <c r="O690" t="s">
        <v>524</v>
      </c>
      <c r="P690" s="11">
        <v>11</v>
      </c>
    </row>
    <row r="691" spans="2:16">
      <c r="C691" t="s">
        <v>113</v>
      </c>
      <c r="D691" s="11">
        <v>16</v>
      </c>
      <c r="O691" t="s">
        <v>113</v>
      </c>
      <c r="P691" s="11">
        <v>16</v>
      </c>
    </row>
    <row r="692" spans="2:16">
      <c r="B692" t="s">
        <v>464</v>
      </c>
      <c r="D692" s="11">
        <v>1</v>
      </c>
      <c r="N692" s="27" t="s">
        <v>464</v>
      </c>
      <c r="O692" s="27"/>
      <c r="P692" s="29">
        <v>1</v>
      </c>
    </row>
    <row r="693" spans="2:16">
      <c r="C693" t="s">
        <v>170</v>
      </c>
      <c r="D693" s="11">
        <v>1</v>
      </c>
      <c r="O693" t="s">
        <v>170</v>
      </c>
      <c r="P693" s="11">
        <v>1</v>
      </c>
    </row>
    <row r="694" spans="2:16">
      <c r="B694" t="s">
        <v>1167</v>
      </c>
      <c r="D694" s="11">
        <v>1</v>
      </c>
      <c r="N694" s="27" t="s">
        <v>1167</v>
      </c>
      <c r="O694" s="27"/>
      <c r="P694" s="29">
        <v>1</v>
      </c>
    </row>
    <row r="695" spans="2:16">
      <c r="C695" t="s">
        <v>170</v>
      </c>
      <c r="D695" s="11">
        <v>1</v>
      </c>
      <c r="O695" t="s">
        <v>170</v>
      </c>
      <c r="P695" s="11">
        <v>1</v>
      </c>
    </row>
    <row r="696" spans="2:16">
      <c r="B696" t="s">
        <v>45</v>
      </c>
      <c r="D696" s="11">
        <v>2</v>
      </c>
      <c r="N696" s="27" t="s">
        <v>45</v>
      </c>
      <c r="O696" s="27"/>
      <c r="P696" s="29">
        <v>2</v>
      </c>
    </row>
    <row r="697" spans="2:16">
      <c r="C697" t="s">
        <v>50</v>
      </c>
      <c r="D697" s="11">
        <v>2</v>
      </c>
      <c r="O697" t="s">
        <v>50</v>
      </c>
      <c r="P697" s="11">
        <v>2</v>
      </c>
    </row>
    <row r="698" spans="2:16">
      <c r="B698" t="s">
        <v>1202</v>
      </c>
      <c r="D698" s="11">
        <v>2</v>
      </c>
      <c r="N698" s="27" t="s">
        <v>1202</v>
      </c>
      <c r="O698" s="27"/>
      <c r="P698" s="29">
        <v>2</v>
      </c>
    </row>
    <row r="699" spans="2:16">
      <c r="C699" t="s">
        <v>247</v>
      </c>
      <c r="D699" s="11">
        <v>1</v>
      </c>
      <c r="O699" t="s">
        <v>247</v>
      </c>
      <c r="P699" s="11">
        <v>1</v>
      </c>
    </row>
    <row r="700" spans="2:16">
      <c r="C700" t="s">
        <v>170</v>
      </c>
      <c r="D700" s="11">
        <v>1</v>
      </c>
      <c r="O700" t="s">
        <v>170</v>
      </c>
      <c r="P700" s="11">
        <v>1</v>
      </c>
    </row>
    <row r="701" spans="2:16">
      <c r="B701" t="s">
        <v>1192</v>
      </c>
      <c r="D701" s="11">
        <v>1</v>
      </c>
      <c r="N701" s="27" t="s">
        <v>1192</v>
      </c>
      <c r="O701" s="27"/>
      <c r="P701" s="29">
        <v>1</v>
      </c>
    </row>
    <row r="702" spans="2:16">
      <c r="C702" t="s">
        <v>240</v>
      </c>
      <c r="D702" s="11">
        <v>1</v>
      </c>
      <c r="O702" t="s">
        <v>240</v>
      </c>
      <c r="P702" s="11">
        <v>1</v>
      </c>
    </row>
    <row r="703" spans="2:16">
      <c r="B703" t="s">
        <v>1153</v>
      </c>
      <c r="D703" s="11">
        <v>3</v>
      </c>
      <c r="N703" s="27" t="s">
        <v>1153</v>
      </c>
      <c r="O703" s="27"/>
      <c r="P703" s="29">
        <v>3</v>
      </c>
    </row>
    <row r="704" spans="2:16">
      <c r="C704" t="s">
        <v>1121</v>
      </c>
      <c r="D704" s="11">
        <v>1</v>
      </c>
      <c r="O704" t="s">
        <v>1121</v>
      </c>
      <c r="P704" s="11">
        <v>1</v>
      </c>
    </row>
    <row r="705" spans="2:16">
      <c r="C705" t="s">
        <v>86</v>
      </c>
      <c r="D705" s="11">
        <v>1</v>
      </c>
      <c r="O705" t="s">
        <v>86</v>
      </c>
      <c r="P705" s="11">
        <v>1</v>
      </c>
    </row>
    <row r="706" spans="2:16">
      <c r="C706" t="s">
        <v>170</v>
      </c>
      <c r="D706" s="11">
        <v>1</v>
      </c>
      <c r="O706" t="s">
        <v>170</v>
      </c>
      <c r="P706" s="11">
        <v>1</v>
      </c>
    </row>
    <row r="707" spans="2:16">
      <c r="B707" t="s">
        <v>1178</v>
      </c>
      <c r="D707" s="11">
        <v>3</v>
      </c>
      <c r="N707" s="27" t="s">
        <v>1178</v>
      </c>
      <c r="O707" s="27"/>
      <c r="P707" s="29">
        <v>3</v>
      </c>
    </row>
    <row r="708" spans="2:16">
      <c r="C708" t="s">
        <v>126</v>
      </c>
      <c r="D708" s="11">
        <v>1</v>
      </c>
      <c r="O708" t="s">
        <v>126</v>
      </c>
      <c r="P708" s="11">
        <v>1</v>
      </c>
    </row>
    <row r="709" spans="2:16">
      <c r="C709" t="s">
        <v>90</v>
      </c>
      <c r="D709" s="11">
        <v>2</v>
      </c>
      <c r="O709" t="s">
        <v>90</v>
      </c>
      <c r="P709" s="11">
        <v>2</v>
      </c>
    </row>
    <row r="710" spans="2:16">
      <c r="B710" t="s">
        <v>1210</v>
      </c>
      <c r="D710" s="11">
        <v>7</v>
      </c>
      <c r="N710" s="27" t="s">
        <v>1210</v>
      </c>
      <c r="O710" s="27"/>
      <c r="P710" s="29">
        <v>7</v>
      </c>
    </row>
    <row r="711" spans="2:16">
      <c r="C711" t="s">
        <v>306</v>
      </c>
      <c r="D711" s="11">
        <v>3</v>
      </c>
      <c r="O711" t="s">
        <v>306</v>
      </c>
      <c r="P711" s="11">
        <v>3</v>
      </c>
    </row>
    <row r="712" spans="2:16">
      <c r="C712" t="s">
        <v>50</v>
      </c>
      <c r="D712" s="11">
        <v>4</v>
      </c>
      <c r="O712" t="s">
        <v>50</v>
      </c>
      <c r="P712" s="11">
        <v>4</v>
      </c>
    </row>
    <row r="713" spans="2:16">
      <c r="B713" t="s">
        <v>1262</v>
      </c>
      <c r="D713" s="11">
        <v>1</v>
      </c>
      <c r="N713" s="27" t="s">
        <v>1262</v>
      </c>
      <c r="O713" s="27"/>
      <c r="P713" s="29">
        <v>1</v>
      </c>
    </row>
    <row r="714" spans="2:16">
      <c r="C714" t="s">
        <v>942</v>
      </c>
      <c r="D714" s="11">
        <v>1</v>
      </c>
      <c r="O714" t="s">
        <v>942</v>
      </c>
      <c r="P714" s="11">
        <v>1</v>
      </c>
    </row>
    <row r="715" spans="2:16">
      <c r="B715" t="s">
        <v>1247</v>
      </c>
      <c r="D715" s="11">
        <v>1</v>
      </c>
      <c r="N715" s="27" t="s">
        <v>1247</v>
      </c>
      <c r="O715" s="27"/>
      <c r="P715" s="29">
        <v>1</v>
      </c>
    </row>
    <row r="716" spans="2:16">
      <c r="C716" t="s">
        <v>313</v>
      </c>
      <c r="D716" s="11">
        <v>1</v>
      </c>
      <c r="O716" t="s">
        <v>313</v>
      </c>
      <c r="P716" s="11">
        <v>1</v>
      </c>
    </row>
    <row r="717" spans="2:16">
      <c r="B717" t="s">
        <v>153</v>
      </c>
      <c r="D717" s="11">
        <v>1</v>
      </c>
      <c r="N717" s="27" t="s">
        <v>153</v>
      </c>
      <c r="O717" s="27"/>
      <c r="P717" s="29">
        <v>1</v>
      </c>
    </row>
    <row r="718" spans="2:16">
      <c r="C718" t="s">
        <v>382</v>
      </c>
      <c r="D718" s="11">
        <v>1</v>
      </c>
      <c r="O718" t="s">
        <v>382</v>
      </c>
      <c r="P718" s="11">
        <v>1</v>
      </c>
    </row>
    <row r="719" spans="2:16">
      <c r="B719" t="s">
        <v>1197</v>
      </c>
      <c r="D719" s="11">
        <v>8</v>
      </c>
      <c r="N719" s="27" t="s">
        <v>1197</v>
      </c>
      <c r="O719" s="27"/>
      <c r="P719" s="29">
        <v>8</v>
      </c>
    </row>
    <row r="720" spans="2:16">
      <c r="C720" t="s">
        <v>218</v>
      </c>
      <c r="D720" s="11">
        <v>3</v>
      </c>
      <c r="O720" t="s">
        <v>218</v>
      </c>
      <c r="P720" s="11">
        <v>3</v>
      </c>
    </row>
    <row r="721" spans="2:16">
      <c r="C721" t="s">
        <v>155</v>
      </c>
      <c r="D721" s="11">
        <v>5</v>
      </c>
      <c r="O721" t="s">
        <v>155</v>
      </c>
      <c r="P721" s="11">
        <v>5</v>
      </c>
    </row>
    <row r="722" spans="2:16">
      <c r="B722" t="s">
        <v>1218</v>
      </c>
      <c r="D722" s="11">
        <v>1</v>
      </c>
      <c r="N722" s="27" t="s">
        <v>1218</v>
      </c>
      <c r="O722" s="27"/>
      <c r="P722" s="29">
        <v>1</v>
      </c>
    </row>
    <row r="723" spans="2:16">
      <c r="C723" t="s">
        <v>323</v>
      </c>
      <c r="D723" s="11">
        <v>1</v>
      </c>
      <c r="O723" t="s">
        <v>323</v>
      </c>
      <c r="P723" s="11">
        <v>1</v>
      </c>
    </row>
    <row r="724" spans="2:16">
      <c r="B724" t="s">
        <v>1233</v>
      </c>
      <c r="D724" s="11">
        <v>1</v>
      </c>
      <c r="N724" s="27" t="s">
        <v>1233</v>
      </c>
      <c r="O724" s="27"/>
      <c r="P724" s="29">
        <v>1</v>
      </c>
    </row>
    <row r="725" spans="2:16">
      <c r="C725" t="s">
        <v>90</v>
      </c>
      <c r="D725" s="11">
        <v>1</v>
      </c>
      <c r="O725" t="s">
        <v>90</v>
      </c>
      <c r="P725" s="11">
        <v>1</v>
      </c>
    </row>
    <row r="726" spans="2:16">
      <c r="B726" t="s">
        <v>1224</v>
      </c>
      <c r="D726" s="11">
        <v>2</v>
      </c>
      <c r="N726" s="27" t="s">
        <v>1224</v>
      </c>
      <c r="O726" s="27"/>
      <c r="P726" s="29">
        <v>2</v>
      </c>
    </row>
    <row r="727" spans="2:16">
      <c r="C727" t="s">
        <v>215</v>
      </c>
      <c r="D727" s="11">
        <v>1</v>
      </c>
      <c r="O727" t="s">
        <v>215</v>
      </c>
      <c r="P727" s="11">
        <v>1</v>
      </c>
    </row>
    <row r="728" spans="2:16">
      <c r="C728" t="s">
        <v>74</v>
      </c>
      <c r="D728" s="11">
        <v>1</v>
      </c>
      <c r="O728" t="s">
        <v>74</v>
      </c>
      <c r="P728" s="11">
        <v>1</v>
      </c>
    </row>
    <row r="729" spans="2:16">
      <c r="B729" t="s">
        <v>1207</v>
      </c>
      <c r="D729" s="11">
        <v>1</v>
      </c>
      <c r="N729" s="27" t="s">
        <v>1207</v>
      </c>
      <c r="O729" s="27"/>
      <c r="P729" s="29">
        <v>1</v>
      </c>
    </row>
    <row r="730" spans="2:16">
      <c r="C730" t="s">
        <v>247</v>
      </c>
      <c r="D730" s="11">
        <v>1</v>
      </c>
      <c r="O730" t="s">
        <v>247</v>
      </c>
      <c r="P730" s="11">
        <v>1</v>
      </c>
    </row>
    <row r="731" spans="2:16">
      <c r="B731" t="s">
        <v>338</v>
      </c>
      <c r="D731" s="11">
        <v>2</v>
      </c>
      <c r="N731" s="27" t="s">
        <v>338</v>
      </c>
      <c r="O731" s="27"/>
      <c r="P731" s="29">
        <v>2</v>
      </c>
    </row>
    <row r="732" spans="2:16">
      <c r="C732" t="s">
        <v>126</v>
      </c>
      <c r="D732" s="11">
        <v>1</v>
      </c>
      <c r="O732" t="s">
        <v>126</v>
      </c>
      <c r="P732" s="11">
        <v>1</v>
      </c>
    </row>
    <row r="733" spans="2:16">
      <c r="C733" t="s">
        <v>90</v>
      </c>
      <c r="D733" s="11">
        <v>1</v>
      </c>
      <c r="O733" t="s">
        <v>90</v>
      </c>
      <c r="P733" s="11">
        <v>1</v>
      </c>
    </row>
    <row r="734" spans="2:16">
      <c r="B734" t="s">
        <v>1173</v>
      </c>
      <c r="D734" s="11">
        <v>6</v>
      </c>
      <c r="N734" s="27" t="s">
        <v>1173</v>
      </c>
      <c r="O734" s="27"/>
      <c r="P734" s="29">
        <v>6</v>
      </c>
    </row>
    <row r="735" spans="2:16">
      <c r="C735" t="s">
        <v>382</v>
      </c>
      <c r="D735" s="11">
        <v>1</v>
      </c>
      <c r="O735" t="s">
        <v>382</v>
      </c>
      <c r="P735" s="11">
        <v>1</v>
      </c>
    </row>
    <row r="736" spans="2:16">
      <c r="C736" t="s">
        <v>323</v>
      </c>
      <c r="D736" s="11">
        <v>1</v>
      </c>
      <c r="O736" t="s">
        <v>323</v>
      </c>
      <c r="P736" s="11">
        <v>1</v>
      </c>
    </row>
    <row r="737" spans="2:16">
      <c r="C737" t="s">
        <v>86</v>
      </c>
      <c r="D737" s="11">
        <v>4</v>
      </c>
      <c r="O737" t="s">
        <v>86</v>
      </c>
      <c r="P737" s="11">
        <v>4</v>
      </c>
    </row>
    <row r="738" spans="2:16">
      <c r="B738" t="s">
        <v>1204</v>
      </c>
      <c r="D738" s="11">
        <v>4</v>
      </c>
      <c r="N738" s="27" t="s">
        <v>1204</v>
      </c>
      <c r="O738" s="27"/>
      <c r="P738" s="29">
        <v>4</v>
      </c>
    </row>
    <row r="739" spans="2:16">
      <c r="C739" t="s">
        <v>211</v>
      </c>
      <c r="D739" s="11">
        <v>4</v>
      </c>
      <c r="O739" t="s">
        <v>211</v>
      </c>
      <c r="P739" s="11">
        <v>4</v>
      </c>
    </row>
    <row r="740" spans="2:16">
      <c r="B740" t="s">
        <v>1240</v>
      </c>
      <c r="D740" s="11">
        <v>1</v>
      </c>
      <c r="N740" s="27" t="s">
        <v>1240</v>
      </c>
      <c r="O740" s="27"/>
      <c r="P740" s="29">
        <v>1</v>
      </c>
    </row>
    <row r="741" spans="2:16">
      <c r="C741" t="s">
        <v>191</v>
      </c>
      <c r="D741" s="11">
        <v>1</v>
      </c>
      <c r="O741" t="s">
        <v>191</v>
      </c>
      <c r="P741" s="11">
        <v>1</v>
      </c>
    </row>
    <row r="742" spans="2:16">
      <c r="B742" t="s">
        <v>1150</v>
      </c>
      <c r="D742" s="11">
        <v>7</v>
      </c>
      <c r="N742" s="27" t="s">
        <v>1150</v>
      </c>
      <c r="O742" s="27"/>
      <c r="P742" s="29">
        <v>7</v>
      </c>
    </row>
    <row r="743" spans="2:16">
      <c r="C743" t="s">
        <v>218</v>
      </c>
      <c r="D743" s="11">
        <v>1</v>
      </c>
      <c r="O743" t="s">
        <v>218</v>
      </c>
      <c r="P743" s="11">
        <v>1</v>
      </c>
    </row>
    <row r="744" spans="2:16">
      <c r="C744" t="s">
        <v>652</v>
      </c>
      <c r="D744" s="11">
        <v>1</v>
      </c>
      <c r="O744" t="s">
        <v>652</v>
      </c>
      <c r="P744" s="11">
        <v>1</v>
      </c>
    </row>
    <row r="745" spans="2:16">
      <c r="C745" t="s">
        <v>588</v>
      </c>
      <c r="D745" s="11">
        <v>1</v>
      </c>
      <c r="O745" t="s">
        <v>588</v>
      </c>
      <c r="P745" s="11">
        <v>1</v>
      </c>
    </row>
    <row r="746" spans="2:16">
      <c r="C746" t="s">
        <v>90</v>
      </c>
      <c r="D746" s="11">
        <v>1</v>
      </c>
      <c r="O746" t="s">
        <v>90</v>
      </c>
      <c r="P746" s="11">
        <v>1</v>
      </c>
    </row>
    <row r="747" spans="2:16">
      <c r="C747" t="s">
        <v>132</v>
      </c>
      <c r="D747" s="11">
        <v>1</v>
      </c>
      <c r="O747" t="s">
        <v>132</v>
      </c>
      <c r="P747" s="11">
        <v>1</v>
      </c>
    </row>
    <row r="748" spans="2:16">
      <c r="C748" t="s">
        <v>82</v>
      </c>
      <c r="D748" s="11">
        <v>1</v>
      </c>
      <c r="O748" t="s">
        <v>82</v>
      </c>
      <c r="P748" s="11">
        <v>1</v>
      </c>
    </row>
    <row r="749" spans="2:16">
      <c r="C749" t="s">
        <v>1414</v>
      </c>
      <c r="D749" s="11">
        <v>1</v>
      </c>
      <c r="O749" t="s">
        <v>1414</v>
      </c>
      <c r="P749" s="11">
        <v>1</v>
      </c>
    </row>
    <row r="750" spans="2:16">
      <c r="B750" t="s">
        <v>72</v>
      </c>
      <c r="D750" s="11">
        <v>2</v>
      </c>
      <c r="N750" s="27" t="s">
        <v>72</v>
      </c>
      <c r="O750" s="27"/>
      <c r="P750" s="29">
        <v>2</v>
      </c>
    </row>
    <row r="751" spans="2:16">
      <c r="C751" t="s">
        <v>74</v>
      </c>
      <c r="D751" s="11">
        <v>1</v>
      </c>
      <c r="O751" t="s">
        <v>74</v>
      </c>
      <c r="P751" s="11">
        <v>1</v>
      </c>
    </row>
    <row r="752" spans="2:16">
      <c r="C752" t="s">
        <v>191</v>
      </c>
      <c r="D752" s="11">
        <v>1</v>
      </c>
      <c r="O752" t="s">
        <v>191</v>
      </c>
      <c r="P752" s="11">
        <v>1</v>
      </c>
    </row>
    <row r="753" spans="2:16">
      <c r="B753" t="s">
        <v>319</v>
      </c>
      <c r="D753" s="11">
        <v>2</v>
      </c>
      <c r="N753" s="27" t="s">
        <v>319</v>
      </c>
      <c r="O753" s="27"/>
      <c r="P753" s="29">
        <v>2</v>
      </c>
    </row>
    <row r="754" spans="2:16">
      <c r="C754" t="s">
        <v>323</v>
      </c>
      <c r="D754" s="11">
        <v>1</v>
      </c>
      <c r="O754" t="s">
        <v>323</v>
      </c>
      <c r="P754" s="11">
        <v>1</v>
      </c>
    </row>
    <row r="755" spans="2:16">
      <c r="C755" t="s">
        <v>86</v>
      </c>
      <c r="D755" s="11">
        <v>1</v>
      </c>
      <c r="O755" t="s">
        <v>86</v>
      </c>
      <c r="P755" s="11">
        <v>1</v>
      </c>
    </row>
    <row r="756" spans="2:16">
      <c r="B756" t="s">
        <v>116</v>
      </c>
      <c r="D756" s="11">
        <v>2</v>
      </c>
      <c r="N756" s="27" t="s">
        <v>116</v>
      </c>
      <c r="O756" s="27"/>
      <c r="P756" s="29">
        <v>2</v>
      </c>
    </row>
    <row r="757" spans="2:16">
      <c r="C757" t="s">
        <v>652</v>
      </c>
      <c r="D757" s="11">
        <v>1</v>
      </c>
      <c r="O757" t="s">
        <v>652</v>
      </c>
      <c r="P757" s="11">
        <v>1</v>
      </c>
    </row>
    <row r="758" spans="2:16">
      <c r="C758" t="s">
        <v>170</v>
      </c>
      <c r="D758" s="11">
        <v>1</v>
      </c>
      <c r="O758" t="s">
        <v>170</v>
      </c>
      <c r="P758" s="11">
        <v>1</v>
      </c>
    </row>
    <row r="759" spans="2:16">
      <c r="B759" t="s">
        <v>1201</v>
      </c>
      <c r="D759" s="11">
        <v>3</v>
      </c>
      <c r="N759" s="27" t="s">
        <v>1201</v>
      </c>
      <c r="O759" s="27"/>
      <c r="P759" s="29">
        <v>3</v>
      </c>
    </row>
    <row r="760" spans="2:16">
      <c r="C760" t="s">
        <v>414</v>
      </c>
      <c r="D760" s="11">
        <v>3</v>
      </c>
      <c r="O760" t="s">
        <v>414</v>
      </c>
      <c r="P760" s="11">
        <v>3</v>
      </c>
    </row>
    <row r="761" spans="2:16">
      <c r="B761" t="s">
        <v>1156</v>
      </c>
      <c r="D761" s="11">
        <v>7</v>
      </c>
      <c r="N761" s="27" t="s">
        <v>1156</v>
      </c>
      <c r="O761" s="27"/>
      <c r="P761" s="29">
        <v>7</v>
      </c>
    </row>
    <row r="762" spans="2:16">
      <c r="C762" t="s">
        <v>1005</v>
      </c>
      <c r="D762" s="11">
        <v>6</v>
      </c>
      <c r="O762" t="s">
        <v>1005</v>
      </c>
      <c r="P762" s="11">
        <v>6</v>
      </c>
    </row>
    <row r="763" spans="2:16">
      <c r="C763" t="s">
        <v>382</v>
      </c>
      <c r="D763" s="11">
        <v>1</v>
      </c>
      <c r="O763" t="s">
        <v>382</v>
      </c>
      <c r="P763" s="11">
        <v>1</v>
      </c>
    </row>
    <row r="764" spans="2:16">
      <c r="B764" t="s">
        <v>1147</v>
      </c>
      <c r="D764" s="11">
        <v>31</v>
      </c>
      <c r="N764" s="27" t="s">
        <v>1147</v>
      </c>
      <c r="O764" s="27"/>
      <c r="P764" s="29">
        <v>31</v>
      </c>
    </row>
    <row r="765" spans="2:16">
      <c r="C765" t="s">
        <v>218</v>
      </c>
      <c r="D765" s="11">
        <v>27</v>
      </c>
      <c r="O765" t="s">
        <v>218</v>
      </c>
      <c r="P765" s="11">
        <v>27</v>
      </c>
    </row>
    <row r="766" spans="2:16">
      <c r="C766" t="s">
        <v>588</v>
      </c>
      <c r="D766" s="11">
        <v>1</v>
      </c>
      <c r="O766" t="s">
        <v>588</v>
      </c>
      <c r="P766" s="11">
        <v>1</v>
      </c>
    </row>
    <row r="767" spans="2:16">
      <c r="C767" t="s">
        <v>227</v>
      </c>
      <c r="D767" s="11">
        <v>3</v>
      </c>
      <c r="O767" t="s">
        <v>227</v>
      </c>
      <c r="P767" s="11">
        <v>3</v>
      </c>
    </row>
    <row r="768" spans="2:16">
      <c r="B768" t="s">
        <v>295</v>
      </c>
      <c r="D768" s="11">
        <v>62</v>
      </c>
      <c r="N768" s="27" t="s">
        <v>295</v>
      </c>
      <c r="O768" s="27"/>
      <c r="P768" s="29">
        <v>62</v>
      </c>
    </row>
    <row r="769" spans="2:16">
      <c r="C769" t="s">
        <v>99</v>
      </c>
      <c r="D769" s="11">
        <v>50</v>
      </c>
      <c r="O769" t="s">
        <v>99</v>
      </c>
      <c r="P769" s="11">
        <v>50</v>
      </c>
    </row>
    <row r="770" spans="2:16">
      <c r="C770" t="s">
        <v>240</v>
      </c>
      <c r="D770" s="11">
        <v>2</v>
      </c>
      <c r="O770" t="s">
        <v>240</v>
      </c>
      <c r="P770" s="11">
        <v>2</v>
      </c>
    </row>
    <row r="771" spans="2:16">
      <c r="C771" t="s">
        <v>206</v>
      </c>
      <c r="D771" s="11">
        <v>10</v>
      </c>
      <c r="O771" t="s">
        <v>206</v>
      </c>
      <c r="P771" s="11">
        <v>10</v>
      </c>
    </row>
    <row r="772" spans="2:16">
      <c r="B772" t="s">
        <v>364</v>
      </c>
      <c r="D772" s="11">
        <v>4</v>
      </c>
      <c r="N772" s="27" t="s">
        <v>364</v>
      </c>
      <c r="O772" s="27"/>
      <c r="P772" s="29">
        <v>4</v>
      </c>
    </row>
    <row r="773" spans="2:16">
      <c r="C773" t="s">
        <v>74</v>
      </c>
      <c r="D773" s="11">
        <v>2</v>
      </c>
      <c r="O773" t="s">
        <v>74</v>
      </c>
      <c r="P773" s="11">
        <v>2</v>
      </c>
    </row>
    <row r="774" spans="2:16">
      <c r="C774" t="s">
        <v>313</v>
      </c>
      <c r="D774" s="11">
        <v>1</v>
      </c>
      <c r="O774" t="s">
        <v>313</v>
      </c>
      <c r="P774" s="11">
        <v>1</v>
      </c>
    </row>
    <row r="775" spans="2:16">
      <c r="C775" t="s">
        <v>170</v>
      </c>
      <c r="D775" s="11">
        <v>1</v>
      </c>
      <c r="O775" t="s">
        <v>170</v>
      </c>
      <c r="P775" s="11">
        <v>1</v>
      </c>
    </row>
    <row r="776" spans="2:16">
      <c r="B776" t="s">
        <v>1157</v>
      </c>
      <c r="D776" s="11">
        <v>2</v>
      </c>
      <c r="N776" s="27" t="s">
        <v>1157</v>
      </c>
      <c r="O776" s="27"/>
      <c r="P776" s="29">
        <v>2</v>
      </c>
    </row>
    <row r="777" spans="2:16">
      <c r="C777" t="s">
        <v>1130</v>
      </c>
      <c r="D777" s="11">
        <v>2</v>
      </c>
      <c r="O777" t="s">
        <v>1130</v>
      </c>
      <c r="P777" s="11">
        <v>2</v>
      </c>
    </row>
    <row r="778" spans="2:16">
      <c r="B778" t="s">
        <v>1232</v>
      </c>
      <c r="D778" s="11">
        <v>4</v>
      </c>
      <c r="N778" s="27" t="s">
        <v>1232</v>
      </c>
      <c r="O778" s="27"/>
      <c r="P778" s="29">
        <v>4</v>
      </c>
    </row>
    <row r="779" spans="2:16">
      <c r="C779" t="s">
        <v>191</v>
      </c>
      <c r="D779" s="11">
        <v>2</v>
      </c>
      <c r="O779" t="s">
        <v>191</v>
      </c>
      <c r="P779" s="11">
        <v>2</v>
      </c>
    </row>
    <row r="780" spans="2:16">
      <c r="C780" t="s">
        <v>86</v>
      </c>
      <c r="D780" s="11">
        <v>2</v>
      </c>
      <c r="O780" t="s">
        <v>86</v>
      </c>
      <c r="P780" s="11">
        <v>2</v>
      </c>
    </row>
    <row r="781" spans="2:16">
      <c r="B781" t="s">
        <v>1416</v>
      </c>
      <c r="D781" s="11">
        <v>2</v>
      </c>
      <c r="N781" s="27" t="s">
        <v>1416</v>
      </c>
      <c r="O781" s="27"/>
      <c r="P781" s="29">
        <v>2</v>
      </c>
    </row>
    <row r="782" spans="2:16">
      <c r="C782" t="s">
        <v>362</v>
      </c>
      <c r="D782" s="11">
        <v>1</v>
      </c>
      <c r="O782" t="s">
        <v>362</v>
      </c>
      <c r="P782" s="11">
        <v>1</v>
      </c>
    </row>
    <row r="783" spans="2:16">
      <c r="C783" t="s">
        <v>90</v>
      </c>
      <c r="D783" s="11">
        <v>1</v>
      </c>
      <c r="O783" t="s">
        <v>90</v>
      </c>
      <c r="P783" s="11">
        <v>1</v>
      </c>
    </row>
    <row r="784" spans="2:16">
      <c r="B784" t="s">
        <v>1378</v>
      </c>
      <c r="D784" s="11">
        <v>19</v>
      </c>
      <c r="N784" s="27" t="s">
        <v>1378</v>
      </c>
      <c r="O784" s="27"/>
      <c r="P784" s="29">
        <v>19</v>
      </c>
    </row>
    <row r="785" spans="2:16">
      <c r="C785" t="s">
        <v>218</v>
      </c>
      <c r="D785" s="11">
        <v>2</v>
      </c>
      <c r="O785" t="s">
        <v>218</v>
      </c>
      <c r="P785" s="11">
        <v>2</v>
      </c>
    </row>
    <row r="786" spans="2:16">
      <c r="C786" t="s">
        <v>155</v>
      </c>
      <c r="D786" s="11">
        <v>3</v>
      </c>
      <c r="O786" t="s">
        <v>155</v>
      </c>
      <c r="P786" s="11">
        <v>3</v>
      </c>
    </row>
    <row r="787" spans="2:16">
      <c r="C787" t="s">
        <v>132</v>
      </c>
      <c r="D787" s="11">
        <v>1</v>
      </c>
      <c r="O787" t="s">
        <v>132</v>
      </c>
      <c r="P787" s="11">
        <v>1</v>
      </c>
    </row>
    <row r="788" spans="2:16">
      <c r="C788" t="s">
        <v>853</v>
      </c>
      <c r="D788" s="11">
        <v>4</v>
      </c>
      <c r="O788" t="s">
        <v>853</v>
      </c>
      <c r="P788" s="11">
        <v>4</v>
      </c>
    </row>
    <row r="789" spans="2:16">
      <c r="C789" t="s">
        <v>414</v>
      </c>
      <c r="D789" s="11">
        <v>5</v>
      </c>
      <c r="O789" t="s">
        <v>414</v>
      </c>
      <c r="P789" s="11">
        <v>5</v>
      </c>
    </row>
    <row r="790" spans="2:16">
      <c r="C790" t="s">
        <v>1413</v>
      </c>
      <c r="D790" s="11">
        <v>1</v>
      </c>
      <c r="O790" t="s">
        <v>1413</v>
      </c>
      <c r="P790" s="11">
        <v>1</v>
      </c>
    </row>
    <row r="791" spans="2:16">
      <c r="C791" t="s">
        <v>1454</v>
      </c>
      <c r="D791" s="11">
        <v>2</v>
      </c>
      <c r="O791" t="s">
        <v>1454</v>
      </c>
      <c r="P791" s="11">
        <v>2</v>
      </c>
    </row>
    <row r="792" spans="2:16">
      <c r="C792" t="s">
        <v>1574</v>
      </c>
      <c r="D792" s="11">
        <v>1</v>
      </c>
      <c r="O792" t="s">
        <v>1574</v>
      </c>
      <c r="P792" s="11">
        <v>1</v>
      </c>
    </row>
    <row r="793" spans="2:16">
      <c r="B793" t="s">
        <v>1384</v>
      </c>
      <c r="D793" s="11">
        <v>3</v>
      </c>
      <c r="N793" s="27" t="s">
        <v>1384</v>
      </c>
      <c r="O793" s="27"/>
      <c r="P793" s="29">
        <v>3</v>
      </c>
    </row>
    <row r="794" spans="2:16">
      <c r="C794" t="s">
        <v>132</v>
      </c>
      <c r="D794" s="11">
        <v>2</v>
      </c>
      <c r="O794" t="s">
        <v>132</v>
      </c>
      <c r="P794" s="11">
        <v>2</v>
      </c>
    </row>
    <row r="795" spans="2:16">
      <c r="C795" t="s">
        <v>170</v>
      </c>
      <c r="D795" s="11">
        <v>1</v>
      </c>
      <c r="O795" t="s">
        <v>170</v>
      </c>
      <c r="P795" s="11">
        <v>1</v>
      </c>
    </row>
    <row r="796" spans="2:16">
      <c r="B796" t="s">
        <v>1411</v>
      </c>
      <c r="D796" s="11">
        <v>2</v>
      </c>
      <c r="N796" s="27" t="s">
        <v>1411</v>
      </c>
      <c r="O796" s="27"/>
      <c r="P796" s="29">
        <v>2</v>
      </c>
    </row>
    <row r="797" spans="2:16">
      <c r="C797" t="s">
        <v>362</v>
      </c>
      <c r="D797" s="11">
        <v>1</v>
      </c>
      <c r="O797" t="s">
        <v>362</v>
      </c>
      <c r="P797" s="11">
        <v>1</v>
      </c>
    </row>
    <row r="798" spans="2:16">
      <c r="C798" t="s">
        <v>82</v>
      </c>
      <c r="D798" s="11">
        <v>1</v>
      </c>
      <c r="O798" t="s">
        <v>82</v>
      </c>
      <c r="P798" s="11">
        <v>1</v>
      </c>
    </row>
    <row r="799" spans="2:16">
      <c r="B799" t="s">
        <v>1456</v>
      </c>
      <c r="D799" s="11">
        <v>3</v>
      </c>
      <c r="N799" s="27" t="s">
        <v>1456</v>
      </c>
      <c r="O799" s="27"/>
      <c r="P799" s="29">
        <v>3</v>
      </c>
    </row>
    <row r="800" spans="2:16">
      <c r="C800" t="s">
        <v>1454</v>
      </c>
      <c r="D800" s="11">
        <v>3</v>
      </c>
      <c r="O800" t="s">
        <v>1454</v>
      </c>
      <c r="P800" s="11">
        <v>3</v>
      </c>
    </row>
    <row r="801" spans="1:16">
      <c r="B801" t="s">
        <v>1476</v>
      </c>
      <c r="D801" s="11">
        <v>2</v>
      </c>
      <c r="N801" s="27" t="s">
        <v>1476</v>
      </c>
      <c r="O801" s="27"/>
      <c r="P801" s="29">
        <v>2</v>
      </c>
    </row>
    <row r="802" spans="1:16">
      <c r="C802" t="s">
        <v>90</v>
      </c>
      <c r="D802" s="11">
        <v>1</v>
      </c>
      <c r="O802" t="s">
        <v>90</v>
      </c>
      <c r="P802" s="11">
        <v>1</v>
      </c>
    </row>
    <row r="803" spans="1:16">
      <c r="C803" t="s">
        <v>86</v>
      </c>
      <c r="D803" s="11">
        <v>1</v>
      </c>
      <c r="O803" t="s">
        <v>86</v>
      </c>
      <c r="P803" s="11">
        <v>1</v>
      </c>
    </row>
    <row r="804" spans="1:16">
      <c r="B804" t="s">
        <v>1557</v>
      </c>
      <c r="D804" s="11">
        <v>1</v>
      </c>
      <c r="N804" s="27" t="s">
        <v>1557</v>
      </c>
      <c r="O804" s="27"/>
      <c r="P804" s="29">
        <v>1</v>
      </c>
    </row>
    <row r="805" spans="1:16">
      <c r="C805" t="s">
        <v>215</v>
      </c>
      <c r="D805" s="11">
        <v>1</v>
      </c>
      <c r="O805" t="s">
        <v>215</v>
      </c>
      <c r="P805" s="11">
        <v>1</v>
      </c>
    </row>
    <row r="806" spans="1:16">
      <c r="B806" t="s">
        <v>1601</v>
      </c>
      <c r="D806" s="11">
        <v>1</v>
      </c>
      <c r="N806" s="27" t="s">
        <v>1601</v>
      </c>
      <c r="O806" s="27"/>
      <c r="P806" s="29">
        <v>1</v>
      </c>
    </row>
    <row r="807" spans="1:16">
      <c r="C807" t="s">
        <v>82</v>
      </c>
      <c r="D807" s="11">
        <v>1</v>
      </c>
      <c r="O807" t="s">
        <v>82</v>
      </c>
      <c r="P807" s="11">
        <v>1</v>
      </c>
    </row>
    <row r="808" spans="1:16">
      <c r="B808" t="s">
        <v>1766</v>
      </c>
      <c r="D808" s="11">
        <v>1</v>
      </c>
      <c r="N808" s="27" t="s">
        <v>1766</v>
      </c>
      <c r="O808" s="27"/>
      <c r="P808" s="29">
        <v>1</v>
      </c>
    </row>
    <row r="809" spans="1:16">
      <c r="C809" t="s">
        <v>1764</v>
      </c>
      <c r="D809" s="11">
        <v>1</v>
      </c>
      <c r="O809" t="s">
        <v>1764</v>
      </c>
      <c r="P809" s="11">
        <v>1</v>
      </c>
    </row>
    <row r="810" spans="1:16">
      <c r="A810" t="s">
        <v>376</v>
      </c>
      <c r="D810" s="11">
        <v>241</v>
      </c>
      <c r="M810" s="26" t="s">
        <v>376</v>
      </c>
      <c r="N810" s="26"/>
      <c r="O810" s="26"/>
      <c r="P810" s="28">
        <v>241</v>
      </c>
    </row>
    <row r="811" spans="1:16">
      <c r="B811" t="s">
        <v>1219</v>
      </c>
      <c r="D811" s="11">
        <v>1</v>
      </c>
      <c r="N811" s="27" t="s">
        <v>1219</v>
      </c>
      <c r="O811" s="27"/>
      <c r="P811" s="29">
        <v>1</v>
      </c>
    </row>
    <row r="812" spans="1:16">
      <c r="C812" t="s">
        <v>170</v>
      </c>
      <c r="D812" s="11">
        <v>1</v>
      </c>
      <c r="O812" t="s">
        <v>170</v>
      </c>
      <c r="P812" s="11">
        <v>1</v>
      </c>
    </row>
    <row r="813" spans="1:16">
      <c r="B813" t="s">
        <v>1207</v>
      </c>
      <c r="D813" s="11">
        <v>1</v>
      </c>
      <c r="N813" s="27" t="s">
        <v>1207</v>
      </c>
      <c r="O813" s="27"/>
      <c r="P813" s="29">
        <v>1</v>
      </c>
    </row>
    <row r="814" spans="1:16">
      <c r="C814" t="s">
        <v>132</v>
      </c>
      <c r="D814" s="11">
        <v>1</v>
      </c>
      <c r="O814" t="s">
        <v>132</v>
      </c>
      <c r="P814" s="11">
        <v>1</v>
      </c>
    </row>
    <row r="815" spans="1:16">
      <c r="C815" t="s">
        <v>323</v>
      </c>
      <c r="D815" s="11">
        <v>0</v>
      </c>
      <c r="O815" t="s">
        <v>323</v>
      </c>
      <c r="P815" s="11">
        <v>0</v>
      </c>
    </row>
    <row r="816" spans="1:16">
      <c r="B816" t="s">
        <v>1200</v>
      </c>
      <c r="D816" s="11">
        <v>204</v>
      </c>
      <c r="N816" s="27" t="s">
        <v>1200</v>
      </c>
      <c r="O816" s="27"/>
      <c r="P816" s="29">
        <v>204</v>
      </c>
    </row>
    <row r="817" spans="1:16">
      <c r="C817" t="s">
        <v>378</v>
      </c>
      <c r="D817" s="11">
        <v>29</v>
      </c>
      <c r="O817" t="s">
        <v>378</v>
      </c>
      <c r="P817" s="11">
        <v>29</v>
      </c>
    </row>
    <row r="818" spans="1:16">
      <c r="C818" t="s">
        <v>382</v>
      </c>
      <c r="D818" s="11">
        <v>51</v>
      </c>
      <c r="O818" t="s">
        <v>382</v>
      </c>
      <c r="P818" s="11">
        <v>51</v>
      </c>
    </row>
    <row r="819" spans="1:16">
      <c r="C819" t="s">
        <v>132</v>
      </c>
      <c r="D819" s="11">
        <v>16</v>
      </c>
      <c r="O819" t="s">
        <v>132</v>
      </c>
      <c r="P819" s="11">
        <v>16</v>
      </c>
    </row>
    <row r="820" spans="1:16">
      <c r="C820" t="s">
        <v>323</v>
      </c>
      <c r="D820" s="11">
        <v>57</v>
      </c>
      <c r="O820" t="s">
        <v>323</v>
      </c>
      <c r="P820" s="11">
        <v>57</v>
      </c>
    </row>
    <row r="821" spans="1:16">
      <c r="C821" t="s">
        <v>86</v>
      </c>
      <c r="D821" s="11">
        <v>14</v>
      </c>
      <c r="O821" t="s">
        <v>86</v>
      </c>
      <c r="P821" s="11">
        <v>14</v>
      </c>
    </row>
    <row r="822" spans="1:16">
      <c r="C822" t="s">
        <v>170</v>
      </c>
      <c r="D822" s="11">
        <v>37</v>
      </c>
      <c r="O822" t="s">
        <v>170</v>
      </c>
      <c r="P822" s="11">
        <v>37</v>
      </c>
    </row>
    <row r="823" spans="1:16">
      <c r="B823" t="s">
        <v>1150</v>
      </c>
      <c r="D823" s="11">
        <v>10</v>
      </c>
      <c r="N823" s="27" t="s">
        <v>1150</v>
      </c>
      <c r="O823" s="27"/>
      <c r="P823" s="29">
        <v>10</v>
      </c>
    </row>
    <row r="824" spans="1:16">
      <c r="C824" t="s">
        <v>86</v>
      </c>
      <c r="D824" s="11">
        <v>7</v>
      </c>
      <c r="O824" t="s">
        <v>86</v>
      </c>
      <c r="P824" s="11">
        <v>7</v>
      </c>
    </row>
    <row r="825" spans="1:16">
      <c r="C825" t="s">
        <v>170</v>
      </c>
      <c r="D825" s="11">
        <v>3</v>
      </c>
      <c r="O825" t="s">
        <v>170</v>
      </c>
      <c r="P825" s="11">
        <v>3</v>
      </c>
    </row>
    <row r="826" spans="1:16">
      <c r="B826" t="s">
        <v>1211</v>
      </c>
      <c r="D826" s="11">
        <v>25</v>
      </c>
      <c r="N826" s="27" t="s">
        <v>1211</v>
      </c>
      <c r="O826" s="27"/>
      <c r="P826" s="29">
        <v>25</v>
      </c>
    </row>
    <row r="827" spans="1:16">
      <c r="C827" t="s">
        <v>247</v>
      </c>
      <c r="D827" s="11">
        <v>5</v>
      </c>
      <c r="O827" t="s">
        <v>247</v>
      </c>
      <c r="P827" s="11">
        <v>5</v>
      </c>
    </row>
    <row r="828" spans="1:16">
      <c r="C828" t="s">
        <v>191</v>
      </c>
      <c r="D828" s="11">
        <v>2</v>
      </c>
      <c r="O828" t="s">
        <v>191</v>
      </c>
      <c r="P828" s="11">
        <v>2</v>
      </c>
    </row>
    <row r="829" spans="1:16">
      <c r="C829" t="s">
        <v>86</v>
      </c>
      <c r="D829" s="11">
        <v>11</v>
      </c>
      <c r="O829" t="s">
        <v>86</v>
      </c>
      <c r="P829" s="11">
        <v>11</v>
      </c>
    </row>
    <row r="830" spans="1:16">
      <c r="C830" t="s">
        <v>170</v>
      </c>
      <c r="D830" s="11">
        <v>7</v>
      </c>
      <c r="O830" t="s">
        <v>170</v>
      </c>
      <c r="P830" s="11">
        <v>7</v>
      </c>
    </row>
    <row r="831" spans="1:16">
      <c r="A831" t="s">
        <v>286</v>
      </c>
      <c r="D831" s="11">
        <v>225</v>
      </c>
      <c r="M831" s="26" t="s">
        <v>286</v>
      </c>
      <c r="N831" s="26"/>
      <c r="O831" s="26"/>
      <c r="P831" s="28">
        <v>225</v>
      </c>
    </row>
    <row r="832" spans="1:16">
      <c r="B832" t="s">
        <v>286</v>
      </c>
      <c r="D832" s="11">
        <v>225</v>
      </c>
      <c r="N832" s="27" t="s">
        <v>286</v>
      </c>
      <c r="O832" s="27"/>
      <c r="P832" s="29">
        <v>225</v>
      </c>
    </row>
    <row r="833" spans="1:16">
      <c r="C833" t="s">
        <v>82</v>
      </c>
      <c r="D833" s="11">
        <v>220</v>
      </c>
      <c r="O833" t="s">
        <v>82</v>
      </c>
      <c r="P833" s="11">
        <v>220</v>
      </c>
    </row>
    <row r="834" spans="1:16">
      <c r="C834" t="s">
        <v>170</v>
      </c>
      <c r="D834" s="11">
        <v>5</v>
      </c>
      <c r="O834" t="s">
        <v>170</v>
      </c>
      <c r="P834" s="11">
        <v>5</v>
      </c>
    </row>
    <row r="835" spans="1:16">
      <c r="A835" t="s">
        <v>417</v>
      </c>
      <c r="D835" s="11">
        <v>210</v>
      </c>
      <c r="M835" s="26" t="s">
        <v>417</v>
      </c>
      <c r="N835" s="26"/>
      <c r="O835" s="26"/>
      <c r="P835" s="28">
        <v>210</v>
      </c>
    </row>
    <row r="836" spans="1:16">
      <c r="B836" t="s">
        <v>1230</v>
      </c>
      <c r="D836" s="11">
        <v>1</v>
      </c>
      <c r="N836" s="27" t="s">
        <v>1230</v>
      </c>
      <c r="O836" s="27"/>
      <c r="P836" s="29">
        <v>1</v>
      </c>
    </row>
    <row r="837" spans="1:16">
      <c r="C837" t="s">
        <v>132</v>
      </c>
      <c r="D837" s="11">
        <v>1</v>
      </c>
      <c r="O837" t="s">
        <v>132</v>
      </c>
      <c r="P837" s="11">
        <v>1</v>
      </c>
    </row>
    <row r="838" spans="1:16">
      <c r="B838" t="s">
        <v>1166</v>
      </c>
      <c r="D838" s="11">
        <v>6</v>
      </c>
      <c r="N838" s="27" t="s">
        <v>1166</v>
      </c>
      <c r="O838" s="27"/>
      <c r="P838" s="29">
        <v>6</v>
      </c>
    </row>
    <row r="839" spans="1:16">
      <c r="C839" t="s">
        <v>74</v>
      </c>
      <c r="D839" s="11">
        <v>1</v>
      </c>
      <c r="O839" t="s">
        <v>74</v>
      </c>
      <c r="P839" s="11">
        <v>1</v>
      </c>
    </row>
    <row r="840" spans="1:16">
      <c r="C840" t="s">
        <v>132</v>
      </c>
      <c r="D840" s="11">
        <v>1</v>
      </c>
      <c r="O840" t="s">
        <v>132</v>
      </c>
      <c r="P840" s="11">
        <v>1</v>
      </c>
    </row>
    <row r="841" spans="1:16">
      <c r="C841" t="s">
        <v>313</v>
      </c>
      <c r="D841" s="11">
        <v>1</v>
      </c>
      <c r="O841" t="s">
        <v>313</v>
      </c>
      <c r="P841" s="11">
        <v>1</v>
      </c>
    </row>
    <row r="842" spans="1:16">
      <c r="C842" t="s">
        <v>788</v>
      </c>
      <c r="D842" s="11">
        <v>3</v>
      </c>
      <c r="O842" t="s">
        <v>788</v>
      </c>
      <c r="P842" s="11">
        <v>3</v>
      </c>
    </row>
    <row r="843" spans="1:16">
      <c r="B843" t="s">
        <v>798</v>
      </c>
      <c r="D843" s="11">
        <v>7</v>
      </c>
      <c r="N843" s="27" t="s">
        <v>798</v>
      </c>
      <c r="O843" s="27"/>
      <c r="P843" s="29">
        <v>7</v>
      </c>
    </row>
    <row r="844" spans="1:16">
      <c r="C844" t="s">
        <v>82</v>
      </c>
      <c r="D844" s="11">
        <v>1</v>
      </c>
      <c r="O844" t="s">
        <v>82</v>
      </c>
      <c r="P844" s="11">
        <v>1</v>
      </c>
    </row>
    <row r="845" spans="1:16">
      <c r="C845" t="s">
        <v>86</v>
      </c>
      <c r="D845" s="11">
        <v>6</v>
      </c>
      <c r="O845" t="s">
        <v>86</v>
      </c>
      <c r="P845" s="11">
        <v>6</v>
      </c>
    </row>
    <row r="846" spans="1:16">
      <c r="B846" t="s">
        <v>1216</v>
      </c>
      <c r="D846" s="11">
        <v>1</v>
      </c>
      <c r="N846" s="27" t="s">
        <v>1216</v>
      </c>
      <c r="O846" s="27"/>
      <c r="P846" s="29">
        <v>1</v>
      </c>
    </row>
    <row r="847" spans="1:16">
      <c r="C847" t="s">
        <v>90</v>
      </c>
      <c r="D847" s="11">
        <v>1</v>
      </c>
      <c r="O847" t="s">
        <v>90</v>
      </c>
      <c r="P847" s="11">
        <v>1</v>
      </c>
    </row>
    <row r="848" spans="1:16">
      <c r="B848" t="s">
        <v>1234</v>
      </c>
      <c r="D848" s="11">
        <v>15</v>
      </c>
      <c r="N848" s="27" t="s">
        <v>1234</v>
      </c>
      <c r="O848" s="27"/>
      <c r="P848" s="29">
        <v>15</v>
      </c>
    </row>
    <row r="849" spans="2:16">
      <c r="C849" t="s">
        <v>367</v>
      </c>
      <c r="D849" s="11">
        <v>3</v>
      </c>
      <c r="O849" t="s">
        <v>367</v>
      </c>
      <c r="P849" s="11">
        <v>3</v>
      </c>
    </row>
    <row r="850" spans="2:16">
      <c r="C850" t="s">
        <v>313</v>
      </c>
      <c r="D850" s="11">
        <v>10</v>
      </c>
      <c r="O850" t="s">
        <v>313</v>
      </c>
      <c r="P850" s="11">
        <v>10</v>
      </c>
    </row>
    <row r="851" spans="2:16">
      <c r="C851" t="s">
        <v>419</v>
      </c>
      <c r="D851" s="11">
        <v>2</v>
      </c>
      <c r="O851" t="s">
        <v>419</v>
      </c>
      <c r="P851" s="11">
        <v>2</v>
      </c>
    </row>
    <row r="852" spans="2:16">
      <c r="B852" t="s">
        <v>464</v>
      </c>
      <c r="D852" s="11">
        <v>11</v>
      </c>
      <c r="N852" s="27" t="s">
        <v>464</v>
      </c>
      <c r="O852" s="27"/>
      <c r="P852" s="29">
        <v>11</v>
      </c>
    </row>
    <row r="853" spans="2:16">
      <c r="C853" t="s">
        <v>247</v>
      </c>
      <c r="D853" s="11">
        <v>2</v>
      </c>
      <c r="O853" t="s">
        <v>247</v>
      </c>
      <c r="P853" s="11">
        <v>2</v>
      </c>
    </row>
    <row r="854" spans="2:16">
      <c r="C854" t="s">
        <v>120</v>
      </c>
      <c r="D854" s="11">
        <v>1</v>
      </c>
      <c r="O854" t="s">
        <v>120</v>
      </c>
      <c r="P854" s="11">
        <v>1</v>
      </c>
    </row>
    <row r="855" spans="2:16">
      <c r="C855" t="s">
        <v>652</v>
      </c>
      <c r="D855" s="11">
        <v>1</v>
      </c>
      <c r="O855" t="s">
        <v>652</v>
      </c>
      <c r="P855" s="11">
        <v>1</v>
      </c>
    </row>
    <row r="856" spans="2:16">
      <c r="C856" t="s">
        <v>215</v>
      </c>
      <c r="D856" s="11">
        <v>5</v>
      </c>
      <c r="O856" t="s">
        <v>215</v>
      </c>
      <c r="P856" s="11">
        <v>5</v>
      </c>
    </row>
    <row r="857" spans="2:16">
      <c r="C857" t="s">
        <v>132</v>
      </c>
      <c r="D857" s="11">
        <v>2</v>
      </c>
      <c r="O857" t="s">
        <v>132</v>
      </c>
      <c r="P857" s="11">
        <v>2</v>
      </c>
    </row>
    <row r="858" spans="2:16">
      <c r="B858" t="s">
        <v>1213</v>
      </c>
      <c r="D858" s="11">
        <v>3</v>
      </c>
      <c r="N858" s="27" t="s">
        <v>1213</v>
      </c>
      <c r="O858" s="27"/>
      <c r="P858" s="29">
        <v>3</v>
      </c>
    </row>
    <row r="859" spans="2:16">
      <c r="C859" t="s">
        <v>132</v>
      </c>
      <c r="D859" s="11">
        <v>2</v>
      </c>
      <c r="O859" t="s">
        <v>132</v>
      </c>
      <c r="P859" s="11">
        <v>2</v>
      </c>
    </row>
    <row r="860" spans="2:16">
      <c r="C860" t="s">
        <v>191</v>
      </c>
      <c r="D860" s="11">
        <v>1</v>
      </c>
      <c r="O860" t="s">
        <v>191</v>
      </c>
      <c r="P860" s="11">
        <v>1</v>
      </c>
    </row>
    <row r="861" spans="2:16">
      <c r="B861" t="s">
        <v>1203</v>
      </c>
      <c r="D861" s="11">
        <v>3</v>
      </c>
      <c r="N861" s="27" t="s">
        <v>1203</v>
      </c>
      <c r="O861" s="27"/>
      <c r="P861" s="29">
        <v>3</v>
      </c>
    </row>
    <row r="862" spans="2:16">
      <c r="C862" t="s">
        <v>74</v>
      </c>
      <c r="D862" s="11">
        <v>1</v>
      </c>
      <c r="O862" t="s">
        <v>74</v>
      </c>
      <c r="P862" s="11">
        <v>1</v>
      </c>
    </row>
    <row r="863" spans="2:16">
      <c r="C863" t="s">
        <v>906</v>
      </c>
      <c r="D863" s="11">
        <v>2</v>
      </c>
      <c r="O863" t="s">
        <v>906</v>
      </c>
      <c r="P863" s="11">
        <v>2</v>
      </c>
    </row>
    <row r="864" spans="2:16">
      <c r="B864" t="s">
        <v>159</v>
      </c>
      <c r="D864" s="11">
        <v>12</v>
      </c>
      <c r="N864" s="27" t="s">
        <v>159</v>
      </c>
      <c r="O864" s="27"/>
      <c r="P864" s="29">
        <v>12</v>
      </c>
    </row>
    <row r="865" spans="2:16">
      <c r="C865" t="s">
        <v>215</v>
      </c>
      <c r="D865" s="11">
        <v>1</v>
      </c>
      <c r="O865" t="s">
        <v>215</v>
      </c>
      <c r="P865" s="11">
        <v>1</v>
      </c>
    </row>
    <row r="866" spans="2:16">
      <c r="C866" t="s">
        <v>86</v>
      </c>
      <c r="D866" s="11">
        <v>1</v>
      </c>
      <c r="O866" t="s">
        <v>86</v>
      </c>
      <c r="P866" s="11">
        <v>1</v>
      </c>
    </row>
    <row r="867" spans="2:16">
      <c r="C867" t="s">
        <v>531</v>
      </c>
      <c r="D867" s="11">
        <v>10</v>
      </c>
      <c r="O867" t="s">
        <v>531</v>
      </c>
      <c r="P867" s="11">
        <v>10</v>
      </c>
    </row>
    <row r="868" spans="2:16">
      <c r="B868" t="s">
        <v>45</v>
      </c>
      <c r="D868" s="11">
        <v>3</v>
      </c>
      <c r="N868" s="27" t="s">
        <v>45</v>
      </c>
      <c r="O868" s="27"/>
      <c r="P868" s="29">
        <v>3</v>
      </c>
    </row>
    <row r="869" spans="2:16">
      <c r="C869" t="s">
        <v>58</v>
      </c>
      <c r="D869" s="11">
        <v>1</v>
      </c>
      <c r="O869" t="s">
        <v>58</v>
      </c>
      <c r="P869" s="11">
        <v>1</v>
      </c>
    </row>
    <row r="870" spans="2:16">
      <c r="C870" t="s">
        <v>50</v>
      </c>
      <c r="D870" s="11">
        <v>2</v>
      </c>
      <c r="O870" t="s">
        <v>50</v>
      </c>
      <c r="P870" s="11">
        <v>2</v>
      </c>
    </row>
    <row r="871" spans="2:16">
      <c r="B871" t="s">
        <v>1202</v>
      </c>
      <c r="D871" s="11">
        <v>1</v>
      </c>
      <c r="N871" s="27" t="s">
        <v>1202</v>
      </c>
      <c r="O871" s="27"/>
      <c r="P871" s="29">
        <v>1</v>
      </c>
    </row>
    <row r="872" spans="2:16">
      <c r="C872" t="s">
        <v>247</v>
      </c>
      <c r="D872" s="11">
        <v>1</v>
      </c>
      <c r="O872" t="s">
        <v>247</v>
      </c>
      <c r="P872" s="11">
        <v>1</v>
      </c>
    </row>
    <row r="873" spans="2:16">
      <c r="B873" t="s">
        <v>1218</v>
      </c>
      <c r="D873" s="11">
        <v>2</v>
      </c>
      <c r="N873" s="27" t="s">
        <v>1218</v>
      </c>
      <c r="O873" s="27"/>
      <c r="P873" s="29">
        <v>2</v>
      </c>
    </row>
    <row r="874" spans="2:16">
      <c r="C874" t="s">
        <v>191</v>
      </c>
      <c r="D874" s="11">
        <v>2</v>
      </c>
      <c r="O874" t="s">
        <v>191</v>
      </c>
      <c r="P874" s="11">
        <v>2</v>
      </c>
    </row>
    <row r="875" spans="2:16">
      <c r="B875" t="s">
        <v>1154</v>
      </c>
      <c r="D875" s="11">
        <v>4</v>
      </c>
      <c r="N875" s="27" t="s">
        <v>1154</v>
      </c>
      <c r="O875" s="27"/>
      <c r="P875" s="29">
        <v>4</v>
      </c>
    </row>
    <row r="876" spans="2:16">
      <c r="C876" t="s">
        <v>367</v>
      </c>
      <c r="D876" s="11">
        <v>4</v>
      </c>
      <c r="O876" t="s">
        <v>367</v>
      </c>
      <c r="P876" s="11">
        <v>4</v>
      </c>
    </row>
    <row r="877" spans="2:16">
      <c r="B877" t="s">
        <v>1173</v>
      </c>
      <c r="D877" s="11">
        <v>5</v>
      </c>
      <c r="N877" s="27" t="s">
        <v>1173</v>
      </c>
      <c r="O877" s="27"/>
      <c r="P877" s="29">
        <v>5</v>
      </c>
    </row>
    <row r="878" spans="2:16">
      <c r="C878" t="s">
        <v>86</v>
      </c>
      <c r="D878" s="11">
        <v>5</v>
      </c>
      <c r="O878" t="s">
        <v>86</v>
      </c>
      <c r="P878" s="11">
        <v>5</v>
      </c>
    </row>
    <row r="879" spans="2:16">
      <c r="B879" t="s">
        <v>465</v>
      </c>
      <c r="D879" s="11">
        <v>40</v>
      </c>
      <c r="N879" s="27" t="s">
        <v>465</v>
      </c>
      <c r="O879" s="27"/>
      <c r="P879" s="29">
        <v>40</v>
      </c>
    </row>
    <row r="880" spans="2:16">
      <c r="C880" t="s">
        <v>211</v>
      </c>
      <c r="D880" s="11">
        <v>40</v>
      </c>
      <c r="O880" t="s">
        <v>211</v>
      </c>
      <c r="P880" s="11">
        <v>40</v>
      </c>
    </row>
    <row r="881" spans="2:16">
      <c r="B881" t="s">
        <v>1150</v>
      </c>
      <c r="D881" s="11">
        <v>38</v>
      </c>
      <c r="N881" s="27" t="s">
        <v>1150</v>
      </c>
      <c r="O881" s="27"/>
      <c r="P881" s="29">
        <v>38</v>
      </c>
    </row>
    <row r="882" spans="2:16">
      <c r="C882" t="s">
        <v>247</v>
      </c>
      <c r="D882" s="11">
        <v>6</v>
      </c>
      <c r="O882" t="s">
        <v>247</v>
      </c>
      <c r="P882" s="11">
        <v>6</v>
      </c>
    </row>
    <row r="883" spans="2:16">
      <c r="C883" t="s">
        <v>588</v>
      </c>
      <c r="D883" s="11">
        <v>3</v>
      </c>
      <c r="O883" t="s">
        <v>588</v>
      </c>
      <c r="P883" s="11">
        <v>3</v>
      </c>
    </row>
    <row r="884" spans="2:16">
      <c r="C884" t="s">
        <v>215</v>
      </c>
      <c r="D884" s="11">
        <v>5</v>
      </c>
      <c r="O884" t="s">
        <v>215</v>
      </c>
      <c r="P884" s="11">
        <v>5</v>
      </c>
    </row>
    <row r="885" spans="2:16">
      <c r="C885" t="s">
        <v>132</v>
      </c>
      <c r="D885" s="11">
        <v>1</v>
      </c>
      <c r="O885" t="s">
        <v>132</v>
      </c>
      <c r="P885" s="11">
        <v>1</v>
      </c>
    </row>
    <row r="886" spans="2:16">
      <c r="C886" t="s">
        <v>82</v>
      </c>
      <c r="D886" s="11">
        <v>3</v>
      </c>
      <c r="O886" t="s">
        <v>82</v>
      </c>
      <c r="P886" s="11">
        <v>3</v>
      </c>
    </row>
    <row r="887" spans="2:16">
      <c r="C887" t="s">
        <v>788</v>
      </c>
      <c r="D887" s="11">
        <v>1</v>
      </c>
      <c r="O887" t="s">
        <v>788</v>
      </c>
      <c r="P887" s="11">
        <v>1</v>
      </c>
    </row>
    <row r="888" spans="2:16">
      <c r="C888" t="s">
        <v>170</v>
      </c>
      <c r="D888" s="11">
        <v>9</v>
      </c>
      <c r="O888" t="s">
        <v>170</v>
      </c>
      <c r="P888" s="11">
        <v>9</v>
      </c>
    </row>
    <row r="889" spans="2:16">
      <c r="C889" t="s">
        <v>1349</v>
      </c>
      <c r="D889" s="11">
        <v>8</v>
      </c>
      <c r="O889" t="s">
        <v>1349</v>
      </c>
      <c r="P889" s="11">
        <v>8</v>
      </c>
    </row>
    <row r="890" spans="2:16">
      <c r="C890" t="s">
        <v>1454</v>
      </c>
      <c r="D890" s="11">
        <v>2</v>
      </c>
      <c r="O890" t="s">
        <v>1454</v>
      </c>
      <c r="P890" s="11">
        <v>2</v>
      </c>
    </row>
    <row r="891" spans="2:16">
      <c r="B891" t="s">
        <v>1198</v>
      </c>
      <c r="D891" s="11">
        <v>4</v>
      </c>
      <c r="N891" s="27" t="s">
        <v>1198</v>
      </c>
      <c r="O891" s="27"/>
      <c r="P891" s="29">
        <v>4</v>
      </c>
    </row>
    <row r="892" spans="2:16">
      <c r="C892" t="s">
        <v>215</v>
      </c>
      <c r="D892" s="11">
        <v>4</v>
      </c>
      <c r="O892" t="s">
        <v>215</v>
      </c>
      <c r="P892" s="11">
        <v>4</v>
      </c>
    </row>
    <row r="893" spans="2:16">
      <c r="B893" t="s">
        <v>319</v>
      </c>
      <c r="D893" s="11">
        <v>15</v>
      </c>
      <c r="N893" s="27" t="s">
        <v>319</v>
      </c>
      <c r="O893" s="27"/>
      <c r="P893" s="29">
        <v>15</v>
      </c>
    </row>
    <row r="894" spans="2:16">
      <c r="C894" t="s">
        <v>313</v>
      </c>
      <c r="D894" s="11">
        <v>8</v>
      </c>
      <c r="O894" t="s">
        <v>313</v>
      </c>
      <c r="P894" s="11">
        <v>8</v>
      </c>
    </row>
    <row r="895" spans="2:16">
      <c r="C895" t="s">
        <v>86</v>
      </c>
      <c r="D895" s="11">
        <v>7</v>
      </c>
      <c r="O895" t="s">
        <v>86</v>
      </c>
      <c r="P895" s="11">
        <v>7</v>
      </c>
    </row>
    <row r="896" spans="2:16">
      <c r="B896" t="s">
        <v>116</v>
      </c>
      <c r="D896" s="11">
        <v>13</v>
      </c>
      <c r="N896" s="27" t="s">
        <v>116</v>
      </c>
      <c r="O896" s="27"/>
      <c r="P896" s="29">
        <v>13</v>
      </c>
    </row>
    <row r="897" spans="2:16">
      <c r="C897" t="s">
        <v>652</v>
      </c>
      <c r="D897" s="11">
        <v>11</v>
      </c>
      <c r="O897" t="s">
        <v>652</v>
      </c>
      <c r="P897" s="11">
        <v>11</v>
      </c>
    </row>
    <row r="898" spans="2:16">
      <c r="C898" t="s">
        <v>323</v>
      </c>
      <c r="D898" s="11">
        <v>2</v>
      </c>
      <c r="O898" t="s">
        <v>323</v>
      </c>
      <c r="P898" s="11">
        <v>2</v>
      </c>
    </row>
    <row r="899" spans="2:16">
      <c r="B899" t="s">
        <v>445</v>
      </c>
      <c r="D899" s="11">
        <v>5</v>
      </c>
      <c r="N899" s="27" t="s">
        <v>445</v>
      </c>
      <c r="O899" s="27"/>
      <c r="P899" s="29">
        <v>5</v>
      </c>
    </row>
    <row r="900" spans="2:16">
      <c r="C900" t="s">
        <v>120</v>
      </c>
      <c r="D900" s="11">
        <v>2</v>
      </c>
      <c r="O900" t="s">
        <v>120</v>
      </c>
      <c r="P900" s="11">
        <v>2</v>
      </c>
    </row>
    <row r="901" spans="2:16">
      <c r="C901" t="s">
        <v>588</v>
      </c>
      <c r="D901" s="11">
        <v>1</v>
      </c>
      <c r="O901" t="s">
        <v>588</v>
      </c>
      <c r="P901" s="11">
        <v>1</v>
      </c>
    </row>
    <row r="902" spans="2:16">
      <c r="C902" t="s">
        <v>903</v>
      </c>
      <c r="D902" s="11">
        <v>1</v>
      </c>
      <c r="O902" t="s">
        <v>903</v>
      </c>
      <c r="P902" s="11">
        <v>1</v>
      </c>
    </row>
    <row r="903" spans="2:16">
      <c r="C903" t="s">
        <v>826</v>
      </c>
      <c r="D903" s="11">
        <v>1</v>
      </c>
      <c r="O903" t="s">
        <v>826</v>
      </c>
      <c r="P903" s="11">
        <v>1</v>
      </c>
    </row>
    <row r="904" spans="2:16">
      <c r="B904" t="s">
        <v>1227</v>
      </c>
      <c r="D904" s="11">
        <v>10</v>
      </c>
      <c r="N904" s="27" t="s">
        <v>1227</v>
      </c>
      <c r="O904" s="27"/>
      <c r="P904" s="29">
        <v>10</v>
      </c>
    </row>
    <row r="905" spans="2:16">
      <c r="C905" t="s">
        <v>170</v>
      </c>
      <c r="D905" s="11">
        <v>10</v>
      </c>
      <c r="O905" t="s">
        <v>170</v>
      </c>
      <c r="P905" s="11">
        <v>10</v>
      </c>
    </row>
    <row r="906" spans="2:16">
      <c r="B906" t="s">
        <v>364</v>
      </c>
      <c r="D906" s="11">
        <v>10</v>
      </c>
      <c r="N906" s="27" t="s">
        <v>364</v>
      </c>
      <c r="O906" s="27"/>
      <c r="P906" s="29">
        <v>10</v>
      </c>
    </row>
    <row r="907" spans="2:16">
      <c r="C907" t="s">
        <v>197</v>
      </c>
      <c r="D907" s="11">
        <v>2</v>
      </c>
      <c r="O907" t="s">
        <v>197</v>
      </c>
      <c r="P907" s="11">
        <v>2</v>
      </c>
    </row>
    <row r="908" spans="2:16">
      <c r="C908" t="s">
        <v>132</v>
      </c>
      <c r="D908" s="11">
        <v>1</v>
      </c>
      <c r="O908" t="s">
        <v>132</v>
      </c>
      <c r="P908" s="11">
        <v>1</v>
      </c>
    </row>
    <row r="909" spans="2:16">
      <c r="C909" t="s">
        <v>629</v>
      </c>
      <c r="D909" s="11">
        <v>2</v>
      </c>
      <c r="O909" t="s">
        <v>629</v>
      </c>
      <c r="P909" s="11">
        <v>2</v>
      </c>
    </row>
    <row r="910" spans="2:16">
      <c r="C910" t="s">
        <v>82</v>
      </c>
      <c r="D910" s="11">
        <v>2</v>
      </c>
      <c r="O910" t="s">
        <v>82</v>
      </c>
      <c r="P910" s="11">
        <v>2</v>
      </c>
    </row>
    <row r="911" spans="2:16">
      <c r="C911" t="s">
        <v>129</v>
      </c>
      <c r="D911" s="11">
        <v>1</v>
      </c>
      <c r="O911" t="s">
        <v>129</v>
      </c>
      <c r="P911" s="11">
        <v>1</v>
      </c>
    </row>
    <row r="912" spans="2:16">
      <c r="C912" t="s">
        <v>170</v>
      </c>
      <c r="D912" s="11">
        <v>2</v>
      </c>
      <c r="O912" t="s">
        <v>170</v>
      </c>
      <c r="P912" s="11">
        <v>2</v>
      </c>
    </row>
    <row r="913" spans="1:16">
      <c r="B913" t="s">
        <v>2076</v>
      </c>
      <c r="D913" s="11">
        <v>1</v>
      </c>
      <c r="N913" s="27" t="s">
        <v>2076</v>
      </c>
      <c r="O913" s="27"/>
      <c r="P913" s="29">
        <v>1</v>
      </c>
    </row>
    <row r="914" spans="1:16">
      <c r="C914" t="s">
        <v>90</v>
      </c>
      <c r="D914" s="11">
        <v>1</v>
      </c>
      <c r="O914" t="s">
        <v>90</v>
      </c>
      <c r="P914" s="11">
        <v>1</v>
      </c>
    </row>
    <row r="915" spans="1:16">
      <c r="A915" t="s">
        <v>116</v>
      </c>
      <c r="D915" s="11">
        <v>204</v>
      </c>
      <c r="M915" s="26" t="s">
        <v>116</v>
      </c>
      <c r="N915" s="26"/>
      <c r="O915" s="26"/>
      <c r="P915" s="28">
        <v>204</v>
      </c>
    </row>
    <row r="916" spans="1:16">
      <c r="B916" t="s">
        <v>1219</v>
      </c>
      <c r="D916" s="11">
        <v>20</v>
      </c>
      <c r="N916" s="27" t="s">
        <v>1219</v>
      </c>
      <c r="O916" s="27"/>
      <c r="P916" s="29">
        <v>20</v>
      </c>
    </row>
    <row r="917" spans="1:16">
      <c r="C917" t="s">
        <v>218</v>
      </c>
      <c r="D917" s="11">
        <v>1</v>
      </c>
      <c r="O917" t="s">
        <v>218</v>
      </c>
      <c r="P917" s="11">
        <v>1</v>
      </c>
    </row>
    <row r="918" spans="1:16">
      <c r="C918" t="s">
        <v>120</v>
      </c>
      <c r="D918" s="11">
        <v>4</v>
      </c>
      <c r="O918" t="s">
        <v>120</v>
      </c>
      <c r="P918" s="11">
        <v>4</v>
      </c>
    </row>
    <row r="919" spans="1:16">
      <c r="C919" t="s">
        <v>170</v>
      </c>
      <c r="D919" s="11">
        <v>15</v>
      </c>
      <c r="O919" t="s">
        <v>170</v>
      </c>
      <c r="P919" s="11">
        <v>15</v>
      </c>
    </row>
    <row r="920" spans="1:16">
      <c r="B920" t="s">
        <v>1200</v>
      </c>
      <c r="D920" s="11">
        <v>3</v>
      </c>
      <c r="N920" s="27" t="s">
        <v>1200</v>
      </c>
      <c r="O920" s="27"/>
      <c r="P920" s="29">
        <v>3</v>
      </c>
    </row>
    <row r="921" spans="1:16">
      <c r="C921" t="s">
        <v>382</v>
      </c>
      <c r="D921" s="11">
        <v>1</v>
      </c>
      <c r="O921" t="s">
        <v>382</v>
      </c>
      <c r="P921" s="11">
        <v>1</v>
      </c>
    </row>
    <row r="922" spans="1:16">
      <c r="C922" t="s">
        <v>120</v>
      </c>
      <c r="D922" s="11">
        <v>1</v>
      </c>
      <c r="O922" t="s">
        <v>120</v>
      </c>
      <c r="P922" s="11">
        <v>1</v>
      </c>
    </row>
    <row r="923" spans="1:16">
      <c r="C923" t="s">
        <v>132</v>
      </c>
      <c r="D923" s="11">
        <v>1</v>
      </c>
      <c r="O923" t="s">
        <v>132</v>
      </c>
      <c r="P923" s="11">
        <v>1</v>
      </c>
    </row>
    <row r="924" spans="1:16">
      <c r="B924" t="s">
        <v>1150</v>
      </c>
      <c r="D924" s="11">
        <v>13</v>
      </c>
      <c r="N924" s="27" t="s">
        <v>1150</v>
      </c>
      <c r="O924" s="27"/>
      <c r="P924" s="29">
        <v>13</v>
      </c>
    </row>
    <row r="925" spans="1:16">
      <c r="C925" t="s">
        <v>120</v>
      </c>
      <c r="D925" s="11">
        <v>2</v>
      </c>
      <c r="O925" t="s">
        <v>120</v>
      </c>
      <c r="P925" s="11">
        <v>2</v>
      </c>
    </row>
    <row r="926" spans="1:16">
      <c r="C926" t="s">
        <v>652</v>
      </c>
      <c r="D926" s="11">
        <v>3</v>
      </c>
      <c r="O926" t="s">
        <v>652</v>
      </c>
      <c r="P926" s="11">
        <v>3</v>
      </c>
    </row>
    <row r="927" spans="1:16">
      <c r="C927" t="s">
        <v>215</v>
      </c>
      <c r="D927" s="11">
        <v>1</v>
      </c>
      <c r="O927" t="s">
        <v>215</v>
      </c>
      <c r="P927" s="11">
        <v>1</v>
      </c>
    </row>
    <row r="928" spans="1:16">
      <c r="C928" t="s">
        <v>323</v>
      </c>
      <c r="D928" s="11">
        <v>3</v>
      </c>
      <c r="O928" t="s">
        <v>323</v>
      </c>
      <c r="P928" s="11">
        <v>3</v>
      </c>
    </row>
    <row r="929" spans="1:16">
      <c r="C929" t="s">
        <v>86</v>
      </c>
      <c r="D929" s="11">
        <v>1</v>
      </c>
      <c r="O929" t="s">
        <v>86</v>
      </c>
      <c r="P929" s="11">
        <v>1</v>
      </c>
    </row>
    <row r="930" spans="1:16">
      <c r="C930" t="s">
        <v>170</v>
      </c>
      <c r="D930" s="11">
        <v>3</v>
      </c>
      <c r="O930" t="s">
        <v>170</v>
      </c>
      <c r="P930" s="11">
        <v>3</v>
      </c>
    </row>
    <row r="931" spans="1:16">
      <c r="B931" t="s">
        <v>116</v>
      </c>
      <c r="D931" s="11">
        <v>163</v>
      </c>
      <c r="N931" s="27" t="s">
        <v>116</v>
      </c>
      <c r="O931" s="27"/>
      <c r="P931" s="29">
        <v>163</v>
      </c>
    </row>
    <row r="932" spans="1:16">
      <c r="C932" t="s">
        <v>118</v>
      </c>
      <c r="D932" s="11">
        <v>61</v>
      </c>
      <c r="O932" t="s">
        <v>118</v>
      </c>
      <c r="P932" s="11">
        <v>61</v>
      </c>
    </row>
    <row r="933" spans="1:16">
      <c r="C933" t="s">
        <v>382</v>
      </c>
      <c r="D933" s="11">
        <v>7</v>
      </c>
      <c r="O933" t="s">
        <v>382</v>
      </c>
      <c r="P933" s="11">
        <v>7</v>
      </c>
    </row>
    <row r="934" spans="1:16">
      <c r="C934" t="s">
        <v>120</v>
      </c>
      <c r="D934" s="11">
        <v>8</v>
      </c>
      <c r="O934" t="s">
        <v>120</v>
      </c>
      <c r="P934" s="11">
        <v>8</v>
      </c>
    </row>
    <row r="935" spans="1:16">
      <c r="C935" t="s">
        <v>540</v>
      </c>
      <c r="D935" s="11">
        <v>55</v>
      </c>
      <c r="O935" t="s">
        <v>540</v>
      </c>
      <c r="P935" s="11">
        <v>55</v>
      </c>
    </row>
    <row r="936" spans="1:16">
      <c r="C936" t="s">
        <v>132</v>
      </c>
      <c r="D936" s="11">
        <v>4</v>
      </c>
      <c r="O936" t="s">
        <v>132</v>
      </c>
      <c r="P936" s="11">
        <v>4</v>
      </c>
    </row>
    <row r="937" spans="1:16">
      <c r="C937" t="s">
        <v>191</v>
      </c>
      <c r="D937" s="11">
        <v>2</v>
      </c>
      <c r="O937" t="s">
        <v>191</v>
      </c>
      <c r="P937" s="11">
        <v>2</v>
      </c>
    </row>
    <row r="938" spans="1:16">
      <c r="C938" t="s">
        <v>832</v>
      </c>
      <c r="D938" s="11">
        <v>22</v>
      </c>
      <c r="O938" t="s">
        <v>832</v>
      </c>
      <c r="P938" s="11">
        <v>22</v>
      </c>
    </row>
    <row r="939" spans="1:16">
      <c r="C939" t="s">
        <v>82</v>
      </c>
      <c r="D939" s="11">
        <v>4</v>
      </c>
      <c r="O939" t="s">
        <v>82</v>
      </c>
      <c r="P939" s="11">
        <v>4</v>
      </c>
    </row>
    <row r="940" spans="1:16">
      <c r="B940" t="s">
        <v>1411</v>
      </c>
      <c r="D940" s="11">
        <v>4</v>
      </c>
      <c r="N940" s="27" t="s">
        <v>1411</v>
      </c>
      <c r="O940" s="27"/>
      <c r="P940" s="29">
        <v>4</v>
      </c>
    </row>
    <row r="941" spans="1:16">
      <c r="C941" t="s">
        <v>82</v>
      </c>
      <c r="D941" s="11">
        <v>4</v>
      </c>
      <c r="O941" t="s">
        <v>82</v>
      </c>
      <c r="P941" s="11">
        <v>4</v>
      </c>
    </row>
    <row r="942" spans="1:16">
      <c r="B942" t="s">
        <v>1658</v>
      </c>
      <c r="D942" s="11">
        <v>1</v>
      </c>
      <c r="N942" s="27" t="s">
        <v>1658</v>
      </c>
      <c r="O942" s="27"/>
      <c r="P942" s="29">
        <v>1</v>
      </c>
    </row>
    <row r="943" spans="1:16">
      <c r="C943" t="s">
        <v>170</v>
      </c>
      <c r="D943" s="11">
        <v>1</v>
      </c>
      <c r="O943" t="s">
        <v>170</v>
      </c>
      <c r="P943" s="11">
        <v>1</v>
      </c>
    </row>
    <row r="944" spans="1:16">
      <c r="A944" t="s">
        <v>79</v>
      </c>
      <c r="D944" s="11">
        <v>203</v>
      </c>
      <c r="M944" s="26" t="s">
        <v>79</v>
      </c>
      <c r="N944" s="26"/>
      <c r="O944" s="26"/>
      <c r="P944" s="28">
        <v>203</v>
      </c>
    </row>
    <row r="945" spans="2:16">
      <c r="B945" t="s">
        <v>79</v>
      </c>
      <c r="D945" s="11">
        <v>203</v>
      </c>
      <c r="N945" s="27" t="s">
        <v>79</v>
      </c>
      <c r="O945" s="27"/>
      <c r="P945" s="29">
        <v>203</v>
      </c>
    </row>
    <row r="946" spans="2:16">
      <c r="C946" t="s">
        <v>1094</v>
      </c>
      <c r="D946" s="11">
        <v>4</v>
      </c>
      <c r="O946" t="s">
        <v>1094</v>
      </c>
      <c r="P946" s="11">
        <v>4</v>
      </c>
    </row>
    <row r="947" spans="2:16">
      <c r="C947" t="s">
        <v>362</v>
      </c>
      <c r="D947" s="11">
        <v>1</v>
      </c>
      <c r="O947" t="s">
        <v>362</v>
      </c>
      <c r="P947" s="11">
        <v>1</v>
      </c>
    </row>
    <row r="948" spans="2:16">
      <c r="C948" t="s">
        <v>90</v>
      </c>
      <c r="D948" s="11">
        <v>39</v>
      </c>
      <c r="O948" t="s">
        <v>90</v>
      </c>
      <c r="P948" s="11">
        <v>39</v>
      </c>
    </row>
    <row r="949" spans="2:16">
      <c r="C949" t="s">
        <v>197</v>
      </c>
      <c r="D949" s="11">
        <v>2</v>
      </c>
      <c r="O949" t="s">
        <v>197</v>
      </c>
      <c r="P949" s="11">
        <v>2</v>
      </c>
    </row>
    <row r="950" spans="2:16">
      <c r="C950" t="s">
        <v>74</v>
      </c>
      <c r="D950" s="11">
        <v>11</v>
      </c>
      <c r="O950" t="s">
        <v>74</v>
      </c>
      <c r="P950" s="11">
        <v>11</v>
      </c>
    </row>
    <row r="951" spans="2:16">
      <c r="C951" t="s">
        <v>132</v>
      </c>
      <c r="D951" s="11">
        <v>3</v>
      </c>
      <c r="O951" t="s">
        <v>132</v>
      </c>
      <c r="P951" s="11">
        <v>3</v>
      </c>
    </row>
    <row r="952" spans="2:16">
      <c r="C952" t="s">
        <v>191</v>
      </c>
      <c r="D952" s="11">
        <v>5</v>
      </c>
      <c r="O952" t="s">
        <v>191</v>
      </c>
      <c r="P952" s="11">
        <v>5</v>
      </c>
    </row>
    <row r="953" spans="2:16">
      <c r="C953" t="s">
        <v>82</v>
      </c>
      <c r="D953" s="11">
        <v>88</v>
      </c>
      <c r="O953" t="s">
        <v>82</v>
      </c>
      <c r="P953" s="11">
        <v>88</v>
      </c>
    </row>
    <row r="954" spans="2:16">
      <c r="C954" t="s">
        <v>58</v>
      </c>
      <c r="D954" s="11">
        <v>14</v>
      </c>
      <c r="O954" t="s">
        <v>58</v>
      </c>
      <c r="P954" s="11">
        <v>14</v>
      </c>
    </row>
    <row r="955" spans="2:16">
      <c r="C955" t="s">
        <v>713</v>
      </c>
      <c r="D955" s="11">
        <v>1</v>
      </c>
      <c r="O955" t="s">
        <v>713</v>
      </c>
      <c r="P955" s="11">
        <v>1</v>
      </c>
    </row>
    <row r="956" spans="2:16">
      <c r="C956" t="s">
        <v>86</v>
      </c>
      <c r="D956" s="11">
        <v>15</v>
      </c>
      <c r="O956" t="s">
        <v>86</v>
      </c>
      <c r="P956" s="11">
        <v>15</v>
      </c>
    </row>
    <row r="957" spans="2:16">
      <c r="C957" t="s">
        <v>129</v>
      </c>
      <c r="D957" s="11">
        <v>10</v>
      </c>
      <c r="O957" t="s">
        <v>129</v>
      </c>
      <c r="P957" s="11">
        <v>10</v>
      </c>
    </row>
    <row r="958" spans="2:16">
      <c r="C958" t="s">
        <v>170</v>
      </c>
      <c r="D958" s="11">
        <v>4</v>
      </c>
      <c r="O958" t="s">
        <v>170</v>
      </c>
      <c r="P958" s="11">
        <v>4</v>
      </c>
    </row>
    <row r="959" spans="2:16">
      <c r="C959" t="s">
        <v>84</v>
      </c>
      <c r="D959" s="11">
        <v>1</v>
      </c>
      <c r="O959" t="s">
        <v>84</v>
      </c>
      <c r="P959" s="11">
        <v>1</v>
      </c>
    </row>
    <row r="960" spans="2:16">
      <c r="C960" t="s">
        <v>796</v>
      </c>
      <c r="D960" s="11">
        <v>1</v>
      </c>
      <c r="O960" t="s">
        <v>796</v>
      </c>
      <c r="P960" s="11">
        <v>1</v>
      </c>
    </row>
    <row r="961" spans="1:16">
      <c r="C961" t="s">
        <v>826</v>
      </c>
      <c r="D961" s="11">
        <v>2</v>
      </c>
      <c r="O961" t="s">
        <v>826</v>
      </c>
      <c r="P961" s="11">
        <v>2</v>
      </c>
    </row>
    <row r="962" spans="1:16">
      <c r="C962" t="s">
        <v>1351</v>
      </c>
      <c r="D962" s="11">
        <v>1</v>
      </c>
      <c r="O962" t="s">
        <v>1351</v>
      </c>
      <c r="P962" s="11">
        <v>1</v>
      </c>
    </row>
    <row r="963" spans="1:16">
      <c r="C963" t="s">
        <v>1490</v>
      </c>
      <c r="D963" s="11">
        <v>1</v>
      </c>
      <c r="O963" t="s">
        <v>1490</v>
      </c>
      <c r="P963" s="11">
        <v>1</v>
      </c>
    </row>
    <row r="964" spans="1:16">
      <c r="A964" t="s">
        <v>465</v>
      </c>
      <c r="D964" s="11">
        <v>183</v>
      </c>
      <c r="M964" s="26" t="s">
        <v>465</v>
      </c>
      <c r="N964" s="26"/>
      <c r="O964" s="26"/>
      <c r="P964" s="28">
        <v>183</v>
      </c>
    </row>
    <row r="965" spans="1:16">
      <c r="B965" t="s">
        <v>1204</v>
      </c>
      <c r="D965" s="11">
        <v>183</v>
      </c>
      <c r="N965" s="27" t="s">
        <v>1204</v>
      </c>
      <c r="O965" s="27"/>
      <c r="P965" s="29">
        <v>183</v>
      </c>
    </row>
    <row r="966" spans="1:16">
      <c r="C966" t="s">
        <v>211</v>
      </c>
      <c r="D966" s="11">
        <v>183</v>
      </c>
      <c r="O966" t="s">
        <v>211</v>
      </c>
      <c r="P966" s="11">
        <v>183</v>
      </c>
    </row>
    <row r="967" spans="1:16">
      <c r="A967" t="s">
        <v>199</v>
      </c>
      <c r="D967" s="11">
        <v>152</v>
      </c>
      <c r="M967" s="26" t="s">
        <v>199</v>
      </c>
      <c r="N967" s="26"/>
      <c r="O967" s="26"/>
      <c r="P967" s="28">
        <v>152</v>
      </c>
    </row>
    <row r="968" spans="1:16">
      <c r="B968" t="s">
        <v>159</v>
      </c>
      <c r="D968" s="11">
        <v>4</v>
      </c>
      <c r="N968" s="27" t="s">
        <v>159</v>
      </c>
      <c r="O968" s="27"/>
      <c r="P968" s="29">
        <v>4</v>
      </c>
    </row>
    <row r="969" spans="1:16">
      <c r="C969" t="s">
        <v>74</v>
      </c>
      <c r="D969" s="11">
        <v>1</v>
      </c>
      <c r="O969" t="s">
        <v>74</v>
      </c>
      <c r="P969" s="11">
        <v>1</v>
      </c>
    </row>
    <row r="970" spans="1:16">
      <c r="C970" t="s">
        <v>191</v>
      </c>
      <c r="D970" s="11">
        <v>1</v>
      </c>
      <c r="O970" t="s">
        <v>191</v>
      </c>
      <c r="P970" s="11">
        <v>1</v>
      </c>
    </row>
    <row r="971" spans="1:16">
      <c r="C971" t="s">
        <v>86</v>
      </c>
      <c r="D971" s="11">
        <v>2</v>
      </c>
      <c r="O971" t="s">
        <v>86</v>
      </c>
      <c r="P971" s="11">
        <v>2</v>
      </c>
    </row>
    <row r="972" spans="1:16">
      <c r="B972" t="s">
        <v>1196</v>
      </c>
      <c r="D972" s="11">
        <v>18</v>
      </c>
      <c r="N972" s="27" t="s">
        <v>1196</v>
      </c>
      <c r="O972" s="27"/>
      <c r="P972" s="29">
        <v>18</v>
      </c>
    </row>
    <row r="973" spans="1:16">
      <c r="C973" t="s">
        <v>191</v>
      </c>
      <c r="D973" s="11">
        <v>9</v>
      </c>
      <c r="O973" t="s">
        <v>191</v>
      </c>
      <c r="P973" s="11">
        <v>9</v>
      </c>
    </row>
    <row r="974" spans="1:16">
      <c r="C974" t="s">
        <v>170</v>
      </c>
      <c r="D974" s="11">
        <v>9</v>
      </c>
      <c r="O974" t="s">
        <v>170</v>
      </c>
      <c r="P974" s="11">
        <v>9</v>
      </c>
    </row>
    <row r="975" spans="1:16">
      <c r="B975" t="s">
        <v>199</v>
      </c>
      <c r="D975" s="11">
        <v>126</v>
      </c>
      <c r="N975" s="27" t="s">
        <v>199</v>
      </c>
      <c r="O975" s="27"/>
      <c r="P975" s="29">
        <v>126</v>
      </c>
    </row>
    <row r="976" spans="1:16">
      <c r="C976" t="s">
        <v>82</v>
      </c>
      <c r="D976" s="11">
        <v>126</v>
      </c>
      <c r="O976" t="s">
        <v>82</v>
      </c>
      <c r="P976" s="11">
        <v>126</v>
      </c>
    </row>
    <row r="977" spans="1:16">
      <c r="B977" t="s">
        <v>1201</v>
      </c>
      <c r="D977" s="11">
        <v>2</v>
      </c>
      <c r="N977" s="27" t="s">
        <v>1201</v>
      </c>
      <c r="O977" s="27"/>
      <c r="P977" s="29">
        <v>2</v>
      </c>
    </row>
    <row r="978" spans="1:16">
      <c r="C978" t="s">
        <v>414</v>
      </c>
      <c r="D978" s="11">
        <v>2</v>
      </c>
      <c r="O978" t="s">
        <v>414</v>
      </c>
      <c r="P978" s="11">
        <v>2</v>
      </c>
    </row>
    <row r="979" spans="1:16">
      <c r="B979" t="s">
        <v>2082</v>
      </c>
      <c r="D979" s="11">
        <v>2</v>
      </c>
      <c r="N979" s="27" t="s">
        <v>2082</v>
      </c>
      <c r="O979" s="27"/>
      <c r="P979" s="29">
        <v>2</v>
      </c>
    </row>
    <row r="980" spans="1:16">
      <c r="C980" t="s">
        <v>74</v>
      </c>
      <c r="D980" s="11">
        <v>1</v>
      </c>
      <c r="O980" t="s">
        <v>74</v>
      </c>
      <c r="P980" s="11">
        <v>1</v>
      </c>
    </row>
    <row r="981" spans="1:16">
      <c r="C981" t="s">
        <v>1109</v>
      </c>
      <c r="D981" s="11">
        <v>1</v>
      </c>
      <c r="O981" t="s">
        <v>1109</v>
      </c>
      <c r="P981" s="11">
        <v>1</v>
      </c>
    </row>
    <row r="982" spans="1:16">
      <c r="A982" t="s">
        <v>445</v>
      </c>
      <c r="D982" s="11">
        <v>150</v>
      </c>
      <c r="M982" s="26" t="s">
        <v>445</v>
      </c>
      <c r="N982" s="26"/>
      <c r="O982" s="26"/>
      <c r="P982" s="28">
        <v>150</v>
      </c>
    </row>
    <row r="983" spans="1:16">
      <c r="B983" t="s">
        <v>445</v>
      </c>
      <c r="D983" s="11">
        <v>150</v>
      </c>
      <c r="N983" s="27" t="s">
        <v>445</v>
      </c>
      <c r="O983" s="27"/>
      <c r="P983" s="29">
        <v>150</v>
      </c>
    </row>
    <row r="984" spans="1:16">
      <c r="C984" t="s">
        <v>247</v>
      </c>
      <c r="D984" s="11">
        <v>1</v>
      </c>
      <c r="O984" t="s">
        <v>247</v>
      </c>
      <c r="P984" s="11">
        <v>1</v>
      </c>
    </row>
    <row r="985" spans="1:16">
      <c r="C985" t="s">
        <v>382</v>
      </c>
      <c r="D985" s="11">
        <v>14</v>
      </c>
      <c r="O985" t="s">
        <v>382</v>
      </c>
      <c r="P985" s="11">
        <v>14</v>
      </c>
    </row>
    <row r="986" spans="1:16">
      <c r="C986" t="s">
        <v>903</v>
      </c>
      <c r="D986" s="11">
        <v>1</v>
      </c>
      <c r="O986" t="s">
        <v>903</v>
      </c>
      <c r="P986" s="11">
        <v>1</v>
      </c>
    </row>
    <row r="987" spans="1:16">
      <c r="C987" t="s">
        <v>132</v>
      </c>
      <c r="D987" s="11">
        <v>57</v>
      </c>
      <c r="O987" t="s">
        <v>132</v>
      </c>
      <c r="P987" s="11">
        <v>57</v>
      </c>
    </row>
    <row r="988" spans="1:16">
      <c r="C988" t="s">
        <v>191</v>
      </c>
      <c r="D988" s="11">
        <v>1</v>
      </c>
      <c r="O988" t="s">
        <v>191</v>
      </c>
      <c r="P988" s="11">
        <v>1</v>
      </c>
    </row>
    <row r="989" spans="1:16">
      <c r="C989" t="s">
        <v>82</v>
      </c>
      <c r="D989" s="11">
        <v>9</v>
      </c>
      <c r="O989" t="s">
        <v>82</v>
      </c>
      <c r="P989" s="11">
        <v>9</v>
      </c>
    </row>
    <row r="990" spans="1:16">
      <c r="C990" t="s">
        <v>170</v>
      </c>
      <c r="D990" s="11">
        <v>65</v>
      </c>
      <c r="O990" t="s">
        <v>170</v>
      </c>
      <c r="P990" s="11">
        <v>65</v>
      </c>
    </row>
    <row r="991" spans="1:16">
      <c r="C991" t="s">
        <v>826</v>
      </c>
      <c r="D991" s="11">
        <v>2</v>
      </c>
      <c r="O991" t="s">
        <v>826</v>
      </c>
      <c r="P991" s="11">
        <v>2</v>
      </c>
    </row>
    <row r="992" spans="1:16">
      <c r="A992" t="s">
        <v>122</v>
      </c>
      <c r="D992" s="11">
        <v>146</v>
      </c>
      <c r="M992" s="26" t="s">
        <v>122</v>
      </c>
      <c r="N992" s="26"/>
      <c r="O992" s="26"/>
      <c r="P992" s="28">
        <v>146</v>
      </c>
    </row>
    <row r="993" spans="2:16">
      <c r="B993" t="s">
        <v>1230</v>
      </c>
      <c r="D993" s="11">
        <v>5</v>
      </c>
      <c r="N993" s="27" t="s">
        <v>1230</v>
      </c>
      <c r="O993" s="27"/>
      <c r="P993" s="29">
        <v>5</v>
      </c>
    </row>
    <row r="994" spans="2:16">
      <c r="C994" t="s">
        <v>90</v>
      </c>
      <c r="D994" s="11">
        <v>1</v>
      </c>
      <c r="O994" t="s">
        <v>90</v>
      </c>
      <c r="P994" s="11">
        <v>1</v>
      </c>
    </row>
    <row r="995" spans="2:16">
      <c r="C995" t="s">
        <v>132</v>
      </c>
      <c r="D995" s="11">
        <v>4</v>
      </c>
      <c r="O995" t="s">
        <v>132</v>
      </c>
      <c r="P995" s="11">
        <v>4</v>
      </c>
    </row>
    <row r="996" spans="2:16">
      <c r="B996" t="s">
        <v>1225</v>
      </c>
      <c r="D996" s="11">
        <v>6</v>
      </c>
      <c r="N996" s="27" t="s">
        <v>1225</v>
      </c>
      <c r="O996" s="27"/>
      <c r="P996" s="29">
        <v>6</v>
      </c>
    </row>
    <row r="997" spans="2:16">
      <c r="C997" t="s">
        <v>86</v>
      </c>
      <c r="D997" s="11">
        <v>2</v>
      </c>
      <c r="O997" t="s">
        <v>86</v>
      </c>
      <c r="P997" s="11">
        <v>2</v>
      </c>
    </row>
    <row r="998" spans="2:16">
      <c r="C998" t="s">
        <v>129</v>
      </c>
      <c r="D998" s="11">
        <v>2</v>
      </c>
      <c r="O998" t="s">
        <v>129</v>
      </c>
      <c r="P998" s="11">
        <v>2</v>
      </c>
    </row>
    <row r="999" spans="2:16">
      <c r="C999" t="s">
        <v>170</v>
      </c>
      <c r="D999" s="11">
        <v>2</v>
      </c>
      <c r="O999" t="s">
        <v>170</v>
      </c>
      <c r="P999" s="11">
        <v>2</v>
      </c>
    </row>
    <row r="1000" spans="2:16">
      <c r="B1000" t="s">
        <v>1216</v>
      </c>
      <c r="D1000" s="11">
        <v>27</v>
      </c>
      <c r="N1000" s="27" t="s">
        <v>1216</v>
      </c>
      <c r="O1000" s="27"/>
      <c r="P1000" s="29">
        <v>27</v>
      </c>
    </row>
    <row r="1001" spans="2:16">
      <c r="C1001" t="s">
        <v>90</v>
      </c>
      <c r="D1001" s="11">
        <v>2</v>
      </c>
      <c r="O1001" t="s">
        <v>90</v>
      </c>
      <c r="P1001" s="11">
        <v>2</v>
      </c>
    </row>
    <row r="1002" spans="2:16">
      <c r="C1002" t="s">
        <v>74</v>
      </c>
      <c r="D1002" s="11">
        <v>7</v>
      </c>
      <c r="O1002" t="s">
        <v>74</v>
      </c>
      <c r="P1002" s="11">
        <v>7</v>
      </c>
    </row>
    <row r="1003" spans="2:16">
      <c r="C1003" t="s">
        <v>132</v>
      </c>
      <c r="D1003" s="11">
        <v>18</v>
      </c>
      <c r="O1003" t="s">
        <v>132</v>
      </c>
      <c r="P1003" s="11">
        <v>18</v>
      </c>
    </row>
    <row r="1004" spans="2:16">
      <c r="B1004" t="s">
        <v>1195</v>
      </c>
      <c r="D1004" s="11">
        <v>6</v>
      </c>
      <c r="N1004" s="27" t="s">
        <v>1195</v>
      </c>
      <c r="O1004" s="27"/>
      <c r="P1004" s="29">
        <v>6</v>
      </c>
    </row>
    <row r="1005" spans="2:16">
      <c r="C1005" t="s">
        <v>90</v>
      </c>
      <c r="D1005" s="11">
        <v>6</v>
      </c>
      <c r="O1005" t="s">
        <v>90</v>
      </c>
      <c r="P1005" s="11">
        <v>6</v>
      </c>
    </row>
    <row r="1006" spans="2:16">
      <c r="B1006" t="s">
        <v>1234</v>
      </c>
      <c r="D1006" s="11">
        <v>4</v>
      </c>
      <c r="N1006" s="27" t="s">
        <v>1234</v>
      </c>
      <c r="O1006" s="27"/>
      <c r="P1006" s="29">
        <v>4</v>
      </c>
    </row>
    <row r="1007" spans="2:16">
      <c r="C1007" t="s">
        <v>74</v>
      </c>
      <c r="D1007" s="11">
        <v>2</v>
      </c>
      <c r="O1007" t="s">
        <v>74</v>
      </c>
      <c r="P1007" s="11">
        <v>2</v>
      </c>
    </row>
    <row r="1008" spans="2:16">
      <c r="C1008" t="s">
        <v>1626</v>
      </c>
      <c r="D1008" s="11">
        <v>2</v>
      </c>
      <c r="O1008" t="s">
        <v>1626</v>
      </c>
      <c r="P1008" s="11">
        <v>2</v>
      </c>
    </row>
    <row r="1009" spans="2:16">
      <c r="B1009" t="s">
        <v>1191</v>
      </c>
      <c r="D1009" s="11">
        <v>12</v>
      </c>
      <c r="N1009" s="27" t="s">
        <v>1191</v>
      </c>
      <c r="O1009" s="27"/>
      <c r="P1009" s="29">
        <v>12</v>
      </c>
    </row>
    <row r="1010" spans="2:16">
      <c r="C1010" t="s">
        <v>69</v>
      </c>
      <c r="D1010" s="11">
        <v>2</v>
      </c>
      <c r="O1010" t="s">
        <v>69</v>
      </c>
      <c r="P1010" s="11">
        <v>2</v>
      </c>
    </row>
    <row r="1011" spans="2:16">
      <c r="C1011" t="s">
        <v>1031</v>
      </c>
      <c r="D1011" s="11">
        <v>9</v>
      </c>
      <c r="O1011" t="s">
        <v>1031</v>
      </c>
      <c r="P1011" s="11">
        <v>9</v>
      </c>
    </row>
    <row r="1012" spans="2:16">
      <c r="C1012" t="s">
        <v>129</v>
      </c>
      <c r="D1012" s="11">
        <v>1</v>
      </c>
      <c r="O1012" t="s">
        <v>129</v>
      </c>
      <c r="P1012" s="11">
        <v>1</v>
      </c>
    </row>
    <row r="1013" spans="2:16">
      <c r="B1013" t="s">
        <v>292</v>
      </c>
      <c r="D1013" s="11">
        <v>6</v>
      </c>
      <c r="N1013" s="27" t="s">
        <v>292</v>
      </c>
      <c r="O1013" s="27"/>
      <c r="P1013" s="29">
        <v>6</v>
      </c>
    </row>
    <row r="1014" spans="2:16">
      <c r="C1014" t="s">
        <v>90</v>
      </c>
      <c r="D1014" s="11">
        <v>1</v>
      </c>
      <c r="O1014" t="s">
        <v>90</v>
      </c>
      <c r="P1014" s="11">
        <v>1</v>
      </c>
    </row>
    <row r="1015" spans="2:16">
      <c r="C1015" t="s">
        <v>132</v>
      </c>
      <c r="D1015" s="11">
        <v>3</v>
      </c>
      <c r="O1015" t="s">
        <v>132</v>
      </c>
      <c r="P1015" s="11">
        <v>3</v>
      </c>
    </row>
    <row r="1016" spans="2:16">
      <c r="C1016" t="s">
        <v>82</v>
      </c>
      <c r="D1016" s="11">
        <v>2</v>
      </c>
      <c r="O1016" t="s">
        <v>82</v>
      </c>
      <c r="P1016" s="11">
        <v>2</v>
      </c>
    </row>
    <row r="1017" spans="2:16">
      <c r="B1017" t="s">
        <v>1203</v>
      </c>
      <c r="D1017" s="11">
        <v>9</v>
      </c>
      <c r="N1017" s="27" t="s">
        <v>1203</v>
      </c>
      <c r="O1017" s="27"/>
      <c r="P1017" s="29">
        <v>9</v>
      </c>
    </row>
    <row r="1018" spans="2:16">
      <c r="C1018" t="s">
        <v>90</v>
      </c>
      <c r="D1018" s="11">
        <v>3</v>
      </c>
      <c r="O1018" t="s">
        <v>90</v>
      </c>
      <c r="P1018" s="11">
        <v>3</v>
      </c>
    </row>
    <row r="1019" spans="2:16">
      <c r="C1019" t="s">
        <v>74</v>
      </c>
      <c r="D1019" s="11">
        <v>2</v>
      </c>
      <c r="O1019" t="s">
        <v>74</v>
      </c>
      <c r="P1019" s="11">
        <v>2</v>
      </c>
    </row>
    <row r="1020" spans="2:16">
      <c r="C1020" t="s">
        <v>132</v>
      </c>
      <c r="D1020" s="11">
        <v>1</v>
      </c>
      <c r="O1020" t="s">
        <v>132</v>
      </c>
      <c r="P1020" s="11">
        <v>1</v>
      </c>
    </row>
    <row r="1021" spans="2:16">
      <c r="C1021" t="s">
        <v>82</v>
      </c>
      <c r="D1021" s="11">
        <v>3</v>
      </c>
      <c r="O1021" t="s">
        <v>82</v>
      </c>
      <c r="P1021" s="11">
        <v>3</v>
      </c>
    </row>
    <row r="1022" spans="2:16">
      <c r="B1022" t="s">
        <v>1215</v>
      </c>
      <c r="D1022" s="11">
        <v>6</v>
      </c>
      <c r="N1022" s="27" t="s">
        <v>1215</v>
      </c>
      <c r="O1022" s="27"/>
      <c r="P1022" s="29">
        <v>6</v>
      </c>
    </row>
    <row r="1023" spans="2:16">
      <c r="C1023" t="s">
        <v>90</v>
      </c>
      <c r="D1023" s="11">
        <v>2</v>
      </c>
      <c r="O1023" t="s">
        <v>90</v>
      </c>
      <c r="P1023" s="11">
        <v>2</v>
      </c>
    </row>
    <row r="1024" spans="2:16">
      <c r="C1024" t="s">
        <v>132</v>
      </c>
      <c r="D1024" s="11">
        <v>4</v>
      </c>
      <c r="O1024" t="s">
        <v>132</v>
      </c>
      <c r="P1024" s="11">
        <v>4</v>
      </c>
    </row>
    <row r="1025" spans="2:16">
      <c r="B1025" t="s">
        <v>1240</v>
      </c>
      <c r="D1025" s="11">
        <v>2</v>
      </c>
      <c r="N1025" s="27" t="s">
        <v>1240</v>
      </c>
      <c r="O1025" s="27"/>
      <c r="P1025" s="29">
        <v>2</v>
      </c>
    </row>
    <row r="1026" spans="2:16">
      <c r="C1026" t="s">
        <v>129</v>
      </c>
      <c r="D1026" s="11">
        <v>2</v>
      </c>
      <c r="O1026" t="s">
        <v>129</v>
      </c>
      <c r="P1026" s="11">
        <v>2</v>
      </c>
    </row>
    <row r="1027" spans="2:16">
      <c r="B1027" t="s">
        <v>445</v>
      </c>
      <c r="D1027" s="11">
        <v>29</v>
      </c>
      <c r="N1027" s="27" t="s">
        <v>445</v>
      </c>
      <c r="O1027" s="27"/>
      <c r="P1027" s="29">
        <v>29</v>
      </c>
    </row>
    <row r="1028" spans="2:16">
      <c r="C1028" t="s">
        <v>247</v>
      </c>
      <c r="D1028" s="11">
        <v>1</v>
      </c>
      <c r="O1028" t="s">
        <v>247</v>
      </c>
      <c r="P1028" s="11">
        <v>1</v>
      </c>
    </row>
    <row r="1029" spans="2:16">
      <c r="C1029" t="s">
        <v>120</v>
      </c>
      <c r="D1029" s="11">
        <v>12</v>
      </c>
      <c r="O1029" t="s">
        <v>120</v>
      </c>
      <c r="P1029" s="11">
        <v>12</v>
      </c>
    </row>
    <row r="1030" spans="2:16">
      <c r="C1030" t="s">
        <v>132</v>
      </c>
      <c r="D1030" s="11">
        <v>9</v>
      </c>
      <c r="O1030" t="s">
        <v>132</v>
      </c>
      <c r="P1030" s="11">
        <v>9</v>
      </c>
    </row>
    <row r="1031" spans="2:16">
      <c r="C1031" t="s">
        <v>66</v>
      </c>
      <c r="D1031" s="11">
        <v>2</v>
      </c>
      <c r="O1031" t="s">
        <v>66</v>
      </c>
      <c r="P1031" s="11">
        <v>2</v>
      </c>
    </row>
    <row r="1032" spans="2:16">
      <c r="C1032" t="s">
        <v>82</v>
      </c>
      <c r="D1032" s="11">
        <v>2</v>
      </c>
      <c r="O1032" t="s">
        <v>82</v>
      </c>
      <c r="P1032" s="11">
        <v>2</v>
      </c>
    </row>
    <row r="1033" spans="2:16">
      <c r="C1033" t="s">
        <v>170</v>
      </c>
      <c r="D1033" s="11">
        <v>3</v>
      </c>
      <c r="O1033" t="s">
        <v>170</v>
      </c>
      <c r="P1033" s="11">
        <v>3</v>
      </c>
    </row>
    <row r="1034" spans="2:16">
      <c r="B1034" t="s">
        <v>1217</v>
      </c>
      <c r="D1034" s="11">
        <v>2</v>
      </c>
      <c r="N1034" s="27" t="s">
        <v>1217</v>
      </c>
      <c r="O1034" s="27"/>
      <c r="P1034" s="29">
        <v>2</v>
      </c>
    </row>
    <row r="1035" spans="2:16">
      <c r="C1035" t="s">
        <v>90</v>
      </c>
      <c r="D1035" s="11">
        <v>1</v>
      </c>
      <c r="O1035" t="s">
        <v>90</v>
      </c>
      <c r="P1035" s="11">
        <v>1</v>
      </c>
    </row>
    <row r="1036" spans="2:16">
      <c r="C1036" t="s">
        <v>74</v>
      </c>
      <c r="D1036" s="11">
        <v>1</v>
      </c>
      <c r="O1036" t="s">
        <v>74</v>
      </c>
      <c r="P1036" s="11">
        <v>1</v>
      </c>
    </row>
    <row r="1037" spans="2:16">
      <c r="B1037" t="s">
        <v>1194</v>
      </c>
      <c r="D1037" s="11">
        <v>7</v>
      </c>
      <c r="N1037" s="27" t="s">
        <v>1194</v>
      </c>
      <c r="O1037" s="27"/>
      <c r="P1037" s="29">
        <v>7</v>
      </c>
    </row>
    <row r="1038" spans="2:16">
      <c r="C1038" t="s">
        <v>132</v>
      </c>
      <c r="D1038" s="11">
        <v>7</v>
      </c>
      <c r="O1038" t="s">
        <v>132</v>
      </c>
      <c r="P1038" s="11">
        <v>7</v>
      </c>
    </row>
    <row r="1039" spans="2:16">
      <c r="B1039" t="s">
        <v>2085</v>
      </c>
      <c r="D1039" s="11">
        <v>7</v>
      </c>
      <c r="N1039" s="27" t="s">
        <v>2085</v>
      </c>
      <c r="O1039" s="27"/>
      <c r="P1039" s="29">
        <v>7</v>
      </c>
    </row>
    <row r="1040" spans="2:16">
      <c r="C1040" t="s">
        <v>82</v>
      </c>
      <c r="D1040" s="11">
        <v>6</v>
      </c>
      <c r="O1040" t="s">
        <v>82</v>
      </c>
      <c r="P1040" s="11">
        <v>6</v>
      </c>
    </row>
    <row r="1041" spans="1:16">
      <c r="C1041" t="s">
        <v>58</v>
      </c>
      <c r="D1041" s="11">
        <v>1</v>
      </c>
      <c r="O1041" t="s">
        <v>58</v>
      </c>
      <c r="P1041" s="11">
        <v>1</v>
      </c>
    </row>
    <row r="1042" spans="1:16">
      <c r="B1042" t="s">
        <v>2080</v>
      </c>
      <c r="D1042" s="11">
        <v>16</v>
      </c>
      <c r="N1042" s="27" t="s">
        <v>2080</v>
      </c>
      <c r="O1042" s="27"/>
      <c r="P1042" s="29">
        <v>16</v>
      </c>
    </row>
    <row r="1043" spans="1:16">
      <c r="C1043" t="s">
        <v>126</v>
      </c>
      <c r="D1043" s="11">
        <v>1</v>
      </c>
      <c r="O1043" t="s">
        <v>126</v>
      </c>
      <c r="P1043" s="11">
        <v>1</v>
      </c>
    </row>
    <row r="1044" spans="1:16">
      <c r="C1044" t="s">
        <v>90</v>
      </c>
      <c r="D1044" s="11">
        <v>2</v>
      </c>
      <c r="O1044" t="s">
        <v>90</v>
      </c>
      <c r="P1044" s="11">
        <v>2</v>
      </c>
    </row>
    <row r="1045" spans="1:16">
      <c r="C1045" t="s">
        <v>132</v>
      </c>
      <c r="D1045" s="11">
        <v>1</v>
      </c>
      <c r="O1045" t="s">
        <v>132</v>
      </c>
      <c r="P1045" s="11">
        <v>1</v>
      </c>
    </row>
    <row r="1046" spans="1:16">
      <c r="C1046" t="s">
        <v>170</v>
      </c>
      <c r="D1046" s="11">
        <v>12</v>
      </c>
      <c r="O1046" t="s">
        <v>170</v>
      </c>
      <c r="P1046" s="11">
        <v>12</v>
      </c>
    </row>
    <row r="1047" spans="1:16">
      <c r="B1047" t="s">
        <v>1419</v>
      </c>
      <c r="D1047" s="11">
        <v>2</v>
      </c>
      <c r="N1047" s="27" t="s">
        <v>1419</v>
      </c>
      <c r="O1047" s="27"/>
      <c r="P1047" s="29">
        <v>2</v>
      </c>
    </row>
    <row r="1048" spans="1:16">
      <c r="C1048" t="s">
        <v>74</v>
      </c>
      <c r="D1048" s="11">
        <v>2</v>
      </c>
      <c r="O1048" t="s">
        <v>74</v>
      </c>
      <c r="P1048" s="11">
        <v>2</v>
      </c>
    </row>
    <row r="1049" spans="1:16">
      <c r="A1049" t="s">
        <v>259</v>
      </c>
      <c r="D1049" s="11">
        <v>144</v>
      </c>
      <c r="M1049" s="26" t="s">
        <v>259</v>
      </c>
      <c r="N1049" s="26"/>
      <c r="O1049" s="26"/>
      <c r="P1049" s="28">
        <v>144</v>
      </c>
    </row>
    <row r="1050" spans="1:16">
      <c r="B1050" t="s">
        <v>1220</v>
      </c>
      <c r="D1050" s="11">
        <v>9</v>
      </c>
      <c r="N1050" s="27" t="s">
        <v>1220</v>
      </c>
      <c r="O1050" s="27"/>
      <c r="P1050" s="29">
        <v>9</v>
      </c>
    </row>
    <row r="1051" spans="1:16">
      <c r="C1051" t="s">
        <v>263</v>
      </c>
      <c r="D1051" s="11">
        <v>1</v>
      </c>
      <c r="O1051" t="s">
        <v>263</v>
      </c>
      <c r="P1051" s="11">
        <v>1</v>
      </c>
    </row>
    <row r="1052" spans="1:16">
      <c r="C1052" t="s">
        <v>17</v>
      </c>
      <c r="D1052" s="11">
        <v>8</v>
      </c>
      <c r="O1052" t="s">
        <v>17</v>
      </c>
      <c r="P1052" s="11">
        <v>8</v>
      </c>
    </row>
    <row r="1053" spans="1:16">
      <c r="B1053" t="s">
        <v>1205</v>
      </c>
      <c r="D1053" s="11">
        <v>111</v>
      </c>
      <c r="N1053" s="27" t="s">
        <v>1205</v>
      </c>
      <c r="O1053" s="27"/>
      <c r="P1053" s="29">
        <v>111</v>
      </c>
    </row>
    <row r="1054" spans="1:16">
      <c r="C1054" t="s">
        <v>263</v>
      </c>
      <c r="D1054" s="11">
        <v>12</v>
      </c>
      <c r="O1054" t="s">
        <v>263</v>
      </c>
      <c r="P1054" s="11">
        <v>12</v>
      </c>
    </row>
    <row r="1055" spans="1:16">
      <c r="C1055" t="s">
        <v>17</v>
      </c>
      <c r="D1055" s="11">
        <v>85</v>
      </c>
      <c r="O1055" t="s">
        <v>17</v>
      </c>
      <c r="P1055" s="11">
        <v>85</v>
      </c>
    </row>
    <row r="1056" spans="1:16">
      <c r="C1056" t="s">
        <v>346</v>
      </c>
      <c r="D1056" s="11">
        <v>1</v>
      </c>
      <c r="O1056" t="s">
        <v>346</v>
      </c>
      <c r="P1056" s="11">
        <v>1</v>
      </c>
    </row>
    <row r="1057" spans="1:16">
      <c r="C1057" t="s">
        <v>731</v>
      </c>
      <c r="D1057" s="11">
        <v>13</v>
      </c>
      <c r="O1057" t="s">
        <v>731</v>
      </c>
      <c r="P1057" s="11">
        <v>13</v>
      </c>
    </row>
    <row r="1058" spans="1:16">
      <c r="B1058" t="s">
        <v>1208</v>
      </c>
      <c r="D1058" s="11">
        <v>7</v>
      </c>
      <c r="N1058" s="27" t="s">
        <v>1208</v>
      </c>
      <c r="O1058" s="27"/>
      <c r="P1058" s="29">
        <v>7</v>
      </c>
    </row>
    <row r="1059" spans="1:16">
      <c r="C1059" t="s">
        <v>263</v>
      </c>
      <c r="D1059" s="11">
        <v>1</v>
      </c>
      <c r="O1059" t="s">
        <v>263</v>
      </c>
      <c r="P1059" s="11">
        <v>1</v>
      </c>
    </row>
    <row r="1060" spans="1:16">
      <c r="C1060" t="s">
        <v>17</v>
      </c>
      <c r="D1060" s="11">
        <v>6</v>
      </c>
      <c r="O1060" t="s">
        <v>17</v>
      </c>
      <c r="P1060" s="11">
        <v>6</v>
      </c>
    </row>
    <row r="1061" spans="1:16">
      <c r="B1061" t="s">
        <v>1245</v>
      </c>
      <c r="D1061" s="11">
        <v>1</v>
      </c>
      <c r="N1061" s="27" t="s">
        <v>1245</v>
      </c>
      <c r="O1061" s="27"/>
      <c r="P1061" s="29">
        <v>1</v>
      </c>
    </row>
    <row r="1062" spans="1:16">
      <c r="C1062" t="s">
        <v>17</v>
      </c>
      <c r="D1062" s="11">
        <v>1</v>
      </c>
      <c r="O1062" t="s">
        <v>17</v>
      </c>
      <c r="P1062" s="11">
        <v>1</v>
      </c>
    </row>
    <row r="1063" spans="1:16">
      <c r="B1063" t="s">
        <v>1235</v>
      </c>
      <c r="D1063" s="11">
        <v>4</v>
      </c>
      <c r="N1063" s="27" t="s">
        <v>1235</v>
      </c>
      <c r="O1063" s="27"/>
      <c r="P1063" s="29">
        <v>4</v>
      </c>
    </row>
    <row r="1064" spans="1:16">
      <c r="C1064" t="s">
        <v>17</v>
      </c>
      <c r="D1064" s="11">
        <v>4</v>
      </c>
      <c r="O1064" t="s">
        <v>17</v>
      </c>
      <c r="P1064" s="11">
        <v>4</v>
      </c>
    </row>
    <row r="1065" spans="1:16">
      <c r="B1065" t="s">
        <v>344</v>
      </c>
      <c r="D1065" s="11">
        <v>10</v>
      </c>
      <c r="N1065" s="27" t="s">
        <v>344</v>
      </c>
      <c r="O1065" s="27"/>
      <c r="P1065" s="29">
        <v>10</v>
      </c>
    </row>
    <row r="1066" spans="1:16">
      <c r="C1066" t="s">
        <v>346</v>
      </c>
      <c r="D1066" s="11">
        <v>10</v>
      </c>
      <c r="O1066" t="s">
        <v>346</v>
      </c>
      <c r="P1066" s="11">
        <v>10</v>
      </c>
    </row>
    <row r="1067" spans="1:16">
      <c r="B1067" t="s">
        <v>2087</v>
      </c>
      <c r="D1067" s="11">
        <v>1</v>
      </c>
      <c r="N1067" s="27" t="s">
        <v>2087</v>
      </c>
      <c r="O1067" s="27"/>
      <c r="P1067" s="29">
        <v>1</v>
      </c>
    </row>
    <row r="1068" spans="1:16">
      <c r="C1068" t="s">
        <v>17</v>
      </c>
      <c r="D1068" s="11">
        <v>1</v>
      </c>
      <c r="O1068" t="s">
        <v>17</v>
      </c>
      <c r="P1068" s="11">
        <v>1</v>
      </c>
    </row>
    <row r="1069" spans="1:16">
      <c r="B1069" t="s">
        <v>1407</v>
      </c>
      <c r="D1069" s="11">
        <v>1</v>
      </c>
      <c r="N1069" s="27" t="s">
        <v>1407</v>
      </c>
      <c r="O1069" s="27"/>
      <c r="P1069" s="29">
        <v>1</v>
      </c>
    </row>
    <row r="1070" spans="1:16">
      <c r="C1070" t="s">
        <v>17</v>
      </c>
      <c r="D1070" s="11">
        <v>1</v>
      </c>
      <c r="O1070" t="s">
        <v>17</v>
      </c>
      <c r="P1070" s="11">
        <v>1</v>
      </c>
    </row>
    <row r="1071" spans="1:16">
      <c r="A1071" t="s">
        <v>1156</v>
      </c>
      <c r="D1071" s="11">
        <v>142</v>
      </c>
      <c r="M1071" s="26" t="s">
        <v>1156</v>
      </c>
      <c r="N1071" s="26"/>
      <c r="O1071" s="26"/>
      <c r="P1071" s="28">
        <v>142</v>
      </c>
    </row>
    <row r="1072" spans="1:16">
      <c r="B1072" t="s">
        <v>1156</v>
      </c>
      <c r="D1072" s="11">
        <v>58</v>
      </c>
      <c r="N1072" s="27" t="s">
        <v>1156</v>
      </c>
      <c r="O1072" s="27"/>
      <c r="P1072" s="29">
        <v>58</v>
      </c>
    </row>
    <row r="1073" spans="1:16">
      <c r="C1073" t="s">
        <v>1005</v>
      </c>
      <c r="D1073" s="11">
        <v>14</v>
      </c>
      <c r="O1073" t="s">
        <v>1005</v>
      </c>
      <c r="P1073" s="11">
        <v>14</v>
      </c>
    </row>
    <row r="1074" spans="1:16">
      <c r="C1074" t="s">
        <v>382</v>
      </c>
      <c r="D1074" s="11">
        <v>44</v>
      </c>
      <c r="O1074" t="s">
        <v>382</v>
      </c>
      <c r="P1074" s="11">
        <v>44</v>
      </c>
    </row>
    <row r="1075" spans="1:16">
      <c r="B1075" t="s">
        <v>1165</v>
      </c>
      <c r="D1075" s="11">
        <v>84</v>
      </c>
      <c r="N1075" s="27" t="s">
        <v>1165</v>
      </c>
      <c r="O1075" s="27"/>
      <c r="P1075" s="29">
        <v>84</v>
      </c>
    </row>
    <row r="1076" spans="1:16">
      <c r="C1076" t="s">
        <v>382</v>
      </c>
      <c r="D1076" s="11">
        <v>83</v>
      </c>
      <c r="O1076" t="s">
        <v>382</v>
      </c>
      <c r="P1076" s="11">
        <v>83</v>
      </c>
    </row>
    <row r="1077" spans="1:16">
      <c r="C1077" t="s">
        <v>191</v>
      </c>
      <c r="D1077" s="11">
        <v>1</v>
      </c>
      <c r="O1077" t="s">
        <v>191</v>
      </c>
      <c r="P1077" s="11">
        <v>1</v>
      </c>
    </row>
    <row r="1078" spans="1:16">
      <c r="A1078" t="s">
        <v>1347</v>
      </c>
      <c r="D1078" s="11">
        <v>134</v>
      </c>
      <c r="M1078" s="26" t="s">
        <v>1347</v>
      </c>
      <c r="N1078" s="26"/>
      <c r="O1078" s="26"/>
      <c r="P1078" s="28">
        <v>134</v>
      </c>
    </row>
    <row r="1079" spans="1:16">
      <c r="B1079" t="s">
        <v>1166</v>
      </c>
      <c r="D1079" s="11">
        <v>1</v>
      </c>
      <c r="N1079" s="27" t="s">
        <v>1166</v>
      </c>
      <c r="O1079" s="27"/>
      <c r="P1079" s="29">
        <v>1</v>
      </c>
    </row>
    <row r="1080" spans="1:16">
      <c r="C1080" t="s">
        <v>313</v>
      </c>
      <c r="D1080" s="11">
        <v>1</v>
      </c>
      <c r="O1080" t="s">
        <v>313</v>
      </c>
      <c r="P1080" s="11">
        <v>1</v>
      </c>
    </row>
    <row r="1081" spans="1:16">
      <c r="B1081" t="s">
        <v>1222</v>
      </c>
      <c r="D1081" s="11">
        <v>2</v>
      </c>
      <c r="N1081" s="27" t="s">
        <v>1222</v>
      </c>
      <c r="O1081" s="27"/>
      <c r="P1081" s="29">
        <v>2</v>
      </c>
    </row>
    <row r="1082" spans="1:16">
      <c r="C1082" t="s">
        <v>170</v>
      </c>
      <c r="D1082" s="11">
        <v>2</v>
      </c>
      <c r="O1082" t="s">
        <v>170</v>
      </c>
      <c r="P1082" s="11">
        <v>2</v>
      </c>
    </row>
    <row r="1083" spans="1:16">
      <c r="B1083" t="s">
        <v>79</v>
      </c>
      <c r="D1083" s="11">
        <v>11</v>
      </c>
      <c r="N1083" s="27" t="s">
        <v>79</v>
      </c>
      <c r="O1083" s="27"/>
      <c r="P1083" s="29">
        <v>11</v>
      </c>
    </row>
    <row r="1084" spans="1:16">
      <c r="C1084" t="s">
        <v>90</v>
      </c>
      <c r="D1084" s="11">
        <v>1</v>
      </c>
      <c r="O1084" t="s">
        <v>90</v>
      </c>
      <c r="P1084" s="11">
        <v>1</v>
      </c>
    </row>
    <row r="1085" spans="1:16">
      <c r="C1085" t="s">
        <v>82</v>
      </c>
      <c r="D1085" s="11">
        <v>4</v>
      </c>
      <c r="O1085" t="s">
        <v>82</v>
      </c>
      <c r="P1085" s="11">
        <v>4</v>
      </c>
    </row>
    <row r="1086" spans="1:16">
      <c r="C1086" t="s">
        <v>58</v>
      </c>
      <c r="D1086" s="11">
        <v>2</v>
      </c>
      <c r="O1086" t="s">
        <v>58</v>
      </c>
      <c r="P1086" s="11">
        <v>2</v>
      </c>
    </row>
    <row r="1087" spans="1:16">
      <c r="C1087" t="s">
        <v>86</v>
      </c>
      <c r="D1087" s="11">
        <v>2</v>
      </c>
      <c r="O1087" t="s">
        <v>86</v>
      </c>
      <c r="P1087" s="11">
        <v>2</v>
      </c>
    </row>
    <row r="1088" spans="1:16">
      <c r="C1088" t="s">
        <v>170</v>
      </c>
      <c r="D1088" s="11">
        <v>1</v>
      </c>
      <c r="O1088" t="s">
        <v>170</v>
      </c>
      <c r="P1088" s="11">
        <v>1</v>
      </c>
    </row>
    <row r="1089" spans="2:16">
      <c r="C1089" t="s">
        <v>84</v>
      </c>
      <c r="D1089" s="11">
        <v>1</v>
      </c>
      <c r="O1089" t="s">
        <v>84</v>
      </c>
      <c r="P1089" s="11">
        <v>1</v>
      </c>
    </row>
    <row r="1090" spans="2:16">
      <c r="B1090" t="s">
        <v>1221</v>
      </c>
      <c r="D1090" s="11">
        <v>2</v>
      </c>
      <c r="N1090" s="27" t="s">
        <v>1221</v>
      </c>
      <c r="O1090" s="27"/>
      <c r="P1090" s="29">
        <v>2</v>
      </c>
    </row>
    <row r="1091" spans="2:16">
      <c r="C1091" t="s">
        <v>303</v>
      </c>
      <c r="D1091" s="11">
        <v>1</v>
      </c>
      <c r="O1091" t="s">
        <v>303</v>
      </c>
      <c r="P1091" s="11">
        <v>1</v>
      </c>
    </row>
    <row r="1092" spans="2:16">
      <c r="C1092" t="s">
        <v>959</v>
      </c>
      <c r="D1092" s="11">
        <v>1</v>
      </c>
      <c r="O1092" t="s">
        <v>959</v>
      </c>
      <c r="P1092" s="11">
        <v>1</v>
      </c>
    </row>
    <row r="1093" spans="2:16">
      <c r="B1093" t="s">
        <v>464</v>
      </c>
      <c r="D1093" s="11">
        <v>4</v>
      </c>
      <c r="N1093" s="27" t="s">
        <v>464</v>
      </c>
      <c r="O1093" s="27"/>
      <c r="P1093" s="29">
        <v>4</v>
      </c>
    </row>
    <row r="1094" spans="2:16">
      <c r="C1094" t="s">
        <v>215</v>
      </c>
      <c r="D1094" s="11">
        <v>4</v>
      </c>
      <c r="O1094" t="s">
        <v>215</v>
      </c>
      <c r="P1094" s="11">
        <v>4</v>
      </c>
    </row>
    <row r="1095" spans="2:16">
      <c r="B1095" t="s">
        <v>1203</v>
      </c>
      <c r="D1095" s="11">
        <v>3</v>
      </c>
      <c r="N1095" s="27" t="s">
        <v>1203</v>
      </c>
      <c r="O1095" s="27"/>
      <c r="P1095" s="29">
        <v>3</v>
      </c>
    </row>
    <row r="1096" spans="2:16">
      <c r="C1096" t="s">
        <v>90</v>
      </c>
      <c r="D1096" s="11">
        <v>1</v>
      </c>
      <c r="O1096" t="s">
        <v>90</v>
      </c>
      <c r="P1096" s="11">
        <v>1</v>
      </c>
    </row>
    <row r="1097" spans="2:16">
      <c r="C1097" t="s">
        <v>74</v>
      </c>
      <c r="D1097" s="11">
        <v>1</v>
      </c>
      <c r="O1097" t="s">
        <v>74</v>
      </c>
      <c r="P1097" s="11">
        <v>1</v>
      </c>
    </row>
    <row r="1098" spans="2:16">
      <c r="C1098" t="s">
        <v>132</v>
      </c>
      <c r="D1098" s="11">
        <v>1</v>
      </c>
      <c r="O1098" t="s">
        <v>132</v>
      </c>
      <c r="P1098" s="11">
        <v>1</v>
      </c>
    </row>
    <row r="1099" spans="2:16">
      <c r="B1099" t="s">
        <v>159</v>
      </c>
      <c r="D1099" s="11">
        <v>1</v>
      </c>
      <c r="N1099" s="27" t="s">
        <v>159</v>
      </c>
      <c r="O1099" s="27"/>
      <c r="P1099" s="29">
        <v>1</v>
      </c>
    </row>
    <row r="1100" spans="2:16">
      <c r="C1100" t="s">
        <v>215</v>
      </c>
      <c r="D1100" s="11">
        <v>1</v>
      </c>
      <c r="O1100" t="s">
        <v>215</v>
      </c>
      <c r="P1100" s="11">
        <v>1</v>
      </c>
    </row>
    <row r="1101" spans="2:16">
      <c r="B1101" t="s">
        <v>1244</v>
      </c>
      <c r="D1101" s="11">
        <v>2</v>
      </c>
      <c r="N1101" s="27" t="s">
        <v>1244</v>
      </c>
      <c r="O1101" s="27"/>
      <c r="P1101" s="29">
        <v>2</v>
      </c>
    </row>
    <row r="1102" spans="2:16">
      <c r="C1102" t="s">
        <v>414</v>
      </c>
      <c r="D1102" s="11">
        <v>2</v>
      </c>
      <c r="O1102" t="s">
        <v>414</v>
      </c>
      <c r="P1102" s="11">
        <v>2</v>
      </c>
    </row>
    <row r="1103" spans="2:16">
      <c r="B1103" t="s">
        <v>1167</v>
      </c>
      <c r="D1103" s="11">
        <v>3</v>
      </c>
      <c r="N1103" s="27" t="s">
        <v>1167</v>
      </c>
      <c r="O1103" s="27"/>
      <c r="P1103" s="29">
        <v>3</v>
      </c>
    </row>
    <row r="1104" spans="2:16">
      <c r="C1104" t="s">
        <v>367</v>
      </c>
      <c r="D1104" s="11">
        <v>1</v>
      </c>
      <c r="O1104" t="s">
        <v>367</v>
      </c>
      <c r="P1104" s="11">
        <v>1</v>
      </c>
    </row>
    <row r="1105" spans="2:16">
      <c r="C1105" t="s">
        <v>629</v>
      </c>
      <c r="D1105" s="11">
        <v>1</v>
      </c>
      <c r="O1105" t="s">
        <v>629</v>
      </c>
      <c r="P1105" s="11">
        <v>1</v>
      </c>
    </row>
    <row r="1106" spans="2:16">
      <c r="C1106" t="s">
        <v>796</v>
      </c>
      <c r="D1106" s="11">
        <v>1</v>
      </c>
      <c r="O1106" t="s">
        <v>796</v>
      </c>
      <c r="P1106" s="11">
        <v>1</v>
      </c>
    </row>
    <row r="1107" spans="2:16">
      <c r="B1107" t="s">
        <v>1177</v>
      </c>
      <c r="D1107" s="11">
        <v>1</v>
      </c>
      <c r="N1107" s="27" t="s">
        <v>1177</v>
      </c>
      <c r="O1107" s="27"/>
      <c r="P1107" s="29">
        <v>1</v>
      </c>
    </row>
    <row r="1108" spans="2:16">
      <c r="C1108" t="s">
        <v>82</v>
      </c>
      <c r="D1108" s="11">
        <v>1</v>
      </c>
      <c r="O1108" t="s">
        <v>82</v>
      </c>
      <c r="P1108" s="11">
        <v>1</v>
      </c>
    </row>
    <row r="1109" spans="2:16">
      <c r="B1109" t="s">
        <v>1192</v>
      </c>
      <c r="D1109" s="11">
        <v>28</v>
      </c>
      <c r="N1109" s="27" t="s">
        <v>1192</v>
      </c>
      <c r="O1109" s="27"/>
      <c r="P1109" s="29">
        <v>28</v>
      </c>
    </row>
    <row r="1110" spans="2:16">
      <c r="C1110" t="s">
        <v>99</v>
      </c>
      <c r="D1110" s="11">
        <v>21</v>
      </c>
      <c r="O1110" t="s">
        <v>99</v>
      </c>
      <c r="P1110" s="11">
        <v>21</v>
      </c>
    </row>
    <row r="1111" spans="2:16">
      <c r="C1111" t="s">
        <v>240</v>
      </c>
      <c r="D1111" s="11">
        <v>7</v>
      </c>
      <c r="O1111" t="s">
        <v>240</v>
      </c>
      <c r="P1111" s="11">
        <v>7</v>
      </c>
    </row>
    <row r="1112" spans="2:16">
      <c r="B1112" t="s">
        <v>1197</v>
      </c>
      <c r="D1112" s="11">
        <v>2</v>
      </c>
      <c r="N1112" s="27" t="s">
        <v>1197</v>
      </c>
      <c r="O1112" s="27"/>
      <c r="P1112" s="29">
        <v>2</v>
      </c>
    </row>
    <row r="1113" spans="2:16">
      <c r="C1113" t="s">
        <v>218</v>
      </c>
      <c r="D1113" s="11">
        <v>1</v>
      </c>
      <c r="O1113" t="s">
        <v>218</v>
      </c>
      <c r="P1113" s="11">
        <v>1</v>
      </c>
    </row>
    <row r="1114" spans="2:16">
      <c r="C1114" t="s">
        <v>588</v>
      </c>
      <c r="D1114" s="11">
        <v>1</v>
      </c>
      <c r="O1114" t="s">
        <v>588</v>
      </c>
      <c r="P1114" s="11">
        <v>1</v>
      </c>
    </row>
    <row r="1115" spans="2:16">
      <c r="B1115" t="s">
        <v>1150</v>
      </c>
      <c r="D1115" s="11">
        <v>53</v>
      </c>
      <c r="N1115" s="27" t="s">
        <v>1150</v>
      </c>
      <c r="O1115" s="27"/>
      <c r="P1115" s="29">
        <v>53</v>
      </c>
    </row>
    <row r="1116" spans="2:16">
      <c r="C1116" t="s">
        <v>247</v>
      </c>
      <c r="D1116" s="11">
        <v>1</v>
      </c>
      <c r="O1116" t="s">
        <v>247</v>
      </c>
      <c r="P1116" s="11">
        <v>1</v>
      </c>
    </row>
    <row r="1117" spans="2:16">
      <c r="C1117" t="s">
        <v>378</v>
      </c>
      <c r="D1117" s="11">
        <v>1</v>
      </c>
      <c r="O1117" t="s">
        <v>378</v>
      </c>
      <c r="P1117" s="11">
        <v>1</v>
      </c>
    </row>
    <row r="1118" spans="2:16">
      <c r="C1118" t="s">
        <v>382</v>
      </c>
      <c r="D1118" s="11">
        <v>1</v>
      </c>
      <c r="O1118" t="s">
        <v>382</v>
      </c>
      <c r="P1118" s="11">
        <v>1</v>
      </c>
    </row>
    <row r="1119" spans="2:16">
      <c r="C1119" t="s">
        <v>652</v>
      </c>
      <c r="D1119" s="11">
        <v>3</v>
      </c>
      <c r="O1119" t="s">
        <v>652</v>
      </c>
      <c r="P1119" s="11">
        <v>3</v>
      </c>
    </row>
    <row r="1120" spans="2:16">
      <c r="C1120" t="s">
        <v>215</v>
      </c>
      <c r="D1120" s="11">
        <v>4</v>
      </c>
      <c r="O1120" t="s">
        <v>215</v>
      </c>
      <c r="P1120" s="11">
        <v>4</v>
      </c>
    </row>
    <row r="1121" spans="2:16">
      <c r="C1121" t="s">
        <v>90</v>
      </c>
      <c r="D1121" s="11">
        <v>3</v>
      </c>
      <c r="O1121" t="s">
        <v>90</v>
      </c>
      <c r="P1121" s="11">
        <v>3</v>
      </c>
    </row>
    <row r="1122" spans="2:16">
      <c r="C1122" t="s">
        <v>47</v>
      </c>
      <c r="D1122" s="11">
        <v>3</v>
      </c>
      <c r="O1122" t="s">
        <v>47</v>
      </c>
      <c r="P1122" s="11">
        <v>3</v>
      </c>
    </row>
    <row r="1123" spans="2:16">
      <c r="C1123" t="s">
        <v>323</v>
      </c>
      <c r="D1123" s="11">
        <v>1</v>
      </c>
      <c r="O1123" t="s">
        <v>323</v>
      </c>
      <c r="P1123" s="11">
        <v>1</v>
      </c>
    </row>
    <row r="1124" spans="2:16">
      <c r="C1124" t="s">
        <v>191</v>
      </c>
      <c r="D1124" s="11">
        <v>2</v>
      </c>
      <c r="O1124" t="s">
        <v>191</v>
      </c>
      <c r="P1124" s="11">
        <v>2</v>
      </c>
    </row>
    <row r="1125" spans="2:16">
      <c r="C1125" t="s">
        <v>398</v>
      </c>
      <c r="D1125" s="11">
        <v>3</v>
      </c>
      <c r="O1125" t="s">
        <v>398</v>
      </c>
      <c r="P1125" s="11">
        <v>3</v>
      </c>
    </row>
    <row r="1126" spans="2:16">
      <c r="C1126" t="s">
        <v>82</v>
      </c>
      <c r="D1126" s="11">
        <v>7</v>
      </c>
      <c r="O1126" t="s">
        <v>82</v>
      </c>
      <c r="P1126" s="11">
        <v>7</v>
      </c>
    </row>
    <row r="1127" spans="2:16">
      <c r="C1127" t="s">
        <v>906</v>
      </c>
      <c r="D1127" s="11">
        <v>1</v>
      </c>
      <c r="O1127" t="s">
        <v>906</v>
      </c>
      <c r="P1127" s="11">
        <v>1</v>
      </c>
    </row>
    <row r="1128" spans="2:16">
      <c r="C1128" t="s">
        <v>86</v>
      </c>
      <c r="D1128" s="11">
        <v>1</v>
      </c>
      <c r="O1128" t="s">
        <v>86</v>
      </c>
      <c r="P1128" s="11">
        <v>1</v>
      </c>
    </row>
    <row r="1129" spans="2:16">
      <c r="C1129" t="s">
        <v>170</v>
      </c>
      <c r="D1129" s="11">
        <v>19</v>
      </c>
      <c r="O1129" t="s">
        <v>170</v>
      </c>
      <c r="P1129" s="11">
        <v>19</v>
      </c>
    </row>
    <row r="1130" spans="2:16">
      <c r="C1130" t="s">
        <v>531</v>
      </c>
      <c r="D1130" s="11">
        <v>1</v>
      </c>
      <c r="O1130" t="s">
        <v>531</v>
      </c>
      <c r="P1130" s="11">
        <v>1</v>
      </c>
    </row>
    <row r="1131" spans="2:16">
      <c r="C1131" t="s">
        <v>1349</v>
      </c>
      <c r="D1131" s="11">
        <v>2</v>
      </c>
      <c r="O1131" t="s">
        <v>1349</v>
      </c>
      <c r="P1131" s="11">
        <v>2</v>
      </c>
    </row>
    <row r="1132" spans="2:16">
      <c r="B1132" t="s">
        <v>199</v>
      </c>
      <c r="D1132" s="11">
        <v>2</v>
      </c>
      <c r="N1132" s="27" t="s">
        <v>199</v>
      </c>
      <c r="O1132" s="27"/>
      <c r="P1132" s="29">
        <v>2</v>
      </c>
    </row>
    <row r="1133" spans="2:16">
      <c r="C1133" t="s">
        <v>191</v>
      </c>
      <c r="D1133" s="11">
        <v>1</v>
      </c>
      <c r="O1133" t="s">
        <v>191</v>
      </c>
      <c r="P1133" s="11">
        <v>1</v>
      </c>
    </row>
    <row r="1134" spans="2:16">
      <c r="C1134" t="s">
        <v>82</v>
      </c>
      <c r="D1134" s="11">
        <v>1</v>
      </c>
      <c r="O1134" t="s">
        <v>82</v>
      </c>
      <c r="P1134" s="11">
        <v>1</v>
      </c>
    </row>
    <row r="1135" spans="2:16">
      <c r="B1135" t="s">
        <v>1198</v>
      </c>
      <c r="D1135" s="11">
        <v>1</v>
      </c>
      <c r="N1135" s="27" t="s">
        <v>1198</v>
      </c>
      <c r="O1135" s="27"/>
      <c r="P1135" s="29">
        <v>1</v>
      </c>
    </row>
    <row r="1136" spans="2:16">
      <c r="C1136" t="s">
        <v>588</v>
      </c>
      <c r="D1136" s="11">
        <v>1</v>
      </c>
      <c r="O1136" t="s">
        <v>588</v>
      </c>
      <c r="P1136" s="11">
        <v>1</v>
      </c>
    </row>
    <row r="1137" spans="2:16">
      <c r="B1137" t="s">
        <v>319</v>
      </c>
      <c r="D1137" s="11">
        <v>3</v>
      </c>
      <c r="N1137" s="27" t="s">
        <v>319</v>
      </c>
      <c r="O1137" s="27"/>
      <c r="P1137" s="29">
        <v>3</v>
      </c>
    </row>
    <row r="1138" spans="2:16">
      <c r="C1138" t="s">
        <v>323</v>
      </c>
      <c r="D1138" s="11">
        <v>1</v>
      </c>
      <c r="O1138" t="s">
        <v>323</v>
      </c>
      <c r="P1138" s="11">
        <v>1</v>
      </c>
    </row>
    <row r="1139" spans="2:16">
      <c r="C1139" t="s">
        <v>414</v>
      </c>
      <c r="D1139" s="11">
        <v>1</v>
      </c>
      <c r="O1139" t="s">
        <v>414</v>
      </c>
      <c r="P1139" s="11">
        <v>1</v>
      </c>
    </row>
    <row r="1140" spans="2:16">
      <c r="C1140" t="s">
        <v>531</v>
      </c>
      <c r="D1140" s="11">
        <v>1</v>
      </c>
      <c r="O1140" t="s">
        <v>531</v>
      </c>
      <c r="P1140" s="11">
        <v>1</v>
      </c>
    </row>
    <row r="1141" spans="2:16">
      <c r="B1141" t="s">
        <v>116</v>
      </c>
      <c r="D1141" s="11">
        <v>4</v>
      </c>
      <c r="N1141" s="27" t="s">
        <v>116</v>
      </c>
      <c r="O1141" s="27"/>
      <c r="P1141" s="29">
        <v>4</v>
      </c>
    </row>
    <row r="1142" spans="2:16">
      <c r="C1142" t="s">
        <v>118</v>
      </c>
      <c r="D1142" s="11">
        <v>1</v>
      </c>
      <c r="O1142" t="s">
        <v>118</v>
      </c>
      <c r="P1142" s="11">
        <v>1</v>
      </c>
    </row>
    <row r="1143" spans="2:16">
      <c r="C1143" t="s">
        <v>170</v>
      </c>
      <c r="D1143" s="11">
        <v>3</v>
      </c>
      <c r="O1143" t="s">
        <v>170</v>
      </c>
      <c r="P1143" s="11">
        <v>3</v>
      </c>
    </row>
    <row r="1144" spans="2:16">
      <c r="B1144" t="s">
        <v>1249</v>
      </c>
      <c r="D1144" s="11">
        <v>2</v>
      </c>
      <c r="N1144" s="27" t="s">
        <v>1249</v>
      </c>
      <c r="O1144" s="27"/>
      <c r="P1144" s="29">
        <v>2</v>
      </c>
    </row>
    <row r="1145" spans="2:16">
      <c r="C1145" t="s">
        <v>47</v>
      </c>
      <c r="D1145" s="11">
        <v>1</v>
      </c>
      <c r="O1145" t="s">
        <v>47</v>
      </c>
      <c r="P1145" s="11">
        <v>1</v>
      </c>
    </row>
    <row r="1146" spans="2:16">
      <c r="C1146" t="s">
        <v>414</v>
      </c>
      <c r="D1146" s="11">
        <v>1</v>
      </c>
      <c r="O1146" t="s">
        <v>414</v>
      </c>
      <c r="P1146" s="11">
        <v>1</v>
      </c>
    </row>
    <row r="1147" spans="2:16">
      <c r="B1147" t="s">
        <v>204</v>
      </c>
      <c r="D1147" s="11">
        <v>3</v>
      </c>
      <c r="N1147" s="27" t="s">
        <v>204</v>
      </c>
      <c r="O1147" s="27"/>
      <c r="P1147" s="29">
        <v>3</v>
      </c>
    </row>
    <row r="1148" spans="2:16">
      <c r="C1148" t="s">
        <v>211</v>
      </c>
      <c r="D1148" s="11">
        <v>3</v>
      </c>
      <c r="O1148" t="s">
        <v>211</v>
      </c>
      <c r="P1148" s="11">
        <v>3</v>
      </c>
    </row>
    <row r="1149" spans="2:16">
      <c r="B1149" t="s">
        <v>295</v>
      </c>
      <c r="D1149" s="11">
        <v>3</v>
      </c>
      <c r="N1149" s="27" t="s">
        <v>295</v>
      </c>
      <c r="O1149" s="27"/>
      <c r="P1149" s="29">
        <v>3</v>
      </c>
    </row>
    <row r="1150" spans="2:16">
      <c r="C1150" t="s">
        <v>206</v>
      </c>
      <c r="D1150" s="11">
        <v>3</v>
      </c>
      <c r="O1150" t="s">
        <v>206</v>
      </c>
      <c r="P1150" s="11">
        <v>3</v>
      </c>
    </row>
    <row r="1151" spans="2:16">
      <c r="B1151" t="s">
        <v>1416</v>
      </c>
      <c r="D1151" s="11">
        <v>1</v>
      </c>
      <c r="N1151" s="27" t="s">
        <v>1416</v>
      </c>
      <c r="O1151" s="27"/>
      <c r="P1151" s="29">
        <v>1</v>
      </c>
    </row>
    <row r="1152" spans="2:16">
      <c r="C1152" t="s">
        <v>82</v>
      </c>
      <c r="D1152" s="11">
        <v>1</v>
      </c>
      <c r="O1152" t="s">
        <v>82</v>
      </c>
      <c r="P1152" s="11">
        <v>1</v>
      </c>
    </row>
    <row r="1153" spans="1:16">
      <c r="B1153" t="s">
        <v>1601</v>
      </c>
      <c r="D1153" s="11">
        <v>1</v>
      </c>
      <c r="N1153" s="27" t="s">
        <v>1601</v>
      </c>
      <c r="O1153" s="27"/>
      <c r="P1153" s="29">
        <v>1</v>
      </c>
    </row>
    <row r="1154" spans="1:16">
      <c r="C1154" t="s">
        <v>82</v>
      </c>
      <c r="D1154" s="11">
        <v>1</v>
      </c>
      <c r="O1154" t="s">
        <v>82</v>
      </c>
      <c r="P1154" s="11">
        <v>1</v>
      </c>
    </row>
    <row r="1155" spans="1:16">
      <c r="B1155" t="s">
        <v>1994</v>
      </c>
      <c r="D1155" s="11">
        <v>1</v>
      </c>
      <c r="N1155" s="27" t="s">
        <v>1994</v>
      </c>
      <c r="O1155" s="27"/>
      <c r="P1155" s="29">
        <v>1</v>
      </c>
    </row>
    <row r="1156" spans="1:16">
      <c r="C1156" t="s">
        <v>170</v>
      </c>
      <c r="D1156" s="11">
        <v>1</v>
      </c>
      <c r="O1156" t="s">
        <v>170</v>
      </c>
      <c r="P1156" s="11">
        <v>1</v>
      </c>
    </row>
    <row r="1157" spans="1:16">
      <c r="A1157" t="s">
        <v>189</v>
      </c>
      <c r="D1157" s="11">
        <v>134</v>
      </c>
      <c r="M1157" s="26" t="s">
        <v>189</v>
      </c>
      <c r="N1157" s="26"/>
      <c r="O1157" s="26"/>
      <c r="P1157" s="28">
        <v>134</v>
      </c>
    </row>
    <row r="1158" spans="1:16">
      <c r="B1158" t="s">
        <v>286</v>
      </c>
      <c r="D1158" s="11">
        <v>11</v>
      </c>
      <c r="N1158" s="27" t="s">
        <v>286</v>
      </c>
      <c r="O1158" s="27"/>
      <c r="P1158" s="29">
        <v>11</v>
      </c>
    </row>
    <row r="1159" spans="1:16">
      <c r="C1159" t="s">
        <v>82</v>
      </c>
      <c r="D1159" s="11">
        <v>9</v>
      </c>
      <c r="O1159" t="s">
        <v>82</v>
      </c>
      <c r="P1159" s="11">
        <v>9</v>
      </c>
    </row>
    <row r="1160" spans="1:16">
      <c r="C1160" t="s">
        <v>170</v>
      </c>
      <c r="D1160" s="11">
        <v>2</v>
      </c>
      <c r="O1160" t="s">
        <v>170</v>
      </c>
      <c r="P1160" s="11">
        <v>2</v>
      </c>
    </row>
    <row r="1161" spans="1:16">
      <c r="B1161" t="s">
        <v>615</v>
      </c>
      <c r="D1161" s="11">
        <v>4</v>
      </c>
      <c r="N1161" s="27" t="s">
        <v>615</v>
      </c>
      <c r="O1161" s="27"/>
      <c r="P1161" s="29">
        <v>4</v>
      </c>
    </row>
    <row r="1162" spans="1:16">
      <c r="C1162" t="s">
        <v>191</v>
      </c>
      <c r="D1162" s="11">
        <v>4</v>
      </c>
      <c r="O1162" t="s">
        <v>191</v>
      </c>
      <c r="P1162" s="11">
        <v>4</v>
      </c>
    </row>
    <row r="1163" spans="1:16">
      <c r="B1163" t="s">
        <v>1160</v>
      </c>
      <c r="D1163" s="11">
        <v>2</v>
      </c>
      <c r="N1163" s="27" t="s">
        <v>1160</v>
      </c>
      <c r="O1163" s="27"/>
      <c r="P1163" s="29">
        <v>2</v>
      </c>
    </row>
    <row r="1164" spans="1:16">
      <c r="C1164" t="s">
        <v>191</v>
      </c>
      <c r="D1164" s="11">
        <v>1</v>
      </c>
      <c r="O1164" t="s">
        <v>191</v>
      </c>
      <c r="P1164" s="11">
        <v>1</v>
      </c>
    </row>
    <row r="1165" spans="1:16">
      <c r="C1165" t="s">
        <v>1414</v>
      </c>
      <c r="D1165" s="11">
        <v>1</v>
      </c>
      <c r="O1165" t="s">
        <v>1414</v>
      </c>
      <c r="P1165" s="11">
        <v>1</v>
      </c>
    </row>
    <row r="1166" spans="1:16">
      <c r="B1166" t="s">
        <v>1161</v>
      </c>
      <c r="D1166" s="11">
        <v>10</v>
      </c>
      <c r="N1166" s="27" t="s">
        <v>1161</v>
      </c>
      <c r="O1166" s="27"/>
      <c r="P1166" s="29">
        <v>10</v>
      </c>
    </row>
    <row r="1167" spans="1:16">
      <c r="C1167" t="s">
        <v>218</v>
      </c>
      <c r="D1167" s="11">
        <v>3</v>
      </c>
      <c r="O1167" t="s">
        <v>218</v>
      </c>
      <c r="P1167" s="11">
        <v>3</v>
      </c>
    </row>
    <row r="1168" spans="1:16">
      <c r="C1168" t="s">
        <v>132</v>
      </c>
      <c r="D1168" s="11">
        <v>2</v>
      </c>
      <c r="O1168" t="s">
        <v>132</v>
      </c>
      <c r="P1168" s="11">
        <v>2</v>
      </c>
    </row>
    <row r="1169" spans="2:16">
      <c r="C1169" t="s">
        <v>191</v>
      </c>
      <c r="D1169" s="11">
        <v>4</v>
      </c>
      <c r="O1169" t="s">
        <v>191</v>
      </c>
      <c r="P1169" s="11">
        <v>4</v>
      </c>
    </row>
    <row r="1170" spans="2:16">
      <c r="C1170" t="s">
        <v>170</v>
      </c>
      <c r="D1170" s="11">
        <v>1</v>
      </c>
      <c r="O1170" t="s">
        <v>170</v>
      </c>
      <c r="P1170" s="11">
        <v>1</v>
      </c>
    </row>
    <row r="1171" spans="2:16">
      <c r="B1171" t="s">
        <v>1213</v>
      </c>
      <c r="D1171" s="11">
        <v>3</v>
      </c>
      <c r="N1171" s="27" t="s">
        <v>1213</v>
      </c>
      <c r="O1171" s="27"/>
      <c r="P1171" s="29">
        <v>3</v>
      </c>
    </row>
    <row r="1172" spans="2:16">
      <c r="C1172" t="s">
        <v>191</v>
      </c>
      <c r="D1172" s="11">
        <v>3</v>
      </c>
      <c r="O1172" t="s">
        <v>191</v>
      </c>
      <c r="P1172" s="11">
        <v>3</v>
      </c>
    </row>
    <row r="1173" spans="2:16">
      <c r="B1173" t="s">
        <v>45</v>
      </c>
      <c r="D1173" s="11">
        <v>4</v>
      </c>
      <c r="N1173" s="27" t="s">
        <v>45</v>
      </c>
      <c r="O1173" s="27"/>
      <c r="P1173" s="29">
        <v>4</v>
      </c>
    </row>
    <row r="1174" spans="2:16">
      <c r="C1174" t="s">
        <v>47</v>
      </c>
      <c r="D1174" s="11">
        <v>4</v>
      </c>
      <c r="O1174" t="s">
        <v>47</v>
      </c>
      <c r="P1174" s="11">
        <v>4</v>
      </c>
    </row>
    <row r="1175" spans="2:16">
      <c r="B1175" t="s">
        <v>1226</v>
      </c>
      <c r="D1175" s="11">
        <v>7</v>
      </c>
      <c r="N1175" s="27" t="s">
        <v>1226</v>
      </c>
      <c r="O1175" s="27"/>
      <c r="P1175" s="29">
        <v>7</v>
      </c>
    </row>
    <row r="1176" spans="2:16">
      <c r="C1176" t="s">
        <v>99</v>
      </c>
      <c r="D1176" s="11">
        <v>4</v>
      </c>
      <c r="O1176" t="s">
        <v>99</v>
      </c>
      <c r="P1176" s="11">
        <v>4</v>
      </c>
    </row>
    <row r="1177" spans="2:16">
      <c r="C1177" t="s">
        <v>132</v>
      </c>
      <c r="D1177" s="11">
        <v>1</v>
      </c>
      <c r="O1177" t="s">
        <v>132</v>
      </c>
      <c r="P1177" s="11">
        <v>1</v>
      </c>
    </row>
    <row r="1178" spans="2:16">
      <c r="C1178" t="s">
        <v>191</v>
      </c>
      <c r="D1178" s="11">
        <v>2</v>
      </c>
      <c r="O1178" t="s">
        <v>191</v>
      </c>
      <c r="P1178" s="11">
        <v>2</v>
      </c>
    </row>
    <row r="1179" spans="2:16">
      <c r="B1179" t="s">
        <v>1148</v>
      </c>
      <c r="D1179" s="11">
        <v>4</v>
      </c>
      <c r="N1179" s="27" t="s">
        <v>1148</v>
      </c>
      <c r="O1179" s="27"/>
      <c r="P1179" s="29">
        <v>4</v>
      </c>
    </row>
    <row r="1180" spans="2:16">
      <c r="C1180" t="s">
        <v>132</v>
      </c>
      <c r="D1180" s="11">
        <v>4</v>
      </c>
      <c r="O1180" t="s">
        <v>132</v>
      </c>
      <c r="P1180" s="11">
        <v>4</v>
      </c>
    </row>
    <row r="1181" spans="2:16">
      <c r="B1181" t="s">
        <v>1210</v>
      </c>
      <c r="D1181" s="11">
        <v>1</v>
      </c>
      <c r="N1181" s="27" t="s">
        <v>1210</v>
      </c>
      <c r="O1181" s="27"/>
      <c r="P1181" s="29">
        <v>1</v>
      </c>
    </row>
    <row r="1182" spans="2:16">
      <c r="C1182" t="s">
        <v>191</v>
      </c>
      <c r="D1182" s="11">
        <v>1</v>
      </c>
      <c r="O1182" t="s">
        <v>191</v>
      </c>
      <c r="P1182" s="11">
        <v>1</v>
      </c>
    </row>
    <row r="1183" spans="2:16">
      <c r="B1183" t="s">
        <v>153</v>
      </c>
      <c r="D1183" s="11">
        <v>1</v>
      </c>
      <c r="N1183" s="27" t="s">
        <v>153</v>
      </c>
      <c r="O1183" s="27"/>
      <c r="P1183" s="29">
        <v>1</v>
      </c>
    </row>
    <row r="1184" spans="2:16">
      <c r="C1184" t="s">
        <v>710</v>
      </c>
      <c r="D1184" s="11">
        <v>1</v>
      </c>
      <c r="O1184" t="s">
        <v>710</v>
      </c>
      <c r="P1184" s="11">
        <v>1</v>
      </c>
    </row>
    <row r="1185" spans="2:16">
      <c r="B1185" t="s">
        <v>1155</v>
      </c>
      <c r="D1185" s="11">
        <v>1</v>
      </c>
      <c r="N1185" s="27" t="s">
        <v>1155</v>
      </c>
      <c r="O1185" s="27"/>
      <c r="P1185" s="29">
        <v>1</v>
      </c>
    </row>
    <row r="1186" spans="2:16">
      <c r="C1186" t="s">
        <v>132</v>
      </c>
      <c r="D1186" s="11">
        <v>1</v>
      </c>
      <c r="O1186" t="s">
        <v>132</v>
      </c>
      <c r="P1186" s="11">
        <v>1</v>
      </c>
    </row>
    <row r="1187" spans="2:16">
      <c r="B1187" t="s">
        <v>1164</v>
      </c>
      <c r="D1187" s="11">
        <v>7</v>
      </c>
      <c r="N1187" s="27" t="s">
        <v>1164</v>
      </c>
      <c r="O1187" s="27"/>
      <c r="P1187" s="29">
        <v>7</v>
      </c>
    </row>
    <row r="1188" spans="2:16">
      <c r="C1188" t="s">
        <v>313</v>
      </c>
      <c r="D1188" s="11">
        <v>3</v>
      </c>
      <c r="O1188" t="s">
        <v>313</v>
      </c>
      <c r="P1188" s="11">
        <v>3</v>
      </c>
    </row>
    <row r="1189" spans="2:16">
      <c r="C1189" t="s">
        <v>2003</v>
      </c>
      <c r="D1189" s="11">
        <v>4</v>
      </c>
      <c r="O1189" t="s">
        <v>2003</v>
      </c>
      <c r="P1189" s="11">
        <v>4</v>
      </c>
    </row>
    <row r="1190" spans="2:16">
      <c r="B1190" t="s">
        <v>338</v>
      </c>
      <c r="D1190" s="11">
        <v>3</v>
      </c>
      <c r="N1190" s="27" t="s">
        <v>338</v>
      </c>
      <c r="O1190" s="27"/>
      <c r="P1190" s="29">
        <v>3</v>
      </c>
    </row>
    <row r="1191" spans="2:16">
      <c r="C1191" t="s">
        <v>90</v>
      </c>
      <c r="D1191" s="11">
        <v>3</v>
      </c>
      <c r="O1191" t="s">
        <v>90</v>
      </c>
      <c r="P1191" s="11">
        <v>3</v>
      </c>
    </row>
    <row r="1192" spans="2:16">
      <c r="B1192" t="s">
        <v>1240</v>
      </c>
      <c r="D1192" s="11">
        <v>9</v>
      </c>
      <c r="N1192" s="27" t="s">
        <v>1240</v>
      </c>
      <c r="O1192" s="27"/>
      <c r="P1192" s="29">
        <v>9</v>
      </c>
    </row>
    <row r="1193" spans="2:16">
      <c r="C1193" t="s">
        <v>191</v>
      </c>
      <c r="D1193" s="11">
        <v>9</v>
      </c>
      <c r="O1193" t="s">
        <v>191</v>
      </c>
      <c r="P1193" s="11">
        <v>9</v>
      </c>
    </row>
    <row r="1194" spans="2:16">
      <c r="B1194" t="s">
        <v>1150</v>
      </c>
      <c r="D1194" s="11">
        <v>27</v>
      </c>
      <c r="N1194" s="27" t="s">
        <v>1150</v>
      </c>
      <c r="O1194" s="27"/>
      <c r="P1194" s="29">
        <v>27</v>
      </c>
    </row>
    <row r="1195" spans="2:16">
      <c r="C1195" t="s">
        <v>247</v>
      </c>
      <c r="D1195" s="11">
        <v>1</v>
      </c>
      <c r="O1195" t="s">
        <v>247</v>
      </c>
      <c r="P1195" s="11">
        <v>1</v>
      </c>
    </row>
    <row r="1196" spans="2:16">
      <c r="C1196" t="s">
        <v>90</v>
      </c>
      <c r="D1196" s="11">
        <v>1</v>
      </c>
      <c r="O1196" t="s">
        <v>90</v>
      </c>
      <c r="P1196" s="11">
        <v>1</v>
      </c>
    </row>
    <row r="1197" spans="2:16">
      <c r="C1197" t="s">
        <v>197</v>
      </c>
      <c r="D1197" s="11">
        <v>5</v>
      </c>
      <c r="O1197" t="s">
        <v>197</v>
      </c>
      <c r="P1197" s="11">
        <v>5</v>
      </c>
    </row>
    <row r="1198" spans="2:16">
      <c r="C1198" t="s">
        <v>132</v>
      </c>
      <c r="D1198" s="11">
        <v>1</v>
      </c>
      <c r="O1198" t="s">
        <v>132</v>
      </c>
      <c r="P1198" s="11">
        <v>1</v>
      </c>
    </row>
    <row r="1199" spans="2:16">
      <c r="C1199" t="s">
        <v>313</v>
      </c>
      <c r="D1199" s="11">
        <v>1</v>
      </c>
      <c r="O1199" t="s">
        <v>313</v>
      </c>
      <c r="P1199" s="11">
        <v>1</v>
      </c>
    </row>
    <row r="1200" spans="2:16">
      <c r="C1200" t="s">
        <v>629</v>
      </c>
      <c r="D1200" s="11">
        <v>1</v>
      </c>
      <c r="O1200" t="s">
        <v>629</v>
      </c>
      <c r="P1200" s="11">
        <v>1</v>
      </c>
    </row>
    <row r="1201" spans="2:16">
      <c r="C1201" t="s">
        <v>191</v>
      </c>
      <c r="D1201" s="11">
        <v>3</v>
      </c>
      <c r="O1201" t="s">
        <v>191</v>
      </c>
      <c r="P1201" s="11">
        <v>3</v>
      </c>
    </row>
    <row r="1202" spans="2:16">
      <c r="C1202" t="s">
        <v>170</v>
      </c>
      <c r="D1202" s="11">
        <v>11</v>
      </c>
      <c r="O1202" t="s">
        <v>170</v>
      </c>
      <c r="P1202" s="11">
        <v>11</v>
      </c>
    </row>
    <row r="1203" spans="2:16">
      <c r="C1203" t="s">
        <v>1392</v>
      </c>
      <c r="D1203" s="11">
        <v>1</v>
      </c>
      <c r="O1203" t="s">
        <v>1392</v>
      </c>
      <c r="P1203" s="11">
        <v>1</v>
      </c>
    </row>
    <row r="1204" spans="2:16">
      <c r="C1204" t="s">
        <v>1643</v>
      </c>
      <c r="D1204" s="11">
        <v>2</v>
      </c>
      <c r="O1204" t="s">
        <v>1643</v>
      </c>
      <c r="P1204" s="11">
        <v>2</v>
      </c>
    </row>
    <row r="1205" spans="2:16">
      <c r="B1205" t="s">
        <v>199</v>
      </c>
      <c r="D1205" s="11">
        <v>4</v>
      </c>
      <c r="N1205" s="27" t="s">
        <v>199</v>
      </c>
      <c r="O1205" s="27"/>
      <c r="P1205" s="29">
        <v>4</v>
      </c>
    </row>
    <row r="1206" spans="2:16">
      <c r="C1206" t="s">
        <v>170</v>
      </c>
      <c r="D1206" s="11">
        <v>4</v>
      </c>
      <c r="O1206" t="s">
        <v>170</v>
      </c>
      <c r="P1206" s="11">
        <v>4</v>
      </c>
    </row>
    <row r="1207" spans="2:16">
      <c r="B1207" t="s">
        <v>1156</v>
      </c>
      <c r="D1207" s="11">
        <v>2</v>
      </c>
      <c r="N1207" s="27" t="s">
        <v>1156</v>
      </c>
      <c r="O1207" s="27"/>
      <c r="P1207" s="29">
        <v>2</v>
      </c>
    </row>
    <row r="1208" spans="2:16">
      <c r="C1208" t="s">
        <v>132</v>
      </c>
      <c r="D1208" s="11">
        <v>2</v>
      </c>
      <c r="O1208" t="s">
        <v>132</v>
      </c>
      <c r="P1208" s="11">
        <v>2</v>
      </c>
    </row>
    <row r="1209" spans="2:16">
      <c r="B1209" t="s">
        <v>2074</v>
      </c>
      <c r="D1209" s="11">
        <v>19</v>
      </c>
      <c r="N1209" s="27" t="s">
        <v>2074</v>
      </c>
      <c r="O1209" s="27"/>
      <c r="P1209" s="29">
        <v>19</v>
      </c>
    </row>
    <row r="1210" spans="2:16">
      <c r="C1210" t="s">
        <v>191</v>
      </c>
      <c r="D1210" s="11">
        <v>4</v>
      </c>
      <c r="O1210" t="s">
        <v>191</v>
      </c>
      <c r="P1210" s="11">
        <v>4</v>
      </c>
    </row>
    <row r="1211" spans="2:16">
      <c r="C1211" t="s">
        <v>82</v>
      </c>
      <c r="D1211" s="11">
        <v>4</v>
      </c>
      <c r="O1211" t="s">
        <v>82</v>
      </c>
      <c r="P1211" s="11">
        <v>4</v>
      </c>
    </row>
    <row r="1212" spans="2:16">
      <c r="C1212" t="s">
        <v>86</v>
      </c>
      <c r="D1212" s="11">
        <v>1</v>
      </c>
      <c r="O1212" t="s">
        <v>86</v>
      </c>
      <c r="P1212" s="11">
        <v>1</v>
      </c>
    </row>
    <row r="1213" spans="2:16">
      <c r="C1213" t="s">
        <v>170</v>
      </c>
      <c r="D1213" s="11">
        <v>6</v>
      </c>
      <c r="O1213" t="s">
        <v>170</v>
      </c>
      <c r="P1213" s="11">
        <v>6</v>
      </c>
    </row>
    <row r="1214" spans="2:16">
      <c r="C1214" t="s">
        <v>1643</v>
      </c>
      <c r="D1214" s="11">
        <v>4</v>
      </c>
      <c r="O1214" t="s">
        <v>1643</v>
      </c>
      <c r="P1214" s="11">
        <v>4</v>
      </c>
    </row>
    <row r="1215" spans="2:16">
      <c r="B1215" t="s">
        <v>2083</v>
      </c>
      <c r="D1215" s="11">
        <v>6</v>
      </c>
      <c r="N1215" s="27" t="s">
        <v>2083</v>
      </c>
      <c r="O1215" s="27"/>
      <c r="P1215" s="29">
        <v>6</v>
      </c>
    </row>
    <row r="1216" spans="2:16">
      <c r="C1216" t="s">
        <v>191</v>
      </c>
      <c r="D1216" s="11">
        <v>5</v>
      </c>
      <c r="O1216" t="s">
        <v>191</v>
      </c>
      <c r="P1216" s="11">
        <v>5</v>
      </c>
    </row>
    <row r="1217" spans="1:16">
      <c r="C1217" t="s">
        <v>82</v>
      </c>
      <c r="D1217" s="11">
        <v>1</v>
      </c>
      <c r="O1217" t="s">
        <v>82</v>
      </c>
      <c r="P1217" s="11">
        <v>1</v>
      </c>
    </row>
    <row r="1218" spans="1:16">
      <c r="B1218" t="s">
        <v>1711</v>
      </c>
      <c r="D1218" s="11">
        <v>8</v>
      </c>
      <c r="N1218" s="27" t="s">
        <v>1711</v>
      </c>
      <c r="O1218" s="27"/>
      <c r="P1218" s="29">
        <v>8</v>
      </c>
    </row>
    <row r="1219" spans="1:16">
      <c r="C1219" t="s">
        <v>90</v>
      </c>
      <c r="D1219" s="11">
        <v>5</v>
      </c>
      <c r="O1219" t="s">
        <v>90</v>
      </c>
      <c r="P1219" s="11">
        <v>5</v>
      </c>
    </row>
    <row r="1220" spans="1:16">
      <c r="C1220" t="s">
        <v>132</v>
      </c>
      <c r="D1220" s="11">
        <v>3</v>
      </c>
      <c r="O1220" t="s">
        <v>132</v>
      </c>
      <c r="P1220" s="11">
        <v>3</v>
      </c>
    </row>
    <row r="1221" spans="1:16">
      <c r="B1221" t="s">
        <v>1968</v>
      </c>
      <c r="D1221" s="11">
        <v>1</v>
      </c>
      <c r="N1221" s="27" t="s">
        <v>1968</v>
      </c>
      <c r="O1221" s="27"/>
      <c r="P1221" s="29">
        <v>1</v>
      </c>
    </row>
    <row r="1222" spans="1:16">
      <c r="C1222" t="s">
        <v>902</v>
      </c>
      <c r="D1222" s="11">
        <v>1</v>
      </c>
      <c r="O1222" t="s">
        <v>902</v>
      </c>
      <c r="P1222" s="11">
        <v>1</v>
      </c>
    </row>
    <row r="1223" spans="1:16">
      <c r="A1223" t="s">
        <v>331</v>
      </c>
      <c r="D1223" s="11">
        <v>130</v>
      </c>
      <c r="M1223" s="26" t="s">
        <v>331</v>
      </c>
      <c r="N1223" s="26"/>
      <c r="O1223" s="26"/>
      <c r="P1223" s="28">
        <v>130</v>
      </c>
    </row>
    <row r="1224" spans="1:16">
      <c r="B1224" t="s">
        <v>331</v>
      </c>
      <c r="D1224" s="11">
        <v>130</v>
      </c>
      <c r="N1224" s="27" t="s">
        <v>331</v>
      </c>
      <c r="O1224" s="27"/>
      <c r="P1224" s="29">
        <v>130</v>
      </c>
    </row>
    <row r="1225" spans="1:16">
      <c r="C1225" t="s">
        <v>90</v>
      </c>
      <c r="D1225" s="11">
        <v>36</v>
      </c>
      <c r="O1225" t="s">
        <v>90</v>
      </c>
      <c r="P1225" s="11">
        <v>36</v>
      </c>
    </row>
    <row r="1226" spans="1:16">
      <c r="C1226" t="s">
        <v>82</v>
      </c>
      <c r="D1226" s="11">
        <v>88</v>
      </c>
      <c r="O1226" t="s">
        <v>82</v>
      </c>
      <c r="P1226" s="11">
        <v>88</v>
      </c>
    </row>
    <row r="1227" spans="1:16">
      <c r="C1227" t="s">
        <v>170</v>
      </c>
      <c r="D1227" s="11">
        <v>6</v>
      </c>
      <c r="O1227" t="s">
        <v>170</v>
      </c>
      <c r="P1227" s="11">
        <v>6</v>
      </c>
    </row>
    <row r="1228" spans="1:16">
      <c r="A1228" t="s">
        <v>357</v>
      </c>
      <c r="D1228" s="11">
        <v>126</v>
      </c>
      <c r="M1228" s="26" t="s">
        <v>357</v>
      </c>
      <c r="N1228" s="26"/>
      <c r="O1228" s="26"/>
      <c r="P1228" s="28">
        <v>126</v>
      </c>
    </row>
    <row r="1229" spans="1:16">
      <c r="B1229" t="s">
        <v>1166</v>
      </c>
      <c r="D1229" s="11">
        <v>1</v>
      </c>
      <c r="N1229" s="27" t="s">
        <v>1166</v>
      </c>
      <c r="O1229" s="27"/>
      <c r="P1229" s="29">
        <v>1</v>
      </c>
    </row>
    <row r="1230" spans="1:16">
      <c r="C1230" t="s">
        <v>132</v>
      </c>
      <c r="D1230" s="11">
        <v>1</v>
      </c>
      <c r="O1230" t="s">
        <v>132</v>
      </c>
      <c r="P1230" s="11">
        <v>1</v>
      </c>
    </row>
    <row r="1231" spans="1:16">
      <c r="B1231" t="s">
        <v>1174</v>
      </c>
      <c r="D1231" s="11">
        <v>1</v>
      </c>
      <c r="N1231" s="27" t="s">
        <v>1174</v>
      </c>
      <c r="O1231" s="27"/>
      <c r="P1231" s="29">
        <v>1</v>
      </c>
    </row>
    <row r="1232" spans="1:16">
      <c r="C1232" t="s">
        <v>362</v>
      </c>
      <c r="D1232" s="11">
        <v>1</v>
      </c>
      <c r="O1232" t="s">
        <v>362</v>
      </c>
      <c r="P1232" s="11">
        <v>1</v>
      </c>
    </row>
    <row r="1233" spans="2:16">
      <c r="B1233" t="s">
        <v>79</v>
      </c>
      <c r="D1233" s="11">
        <v>5</v>
      </c>
      <c r="N1233" s="27" t="s">
        <v>79</v>
      </c>
      <c r="O1233" s="27"/>
      <c r="P1233" s="29">
        <v>5</v>
      </c>
    </row>
    <row r="1234" spans="2:16">
      <c r="C1234" t="s">
        <v>90</v>
      </c>
      <c r="D1234" s="11">
        <v>2</v>
      </c>
      <c r="O1234" t="s">
        <v>90</v>
      </c>
      <c r="P1234" s="11">
        <v>2</v>
      </c>
    </row>
    <row r="1235" spans="2:16">
      <c r="C1235" t="s">
        <v>74</v>
      </c>
      <c r="D1235" s="11">
        <v>1</v>
      </c>
      <c r="O1235" t="s">
        <v>74</v>
      </c>
      <c r="P1235" s="11">
        <v>1</v>
      </c>
    </row>
    <row r="1236" spans="2:16">
      <c r="C1236" t="s">
        <v>82</v>
      </c>
      <c r="D1236" s="11">
        <v>1</v>
      </c>
      <c r="O1236" t="s">
        <v>82</v>
      </c>
      <c r="P1236" s="11">
        <v>1</v>
      </c>
    </row>
    <row r="1237" spans="2:16">
      <c r="C1237" t="s">
        <v>170</v>
      </c>
      <c r="D1237" s="11">
        <v>1</v>
      </c>
      <c r="O1237" t="s">
        <v>170</v>
      </c>
      <c r="P1237" s="11">
        <v>1</v>
      </c>
    </row>
    <row r="1238" spans="2:16">
      <c r="B1238" t="s">
        <v>798</v>
      </c>
      <c r="D1238" s="11">
        <v>2</v>
      </c>
      <c r="N1238" s="27" t="s">
        <v>798</v>
      </c>
      <c r="O1238" s="27"/>
      <c r="P1238" s="29">
        <v>2</v>
      </c>
    </row>
    <row r="1239" spans="2:16">
      <c r="C1239" t="s">
        <v>90</v>
      </c>
      <c r="D1239" s="11">
        <v>1</v>
      </c>
      <c r="O1239" t="s">
        <v>90</v>
      </c>
      <c r="P1239" s="11">
        <v>1</v>
      </c>
    </row>
    <row r="1240" spans="2:16">
      <c r="C1240" t="s">
        <v>82</v>
      </c>
      <c r="D1240" s="11">
        <v>1</v>
      </c>
      <c r="O1240" t="s">
        <v>82</v>
      </c>
      <c r="P1240" s="11">
        <v>1</v>
      </c>
    </row>
    <row r="1241" spans="2:16">
      <c r="B1241" t="s">
        <v>1195</v>
      </c>
      <c r="D1241" s="11">
        <v>1</v>
      </c>
      <c r="N1241" s="27" t="s">
        <v>1195</v>
      </c>
      <c r="O1241" s="27"/>
      <c r="P1241" s="29">
        <v>1</v>
      </c>
    </row>
    <row r="1242" spans="2:16">
      <c r="C1242" t="s">
        <v>90</v>
      </c>
      <c r="D1242" s="11">
        <v>1</v>
      </c>
      <c r="O1242" t="s">
        <v>90</v>
      </c>
      <c r="P1242" s="11">
        <v>1</v>
      </c>
    </row>
    <row r="1243" spans="2:16">
      <c r="B1243" t="s">
        <v>1221</v>
      </c>
      <c r="D1243" s="11">
        <v>1</v>
      </c>
      <c r="N1243" s="27" t="s">
        <v>1221</v>
      </c>
      <c r="O1243" s="27"/>
      <c r="P1243" s="29">
        <v>1</v>
      </c>
    </row>
    <row r="1244" spans="2:16">
      <c r="C1244" t="s">
        <v>47</v>
      </c>
      <c r="D1244" s="11">
        <v>1</v>
      </c>
      <c r="O1244" t="s">
        <v>47</v>
      </c>
      <c r="P1244" s="11">
        <v>1</v>
      </c>
    </row>
    <row r="1245" spans="2:16">
      <c r="B1245" t="s">
        <v>1172</v>
      </c>
      <c r="D1245" s="11">
        <v>2</v>
      </c>
      <c r="N1245" s="27" t="s">
        <v>1172</v>
      </c>
      <c r="O1245" s="27"/>
      <c r="P1245" s="29">
        <v>2</v>
      </c>
    </row>
    <row r="1246" spans="2:16">
      <c r="C1246" t="s">
        <v>82</v>
      </c>
      <c r="D1246" s="11">
        <v>2</v>
      </c>
      <c r="O1246" t="s">
        <v>82</v>
      </c>
      <c r="P1246" s="11">
        <v>2</v>
      </c>
    </row>
    <row r="1247" spans="2:16">
      <c r="B1247" t="s">
        <v>1191</v>
      </c>
      <c r="D1247" s="11">
        <v>1</v>
      </c>
      <c r="N1247" s="27" t="s">
        <v>1191</v>
      </c>
      <c r="O1247" s="27"/>
      <c r="P1247" s="29">
        <v>1</v>
      </c>
    </row>
    <row r="1248" spans="2:16">
      <c r="C1248" t="s">
        <v>170</v>
      </c>
      <c r="D1248" s="11">
        <v>1</v>
      </c>
      <c r="O1248" t="s">
        <v>170</v>
      </c>
      <c r="P1248" s="11">
        <v>1</v>
      </c>
    </row>
    <row r="1249" spans="2:16">
      <c r="B1249" t="s">
        <v>464</v>
      </c>
      <c r="D1249" s="11">
        <v>2</v>
      </c>
      <c r="N1249" s="27" t="s">
        <v>464</v>
      </c>
      <c r="O1249" s="27"/>
      <c r="P1249" s="29">
        <v>2</v>
      </c>
    </row>
    <row r="1250" spans="2:16">
      <c r="C1250" t="s">
        <v>120</v>
      </c>
      <c r="D1250" s="11">
        <v>2</v>
      </c>
      <c r="O1250" t="s">
        <v>120</v>
      </c>
      <c r="P1250" s="11">
        <v>2</v>
      </c>
    </row>
    <row r="1251" spans="2:16">
      <c r="B1251" t="s">
        <v>1203</v>
      </c>
      <c r="D1251" s="11">
        <v>5</v>
      </c>
      <c r="N1251" s="27" t="s">
        <v>1203</v>
      </c>
      <c r="O1251" s="27"/>
      <c r="P1251" s="29">
        <v>5</v>
      </c>
    </row>
    <row r="1252" spans="2:16">
      <c r="C1252" t="s">
        <v>74</v>
      </c>
      <c r="D1252" s="11">
        <v>1</v>
      </c>
      <c r="O1252" t="s">
        <v>74</v>
      </c>
      <c r="P1252" s="11">
        <v>1</v>
      </c>
    </row>
    <row r="1253" spans="2:16">
      <c r="C1253" t="s">
        <v>82</v>
      </c>
      <c r="D1253" s="11">
        <v>3</v>
      </c>
      <c r="O1253" t="s">
        <v>82</v>
      </c>
      <c r="P1253" s="11">
        <v>3</v>
      </c>
    </row>
    <row r="1254" spans="2:16">
      <c r="C1254" t="s">
        <v>170</v>
      </c>
      <c r="D1254" s="11">
        <v>1</v>
      </c>
      <c r="O1254" t="s">
        <v>170</v>
      </c>
      <c r="P1254" s="11">
        <v>1</v>
      </c>
    </row>
    <row r="1255" spans="2:16">
      <c r="B1255" t="s">
        <v>1228</v>
      </c>
      <c r="D1255" s="11">
        <v>1</v>
      </c>
      <c r="N1255" s="27" t="s">
        <v>1228</v>
      </c>
      <c r="O1255" s="27"/>
      <c r="P1255" s="29">
        <v>1</v>
      </c>
    </row>
    <row r="1256" spans="2:16">
      <c r="C1256" t="s">
        <v>47</v>
      </c>
      <c r="D1256" s="11">
        <v>1</v>
      </c>
      <c r="O1256" t="s">
        <v>47</v>
      </c>
      <c r="P1256" s="11">
        <v>1</v>
      </c>
    </row>
    <row r="1257" spans="2:16">
      <c r="B1257" t="s">
        <v>1149</v>
      </c>
      <c r="D1257" s="11">
        <v>7</v>
      </c>
      <c r="N1257" s="27" t="s">
        <v>1149</v>
      </c>
      <c r="O1257" s="27"/>
      <c r="P1257" s="29">
        <v>7</v>
      </c>
    </row>
    <row r="1258" spans="2:16">
      <c r="C1258" t="s">
        <v>90</v>
      </c>
      <c r="D1258" s="11">
        <v>1</v>
      </c>
      <c r="O1258" t="s">
        <v>90</v>
      </c>
      <c r="P1258" s="11">
        <v>1</v>
      </c>
    </row>
    <row r="1259" spans="2:16">
      <c r="C1259" t="s">
        <v>74</v>
      </c>
      <c r="D1259" s="11">
        <v>1</v>
      </c>
      <c r="O1259" t="s">
        <v>74</v>
      </c>
      <c r="P1259" s="11">
        <v>1</v>
      </c>
    </row>
    <row r="1260" spans="2:16">
      <c r="C1260" t="s">
        <v>132</v>
      </c>
      <c r="D1260" s="11">
        <v>3</v>
      </c>
      <c r="O1260" t="s">
        <v>132</v>
      </c>
      <c r="P1260" s="11">
        <v>3</v>
      </c>
    </row>
    <row r="1261" spans="2:16">
      <c r="C1261" t="s">
        <v>82</v>
      </c>
      <c r="D1261" s="11">
        <v>2</v>
      </c>
      <c r="O1261" t="s">
        <v>82</v>
      </c>
      <c r="P1261" s="11">
        <v>2</v>
      </c>
    </row>
    <row r="1262" spans="2:16">
      <c r="B1262" t="s">
        <v>1167</v>
      </c>
      <c r="D1262" s="11">
        <v>2</v>
      </c>
      <c r="N1262" s="27" t="s">
        <v>1167</v>
      </c>
      <c r="O1262" s="27"/>
      <c r="P1262" s="29">
        <v>2</v>
      </c>
    </row>
    <row r="1263" spans="2:16">
      <c r="C1263" t="s">
        <v>796</v>
      </c>
      <c r="D1263" s="11">
        <v>1</v>
      </c>
      <c r="O1263" t="s">
        <v>796</v>
      </c>
      <c r="P1263" s="11">
        <v>1</v>
      </c>
    </row>
    <row r="1264" spans="2:16">
      <c r="C1264" t="s">
        <v>1358</v>
      </c>
      <c r="D1264" s="11">
        <v>1</v>
      </c>
      <c r="O1264" t="s">
        <v>1358</v>
      </c>
      <c r="P1264" s="11">
        <v>1</v>
      </c>
    </row>
    <row r="1265" spans="2:16">
      <c r="B1265" t="s">
        <v>45</v>
      </c>
      <c r="D1265" s="11">
        <v>6</v>
      </c>
      <c r="N1265" s="27" t="s">
        <v>45</v>
      </c>
      <c r="O1265" s="27"/>
      <c r="P1265" s="29">
        <v>6</v>
      </c>
    </row>
    <row r="1266" spans="2:16">
      <c r="C1266" t="s">
        <v>50</v>
      </c>
      <c r="D1266" s="11">
        <v>1</v>
      </c>
      <c r="O1266" t="s">
        <v>50</v>
      </c>
      <c r="P1266" s="11">
        <v>1</v>
      </c>
    </row>
    <row r="1267" spans="2:16">
      <c r="C1267" t="s">
        <v>880</v>
      </c>
      <c r="D1267" s="11">
        <v>4</v>
      </c>
      <c r="O1267" t="s">
        <v>880</v>
      </c>
      <c r="P1267" s="11">
        <v>4</v>
      </c>
    </row>
    <row r="1268" spans="2:16">
      <c r="C1268" t="s">
        <v>1670</v>
      </c>
      <c r="D1268" s="11">
        <v>1</v>
      </c>
      <c r="O1268" t="s">
        <v>1670</v>
      </c>
      <c r="P1268" s="11">
        <v>1</v>
      </c>
    </row>
    <row r="1269" spans="2:16">
      <c r="B1269" t="s">
        <v>1175</v>
      </c>
      <c r="D1269" s="11">
        <v>1</v>
      </c>
      <c r="N1269" s="27" t="s">
        <v>1175</v>
      </c>
      <c r="O1269" s="27"/>
      <c r="P1269" s="29">
        <v>1</v>
      </c>
    </row>
    <row r="1270" spans="2:16">
      <c r="C1270" t="s">
        <v>82</v>
      </c>
      <c r="D1270" s="11">
        <v>1</v>
      </c>
      <c r="O1270" t="s">
        <v>82</v>
      </c>
      <c r="P1270" s="11">
        <v>1</v>
      </c>
    </row>
    <row r="1271" spans="2:16">
      <c r="B1271" t="s">
        <v>1153</v>
      </c>
      <c r="D1271" s="11">
        <v>1</v>
      </c>
      <c r="N1271" s="27" t="s">
        <v>1153</v>
      </c>
      <c r="O1271" s="27"/>
      <c r="P1271" s="29">
        <v>1</v>
      </c>
    </row>
    <row r="1272" spans="2:16">
      <c r="C1272" t="s">
        <v>170</v>
      </c>
      <c r="D1272" s="11">
        <v>1</v>
      </c>
      <c r="O1272" t="s">
        <v>170</v>
      </c>
      <c r="P1272" s="11">
        <v>1</v>
      </c>
    </row>
    <row r="1273" spans="2:16">
      <c r="B1273" t="s">
        <v>1176</v>
      </c>
      <c r="D1273" s="11">
        <v>3</v>
      </c>
      <c r="N1273" s="27" t="s">
        <v>1176</v>
      </c>
      <c r="O1273" s="27"/>
      <c r="P1273" s="29">
        <v>3</v>
      </c>
    </row>
    <row r="1274" spans="2:16">
      <c r="C1274" t="s">
        <v>132</v>
      </c>
      <c r="D1274" s="11">
        <v>1</v>
      </c>
      <c r="O1274" t="s">
        <v>132</v>
      </c>
      <c r="P1274" s="11">
        <v>1</v>
      </c>
    </row>
    <row r="1275" spans="2:16">
      <c r="C1275" t="s">
        <v>82</v>
      </c>
      <c r="D1275" s="11">
        <v>2</v>
      </c>
      <c r="O1275" t="s">
        <v>82</v>
      </c>
      <c r="P1275" s="11">
        <v>2</v>
      </c>
    </row>
    <row r="1276" spans="2:16">
      <c r="B1276" t="s">
        <v>347</v>
      </c>
      <c r="D1276" s="11">
        <v>1</v>
      </c>
      <c r="N1276" s="27" t="s">
        <v>347</v>
      </c>
      <c r="O1276" s="27"/>
      <c r="P1276" s="29">
        <v>1</v>
      </c>
    </row>
    <row r="1277" spans="2:16">
      <c r="C1277" t="s">
        <v>90</v>
      </c>
      <c r="D1277" s="11">
        <v>1</v>
      </c>
      <c r="O1277" t="s">
        <v>90</v>
      </c>
      <c r="P1277" s="11">
        <v>1</v>
      </c>
    </row>
    <row r="1278" spans="2:16">
      <c r="B1278" t="s">
        <v>331</v>
      </c>
      <c r="D1278" s="11">
        <v>5</v>
      </c>
      <c r="N1278" s="27" t="s">
        <v>331</v>
      </c>
      <c r="O1278" s="27"/>
      <c r="P1278" s="29">
        <v>5</v>
      </c>
    </row>
    <row r="1279" spans="2:16">
      <c r="C1279" t="s">
        <v>90</v>
      </c>
      <c r="D1279" s="11">
        <v>1</v>
      </c>
      <c r="O1279" t="s">
        <v>90</v>
      </c>
      <c r="P1279" s="11">
        <v>1</v>
      </c>
    </row>
    <row r="1280" spans="2:16">
      <c r="C1280" t="s">
        <v>82</v>
      </c>
      <c r="D1280" s="11">
        <v>2</v>
      </c>
      <c r="O1280" t="s">
        <v>82</v>
      </c>
      <c r="P1280" s="11">
        <v>2</v>
      </c>
    </row>
    <row r="1281" spans="2:16">
      <c r="C1281" t="s">
        <v>170</v>
      </c>
      <c r="D1281" s="11">
        <v>2</v>
      </c>
      <c r="O1281" t="s">
        <v>170</v>
      </c>
      <c r="P1281" s="11">
        <v>2</v>
      </c>
    </row>
    <row r="1282" spans="2:16">
      <c r="B1282" t="s">
        <v>1199</v>
      </c>
      <c r="D1282" s="11">
        <v>1</v>
      </c>
      <c r="N1282" s="27" t="s">
        <v>1199</v>
      </c>
      <c r="O1282" s="27"/>
      <c r="P1282" s="29">
        <v>1</v>
      </c>
    </row>
    <row r="1283" spans="2:16">
      <c r="C1283" t="s">
        <v>47</v>
      </c>
      <c r="D1283" s="11">
        <v>1</v>
      </c>
      <c r="O1283" t="s">
        <v>47</v>
      </c>
      <c r="P1283" s="11">
        <v>1</v>
      </c>
    </row>
    <row r="1284" spans="2:16">
      <c r="B1284" t="s">
        <v>1239</v>
      </c>
      <c r="D1284" s="11">
        <v>1</v>
      </c>
      <c r="N1284" s="27" t="s">
        <v>1239</v>
      </c>
      <c r="O1284" s="27"/>
      <c r="P1284" s="29">
        <v>1</v>
      </c>
    </row>
    <row r="1285" spans="2:16">
      <c r="C1285" t="s">
        <v>82</v>
      </c>
      <c r="D1285" s="11">
        <v>1</v>
      </c>
      <c r="O1285" t="s">
        <v>82</v>
      </c>
      <c r="P1285" s="11">
        <v>1</v>
      </c>
    </row>
    <row r="1286" spans="2:16">
      <c r="B1286" t="s">
        <v>1247</v>
      </c>
      <c r="D1286" s="11">
        <v>1</v>
      </c>
      <c r="N1286" s="27" t="s">
        <v>1247</v>
      </c>
      <c r="O1286" s="27"/>
      <c r="P1286" s="29">
        <v>1</v>
      </c>
    </row>
    <row r="1287" spans="2:16">
      <c r="C1287" t="s">
        <v>367</v>
      </c>
      <c r="D1287" s="11">
        <v>1</v>
      </c>
      <c r="O1287" t="s">
        <v>367</v>
      </c>
      <c r="P1287" s="11">
        <v>1</v>
      </c>
    </row>
    <row r="1288" spans="2:16">
      <c r="B1288" t="s">
        <v>1197</v>
      </c>
      <c r="D1288" s="11">
        <v>1</v>
      </c>
      <c r="N1288" s="27" t="s">
        <v>1197</v>
      </c>
      <c r="O1288" s="27"/>
      <c r="P1288" s="29">
        <v>1</v>
      </c>
    </row>
    <row r="1289" spans="2:16">
      <c r="C1289" t="s">
        <v>218</v>
      </c>
      <c r="D1289" s="11">
        <v>1</v>
      </c>
      <c r="O1289" t="s">
        <v>218</v>
      </c>
      <c r="P1289" s="11">
        <v>1</v>
      </c>
    </row>
    <row r="1290" spans="2:16">
      <c r="B1290" t="s">
        <v>1233</v>
      </c>
      <c r="D1290" s="11">
        <v>3</v>
      </c>
      <c r="N1290" s="27" t="s">
        <v>1233</v>
      </c>
      <c r="O1290" s="27"/>
      <c r="P1290" s="29">
        <v>3</v>
      </c>
    </row>
    <row r="1291" spans="2:16">
      <c r="C1291" t="s">
        <v>74</v>
      </c>
      <c r="D1291" s="11">
        <v>1</v>
      </c>
      <c r="O1291" t="s">
        <v>74</v>
      </c>
      <c r="P1291" s="11">
        <v>1</v>
      </c>
    </row>
    <row r="1292" spans="2:16">
      <c r="C1292" t="s">
        <v>132</v>
      </c>
      <c r="D1292" s="11">
        <v>1</v>
      </c>
      <c r="O1292" t="s">
        <v>132</v>
      </c>
      <c r="P1292" s="11">
        <v>1</v>
      </c>
    </row>
    <row r="1293" spans="2:16">
      <c r="C1293" t="s">
        <v>211</v>
      </c>
      <c r="D1293" s="11">
        <v>1</v>
      </c>
      <c r="O1293" t="s">
        <v>211</v>
      </c>
      <c r="P1293" s="11">
        <v>1</v>
      </c>
    </row>
    <row r="1294" spans="2:16">
      <c r="B1294" t="s">
        <v>1207</v>
      </c>
      <c r="D1294" s="11">
        <v>1</v>
      </c>
      <c r="N1294" s="27" t="s">
        <v>1207</v>
      </c>
      <c r="O1294" s="27"/>
      <c r="P1294" s="29">
        <v>1</v>
      </c>
    </row>
    <row r="1295" spans="2:16">
      <c r="C1295" t="s">
        <v>82</v>
      </c>
      <c r="D1295" s="11">
        <v>1</v>
      </c>
      <c r="O1295" t="s">
        <v>82</v>
      </c>
      <c r="P1295" s="11">
        <v>1</v>
      </c>
    </row>
    <row r="1296" spans="2:16">
      <c r="B1296" t="s">
        <v>1150</v>
      </c>
      <c r="D1296" s="11">
        <v>6</v>
      </c>
      <c r="N1296" s="27" t="s">
        <v>1150</v>
      </c>
      <c r="O1296" s="27"/>
      <c r="P1296" s="29">
        <v>6</v>
      </c>
    </row>
    <row r="1297" spans="2:16">
      <c r="C1297" t="s">
        <v>82</v>
      </c>
      <c r="D1297" s="11">
        <v>4</v>
      </c>
      <c r="O1297" t="s">
        <v>82</v>
      </c>
      <c r="P1297" s="11">
        <v>4</v>
      </c>
    </row>
    <row r="1298" spans="2:16">
      <c r="C1298" t="s">
        <v>414</v>
      </c>
      <c r="D1298" s="11">
        <v>1</v>
      </c>
      <c r="O1298" t="s">
        <v>414</v>
      </c>
      <c r="P1298" s="11">
        <v>1</v>
      </c>
    </row>
    <row r="1299" spans="2:16">
      <c r="C1299" t="s">
        <v>129</v>
      </c>
      <c r="D1299" s="11">
        <v>1</v>
      </c>
      <c r="O1299" t="s">
        <v>129</v>
      </c>
      <c r="P1299" s="11">
        <v>1</v>
      </c>
    </row>
    <row r="1300" spans="2:16">
      <c r="B1300" t="s">
        <v>319</v>
      </c>
      <c r="D1300" s="11">
        <v>2</v>
      </c>
      <c r="N1300" s="27" t="s">
        <v>319</v>
      </c>
      <c r="O1300" s="27"/>
      <c r="P1300" s="29">
        <v>2</v>
      </c>
    </row>
    <row r="1301" spans="2:16">
      <c r="C1301" t="s">
        <v>170</v>
      </c>
      <c r="D1301" s="11">
        <v>2</v>
      </c>
      <c r="O1301" t="s">
        <v>170</v>
      </c>
      <c r="P1301" s="11">
        <v>2</v>
      </c>
    </row>
    <row r="1302" spans="2:16">
      <c r="B1302" t="s">
        <v>116</v>
      </c>
      <c r="D1302" s="11">
        <v>6</v>
      </c>
      <c r="N1302" s="27" t="s">
        <v>116</v>
      </c>
      <c r="O1302" s="27"/>
      <c r="P1302" s="29">
        <v>6</v>
      </c>
    </row>
    <row r="1303" spans="2:16">
      <c r="C1303" t="s">
        <v>218</v>
      </c>
      <c r="D1303" s="11">
        <v>1</v>
      </c>
      <c r="O1303" t="s">
        <v>218</v>
      </c>
      <c r="P1303" s="11">
        <v>1</v>
      </c>
    </row>
    <row r="1304" spans="2:16">
      <c r="C1304" t="s">
        <v>82</v>
      </c>
      <c r="D1304" s="11">
        <v>5</v>
      </c>
      <c r="O1304" t="s">
        <v>82</v>
      </c>
      <c r="P1304" s="11">
        <v>5</v>
      </c>
    </row>
    <row r="1305" spans="2:16">
      <c r="B1305" t="s">
        <v>1227</v>
      </c>
      <c r="D1305" s="11">
        <v>2</v>
      </c>
      <c r="N1305" s="27" t="s">
        <v>1227</v>
      </c>
      <c r="O1305" s="27"/>
      <c r="P1305" s="29">
        <v>2</v>
      </c>
    </row>
    <row r="1306" spans="2:16">
      <c r="C1306" t="s">
        <v>86</v>
      </c>
      <c r="D1306" s="11">
        <v>1</v>
      </c>
      <c r="O1306" t="s">
        <v>86</v>
      </c>
      <c r="P1306" s="11">
        <v>1</v>
      </c>
    </row>
    <row r="1307" spans="2:16">
      <c r="C1307" t="s">
        <v>170</v>
      </c>
      <c r="D1307" s="11">
        <v>1</v>
      </c>
      <c r="O1307" t="s">
        <v>170</v>
      </c>
      <c r="P1307" s="11">
        <v>1</v>
      </c>
    </row>
    <row r="1308" spans="2:16">
      <c r="B1308" t="s">
        <v>204</v>
      </c>
      <c r="D1308" s="11">
        <v>5</v>
      </c>
      <c r="N1308" s="27" t="s">
        <v>204</v>
      </c>
      <c r="O1308" s="27"/>
      <c r="P1308" s="29">
        <v>5</v>
      </c>
    </row>
    <row r="1309" spans="2:16">
      <c r="C1309" t="s">
        <v>211</v>
      </c>
      <c r="D1309" s="11">
        <v>4</v>
      </c>
      <c r="O1309" t="s">
        <v>211</v>
      </c>
      <c r="P1309" s="11">
        <v>4</v>
      </c>
    </row>
    <row r="1310" spans="2:16">
      <c r="C1310" t="s">
        <v>1670</v>
      </c>
      <c r="D1310" s="11">
        <v>1</v>
      </c>
      <c r="O1310" t="s">
        <v>1670</v>
      </c>
      <c r="P1310" s="11">
        <v>1</v>
      </c>
    </row>
    <row r="1311" spans="2:16">
      <c r="B1311" t="s">
        <v>1169</v>
      </c>
      <c r="D1311" s="11">
        <v>5</v>
      </c>
      <c r="N1311" s="27" t="s">
        <v>1169</v>
      </c>
      <c r="O1311" s="27"/>
      <c r="P1311" s="29">
        <v>5</v>
      </c>
    </row>
    <row r="1312" spans="2:16">
      <c r="C1312" t="s">
        <v>82</v>
      </c>
      <c r="D1312" s="11">
        <v>4</v>
      </c>
      <c r="O1312" t="s">
        <v>82</v>
      </c>
      <c r="P1312" s="11">
        <v>4</v>
      </c>
    </row>
    <row r="1313" spans="2:16">
      <c r="C1313" t="s">
        <v>129</v>
      </c>
      <c r="D1313" s="11">
        <v>1</v>
      </c>
      <c r="O1313" t="s">
        <v>129</v>
      </c>
      <c r="P1313" s="11">
        <v>1</v>
      </c>
    </row>
    <row r="1314" spans="2:16">
      <c r="B1314" t="s">
        <v>1147</v>
      </c>
      <c r="D1314" s="11">
        <v>19</v>
      </c>
      <c r="N1314" s="27" t="s">
        <v>1147</v>
      </c>
      <c r="O1314" s="27"/>
      <c r="P1314" s="29">
        <v>19</v>
      </c>
    </row>
    <row r="1315" spans="2:16">
      <c r="C1315" t="s">
        <v>218</v>
      </c>
      <c r="D1315" s="11">
        <v>16</v>
      </c>
      <c r="O1315" t="s">
        <v>218</v>
      </c>
      <c r="P1315" s="11">
        <v>16</v>
      </c>
    </row>
    <row r="1316" spans="2:16">
      <c r="C1316" t="s">
        <v>120</v>
      </c>
      <c r="D1316" s="11">
        <v>3</v>
      </c>
      <c r="O1316" t="s">
        <v>120</v>
      </c>
      <c r="P1316" s="11">
        <v>3</v>
      </c>
    </row>
    <row r="1317" spans="2:16">
      <c r="B1317" t="s">
        <v>364</v>
      </c>
      <c r="D1317" s="11">
        <v>2</v>
      </c>
      <c r="N1317" s="27" t="s">
        <v>364</v>
      </c>
      <c r="O1317" s="27"/>
      <c r="P1317" s="29">
        <v>2</v>
      </c>
    </row>
    <row r="1318" spans="2:16">
      <c r="C1318" t="s">
        <v>313</v>
      </c>
      <c r="D1318" s="11">
        <v>1</v>
      </c>
      <c r="O1318" t="s">
        <v>313</v>
      </c>
      <c r="P1318" s="11">
        <v>1</v>
      </c>
    </row>
    <row r="1319" spans="2:16">
      <c r="C1319" t="s">
        <v>170</v>
      </c>
      <c r="D1319" s="11">
        <v>1</v>
      </c>
      <c r="O1319" t="s">
        <v>170</v>
      </c>
      <c r="P1319" s="11">
        <v>1</v>
      </c>
    </row>
    <row r="1320" spans="2:16">
      <c r="B1320" t="s">
        <v>1236</v>
      </c>
      <c r="D1320" s="11">
        <v>1</v>
      </c>
      <c r="N1320" s="27" t="s">
        <v>1236</v>
      </c>
      <c r="O1320" s="27"/>
      <c r="P1320" s="29">
        <v>1</v>
      </c>
    </row>
    <row r="1321" spans="2:16">
      <c r="C1321" t="s">
        <v>170</v>
      </c>
      <c r="D1321" s="11">
        <v>1</v>
      </c>
      <c r="O1321" t="s">
        <v>170</v>
      </c>
      <c r="P1321" s="11">
        <v>1</v>
      </c>
    </row>
    <row r="1322" spans="2:16">
      <c r="B1322" t="s">
        <v>1158</v>
      </c>
      <c r="D1322" s="11">
        <v>1</v>
      </c>
      <c r="N1322" s="27" t="s">
        <v>1158</v>
      </c>
      <c r="O1322" s="27"/>
      <c r="P1322" s="29">
        <v>1</v>
      </c>
    </row>
    <row r="1323" spans="2:16">
      <c r="C1323" t="s">
        <v>191</v>
      </c>
      <c r="D1323" s="11">
        <v>1</v>
      </c>
      <c r="O1323" t="s">
        <v>191</v>
      </c>
      <c r="P1323" s="11">
        <v>1</v>
      </c>
    </row>
    <row r="1324" spans="2:16">
      <c r="B1324" t="s">
        <v>1416</v>
      </c>
      <c r="D1324" s="11">
        <v>1</v>
      </c>
      <c r="N1324" s="27" t="s">
        <v>1416</v>
      </c>
      <c r="O1324" s="27"/>
      <c r="P1324" s="29">
        <v>1</v>
      </c>
    </row>
    <row r="1325" spans="2:16">
      <c r="C1325" t="s">
        <v>362</v>
      </c>
      <c r="D1325" s="11">
        <v>1</v>
      </c>
      <c r="O1325" t="s">
        <v>362</v>
      </c>
      <c r="P1325" s="11">
        <v>1</v>
      </c>
    </row>
    <row r="1326" spans="2:16">
      <c r="B1326" t="s">
        <v>1336</v>
      </c>
      <c r="D1326" s="11">
        <v>1</v>
      </c>
      <c r="N1326" s="27" t="s">
        <v>1336</v>
      </c>
      <c r="O1326" s="27"/>
      <c r="P1326" s="29">
        <v>1</v>
      </c>
    </row>
    <row r="1327" spans="2:16">
      <c r="C1327" t="s">
        <v>74</v>
      </c>
      <c r="D1327" s="11">
        <v>1</v>
      </c>
      <c r="O1327" t="s">
        <v>74</v>
      </c>
      <c r="P1327" s="11">
        <v>1</v>
      </c>
    </row>
    <row r="1328" spans="2:16">
      <c r="B1328" t="s">
        <v>1339</v>
      </c>
      <c r="D1328" s="11">
        <v>1</v>
      </c>
      <c r="N1328" s="27" t="s">
        <v>1339</v>
      </c>
      <c r="O1328" s="27"/>
      <c r="P1328" s="29">
        <v>1</v>
      </c>
    </row>
    <row r="1329" spans="2:16">
      <c r="C1329" t="s">
        <v>170</v>
      </c>
      <c r="D1329" s="11">
        <v>1</v>
      </c>
      <c r="O1329" t="s">
        <v>170</v>
      </c>
      <c r="P1329" s="11">
        <v>1</v>
      </c>
    </row>
    <row r="1330" spans="2:16">
      <c r="B1330" t="s">
        <v>1382</v>
      </c>
      <c r="D1330" s="11">
        <v>4</v>
      </c>
      <c r="N1330" s="27" t="s">
        <v>1382</v>
      </c>
      <c r="O1330" s="27"/>
      <c r="P1330" s="29">
        <v>4</v>
      </c>
    </row>
    <row r="1331" spans="2:16">
      <c r="C1331" t="s">
        <v>218</v>
      </c>
      <c r="D1331" s="11">
        <v>1</v>
      </c>
      <c r="O1331" t="s">
        <v>218</v>
      </c>
      <c r="P1331" s="11">
        <v>1</v>
      </c>
    </row>
    <row r="1332" spans="2:16">
      <c r="C1332" t="s">
        <v>90</v>
      </c>
      <c r="D1332" s="11">
        <v>1</v>
      </c>
      <c r="O1332" t="s">
        <v>90</v>
      </c>
      <c r="P1332" s="11">
        <v>1</v>
      </c>
    </row>
    <row r="1333" spans="2:16">
      <c r="C1333" t="s">
        <v>132</v>
      </c>
      <c r="D1333" s="11">
        <v>2</v>
      </c>
      <c r="O1333" t="s">
        <v>132</v>
      </c>
      <c r="P1333" s="11">
        <v>2</v>
      </c>
    </row>
    <row r="1334" spans="2:16">
      <c r="B1334" t="s">
        <v>1384</v>
      </c>
      <c r="D1334" s="11">
        <v>2</v>
      </c>
      <c r="N1334" s="27" t="s">
        <v>1384</v>
      </c>
      <c r="O1334" s="27"/>
      <c r="P1334" s="29">
        <v>2</v>
      </c>
    </row>
    <row r="1335" spans="2:16">
      <c r="C1335" t="s">
        <v>191</v>
      </c>
      <c r="D1335" s="11">
        <v>2</v>
      </c>
      <c r="O1335" t="s">
        <v>191</v>
      </c>
      <c r="P1335" s="11">
        <v>2</v>
      </c>
    </row>
    <row r="1336" spans="2:16">
      <c r="B1336" t="s">
        <v>357</v>
      </c>
      <c r="D1336" s="11">
        <v>1</v>
      </c>
      <c r="N1336" s="27" t="s">
        <v>357</v>
      </c>
      <c r="O1336" s="27"/>
      <c r="P1336" s="29">
        <v>1</v>
      </c>
    </row>
    <row r="1337" spans="2:16">
      <c r="C1337" t="s">
        <v>629</v>
      </c>
      <c r="D1337" s="11">
        <v>1</v>
      </c>
      <c r="O1337" t="s">
        <v>629</v>
      </c>
      <c r="P1337" s="11">
        <v>1</v>
      </c>
    </row>
    <row r="1338" spans="2:16">
      <c r="B1338" t="s">
        <v>1714</v>
      </c>
      <c r="D1338" s="11">
        <v>2</v>
      </c>
      <c r="N1338" s="27" t="s">
        <v>1714</v>
      </c>
      <c r="O1338" s="27"/>
      <c r="P1338" s="29">
        <v>2</v>
      </c>
    </row>
    <row r="1339" spans="2:16">
      <c r="C1339" t="s">
        <v>86</v>
      </c>
      <c r="D1339" s="11">
        <v>2</v>
      </c>
      <c r="O1339" t="s">
        <v>86</v>
      </c>
      <c r="P1339" s="11">
        <v>2</v>
      </c>
    </row>
    <row r="1340" spans="2:16">
      <c r="B1340" t="s">
        <v>301</v>
      </c>
      <c r="D1340" s="11">
        <v>6</v>
      </c>
      <c r="N1340" s="27" t="s">
        <v>301</v>
      </c>
      <c r="O1340" s="27"/>
      <c r="P1340" s="29">
        <v>6</v>
      </c>
    </row>
    <row r="1341" spans="2:16">
      <c r="C1341" t="s">
        <v>218</v>
      </c>
      <c r="D1341" s="11">
        <v>4</v>
      </c>
      <c r="O1341" t="s">
        <v>218</v>
      </c>
      <c r="P1341" s="11">
        <v>4</v>
      </c>
    </row>
    <row r="1342" spans="2:16">
      <c r="C1342" t="s">
        <v>47</v>
      </c>
      <c r="D1342" s="11">
        <v>1</v>
      </c>
      <c r="O1342" t="s">
        <v>47</v>
      </c>
      <c r="P1342" s="11">
        <v>1</v>
      </c>
    </row>
    <row r="1343" spans="2:16">
      <c r="C1343" t="s">
        <v>323</v>
      </c>
      <c r="D1343" s="11">
        <v>1</v>
      </c>
      <c r="O1343" t="s">
        <v>323</v>
      </c>
      <c r="P1343" s="11">
        <v>1</v>
      </c>
    </row>
    <row r="1344" spans="2:16">
      <c r="B1344" t="s">
        <v>1816</v>
      </c>
      <c r="D1344" s="11">
        <v>3</v>
      </c>
      <c r="N1344" s="27" t="s">
        <v>1816</v>
      </c>
      <c r="O1344" s="27"/>
      <c r="P1344" s="29">
        <v>3</v>
      </c>
    </row>
    <row r="1345" spans="1:16">
      <c r="C1345" t="s">
        <v>218</v>
      </c>
      <c r="D1345" s="11">
        <v>3</v>
      </c>
      <c r="O1345" t="s">
        <v>218</v>
      </c>
      <c r="P1345" s="11">
        <v>3</v>
      </c>
    </row>
    <row r="1346" spans="1:16">
      <c r="A1346" t="s">
        <v>301</v>
      </c>
      <c r="D1346" s="11">
        <v>125</v>
      </c>
      <c r="M1346" s="26" t="s">
        <v>301</v>
      </c>
      <c r="N1346" s="26"/>
      <c r="O1346" s="26"/>
      <c r="P1346" s="28">
        <v>125</v>
      </c>
    </row>
    <row r="1347" spans="1:16">
      <c r="B1347" t="s">
        <v>286</v>
      </c>
      <c r="D1347" s="11">
        <v>4</v>
      </c>
      <c r="N1347" s="27" t="s">
        <v>286</v>
      </c>
      <c r="O1347" s="27"/>
      <c r="P1347" s="29">
        <v>4</v>
      </c>
    </row>
    <row r="1348" spans="1:16">
      <c r="C1348" t="s">
        <v>82</v>
      </c>
      <c r="D1348" s="11">
        <v>4</v>
      </c>
      <c r="O1348" t="s">
        <v>82</v>
      </c>
      <c r="P1348" s="11">
        <v>4</v>
      </c>
    </row>
    <row r="1349" spans="1:16">
      <c r="B1349" t="s">
        <v>615</v>
      </c>
      <c r="D1349" s="11">
        <v>1</v>
      </c>
      <c r="N1349" s="27" t="s">
        <v>615</v>
      </c>
      <c r="O1349" s="27"/>
      <c r="P1349" s="29">
        <v>1</v>
      </c>
    </row>
    <row r="1350" spans="1:16">
      <c r="C1350" t="s">
        <v>191</v>
      </c>
      <c r="D1350" s="11">
        <v>1</v>
      </c>
      <c r="O1350" t="s">
        <v>191</v>
      </c>
      <c r="P1350" s="11">
        <v>1</v>
      </c>
    </row>
    <row r="1351" spans="1:16">
      <c r="B1351" t="s">
        <v>1160</v>
      </c>
      <c r="D1351" s="11">
        <v>2</v>
      </c>
      <c r="N1351" s="27" t="s">
        <v>1160</v>
      </c>
      <c r="O1351" s="27"/>
      <c r="P1351" s="29">
        <v>2</v>
      </c>
    </row>
    <row r="1352" spans="1:16">
      <c r="C1352" t="s">
        <v>1121</v>
      </c>
      <c r="D1352" s="11">
        <v>1</v>
      </c>
      <c r="O1352" t="s">
        <v>1121</v>
      </c>
      <c r="P1352" s="11">
        <v>1</v>
      </c>
    </row>
    <row r="1353" spans="1:16">
      <c r="C1353" t="s">
        <v>90</v>
      </c>
      <c r="D1353" s="11">
        <v>1</v>
      </c>
      <c r="O1353" t="s">
        <v>90</v>
      </c>
      <c r="P1353" s="11">
        <v>1</v>
      </c>
    </row>
    <row r="1354" spans="1:16">
      <c r="B1354" t="s">
        <v>1221</v>
      </c>
      <c r="D1354" s="11">
        <v>7</v>
      </c>
      <c r="N1354" s="27" t="s">
        <v>1221</v>
      </c>
      <c r="O1354" s="27"/>
      <c r="P1354" s="29">
        <v>7</v>
      </c>
    </row>
    <row r="1355" spans="1:16">
      <c r="C1355" t="s">
        <v>47</v>
      </c>
      <c r="D1355" s="11">
        <v>1</v>
      </c>
      <c r="O1355" t="s">
        <v>47</v>
      </c>
      <c r="P1355" s="11">
        <v>1</v>
      </c>
    </row>
    <row r="1356" spans="1:16">
      <c r="C1356" t="s">
        <v>303</v>
      </c>
      <c r="D1356" s="11">
        <v>2</v>
      </c>
      <c r="O1356" t="s">
        <v>303</v>
      </c>
      <c r="P1356" s="11">
        <v>2</v>
      </c>
    </row>
    <row r="1357" spans="1:16">
      <c r="C1357" t="s">
        <v>959</v>
      </c>
      <c r="D1357" s="11">
        <v>4</v>
      </c>
      <c r="O1357" t="s">
        <v>959</v>
      </c>
      <c r="P1357" s="11">
        <v>4</v>
      </c>
    </row>
    <row r="1358" spans="1:16">
      <c r="B1358" t="s">
        <v>1228</v>
      </c>
      <c r="D1358" s="11">
        <v>6</v>
      </c>
      <c r="N1358" s="27" t="s">
        <v>1228</v>
      </c>
      <c r="O1358" s="27"/>
      <c r="P1358" s="29">
        <v>6</v>
      </c>
    </row>
    <row r="1359" spans="1:16">
      <c r="C1359" t="s">
        <v>47</v>
      </c>
      <c r="D1359" s="11">
        <v>5</v>
      </c>
      <c r="O1359" t="s">
        <v>47</v>
      </c>
      <c r="P1359" s="11">
        <v>5</v>
      </c>
    </row>
    <row r="1360" spans="1:16">
      <c r="C1360" t="s">
        <v>132</v>
      </c>
      <c r="D1360" s="11">
        <v>1</v>
      </c>
      <c r="O1360" t="s">
        <v>132</v>
      </c>
      <c r="P1360" s="11">
        <v>1</v>
      </c>
    </row>
    <row r="1361" spans="2:16">
      <c r="B1361" t="s">
        <v>1244</v>
      </c>
      <c r="D1361" s="11">
        <v>2</v>
      </c>
      <c r="N1361" s="27" t="s">
        <v>1244</v>
      </c>
      <c r="O1361" s="27"/>
      <c r="P1361" s="29">
        <v>2</v>
      </c>
    </row>
    <row r="1362" spans="2:16">
      <c r="C1362" t="s">
        <v>414</v>
      </c>
      <c r="D1362" s="11">
        <v>2</v>
      </c>
      <c r="O1362" t="s">
        <v>414</v>
      </c>
      <c r="P1362" s="11">
        <v>2</v>
      </c>
    </row>
    <row r="1363" spans="2:16">
      <c r="B1363" t="s">
        <v>1260</v>
      </c>
      <c r="D1363" s="11">
        <v>3</v>
      </c>
      <c r="N1363" s="27" t="s">
        <v>1260</v>
      </c>
      <c r="O1363" s="27"/>
      <c r="P1363" s="29">
        <v>3</v>
      </c>
    </row>
    <row r="1364" spans="2:16">
      <c r="C1364" t="s">
        <v>50</v>
      </c>
      <c r="D1364" s="11">
        <v>3</v>
      </c>
      <c r="O1364" t="s">
        <v>50</v>
      </c>
      <c r="P1364" s="11">
        <v>3</v>
      </c>
    </row>
    <row r="1365" spans="2:16">
      <c r="B1365" t="s">
        <v>45</v>
      </c>
      <c r="D1365" s="11">
        <v>10</v>
      </c>
      <c r="N1365" s="27" t="s">
        <v>45</v>
      </c>
      <c r="O1365" s="27"/>
      <c r="P1365" s="29">
        <v>10</v>
      </c>
    </row>
    <row r="1366" spans="2:16">
      <c r="C1366" t="s">
        <v>47</v>
      </c>
      <c r="D1366" s="11">
        <v>10</v>
      </c>
      <c r="O1366" t="s">
        <v>47</v>
      </c>
      <c r="P1366" s="11">
        <v>10</v>
      </c>
    </row>
    <row r="1367" spans="2:16">
      <c r="B1367" t="s">
        <v>1192</v>
      </c>
      <c r="D1367" s="11">
        <v>24</v>
      </c>
      <c r="N1367" s="27" t="s">
        <v>1192</v>
      </c>
      <c r="O1367" s="27"/>
      <c r="P1367" s="29">
        <v>24</v>
      </c>
    </row>
    <row r="1368" spans="2:16">
      <c r="C1368" t="s">
        <v>99</v>
      </c>
      <c r="D1368" s="11">
        <v>17</v>
      </c>
      <c r="O1368" t="s">
        <v>99</v>
      </c>
      <c r="P1368" s="11">
        <v>17</v>
      </c>
    </row>
    <row r="1369" spans="2:16">
      <c r="C1369" t="s">
        <v>240</v>
      </c>
      <c r="D1369" s="11">
        <v>7</v>
      </c>
      <c r="O1369" t="s">
        <v>240</v>
      </c>
      <c r="P1369" s="11">
        <v>7</v>
      </c>
    </row>
    <row r="1370" spans="2:16">
      <c r="B1370" t="s">
        <v>1252</v>
      </c>
      <c r="D1370" s="11">
        <v>1</v>
      </c>
      <c r="N1370" s="27" t="s">
        <v>1252</v>
      </c>
      <c r="O1370" s="27"/>
      <c r="P1370" s="29">
        <v>1</v>
      </c>
    </row>
    <row r="1371" spans="2:16">
      <c r="C1371" t="s">
        <v>47</v>
      </c>
      <c r="D1371" s="11">
        <v>1</v>
      </c>
      <c r="O1371" t="s">
        <v>47</v>
      </c>
      <c r="P1371" s="11">
        <v>1</v>
      </c>
    </row>
    <row r="1372" spans="2:16">
      <c r="B1372" t="s">
        <v>1210</v>
      </c>
      <c r="D1372" s="11">
        <v>6</v>
      </c>
      <c r="N1372" s="27" t="s">
        <v>1210</v>
      </c>
      <c r="O1372" s="27"/>
      <c r="P1372" s="29">
        <v>6</v>
      </c>
    </row>
    <row r="1373" spans="2:16">
      <c r="C1373" t="s">
        <v>306</v>
      </c>
      <c r="D1373" s="11">
        <v>5</v>
      </c>
      <c r="O1373" t="s">
        <v>306</v>
      </c>
      <c r="P1373" s="11">
        <v>5</v>
      </c>
    </row>
    <row r="1374" spans="2:16">
      <c r="C1374" t="s">
        <v>120</v>
      </c>
      <c r="D1374" s="11">
        <v>1</v>
      </c>
      <c r="O1374" t="s">
        <v>120</v>
      </c>
      <c r="P1374" s="11">
        <v>1</v>
      </c>
    </row>
    <row r="1375" spans="2:16">
      <c r="B1375" t="s">
        <v>1209</v>
      </c>
      <c r="D1375" s="11">
        <v>2</v>
      </c>
      <c r="N1375" s="27" t="s">
        <v>1209</v>
      </c>
      <c r="O1375" s="27"/>
      <c r="P1375" s="29">
        <v>2</v>
      </c>
    </row>
    <row r="1376" spans="2:16">
      <c r="C1376" t="s">
        <v>306</v>
      </c>
      <c r="D1376" s="11">
        <v>1</v>
      </c>
      <c r="O1376" t="s">
        <v>306</v>
      </c>
      <c r="P1376" s="11">
        <v>1</v>
      </c>
    </row>
    <row r="1377" spans="2:16">
      <c r="C1377" t="s">
        <v>763</v>
      </c>
      <c r="D1377" s="11">
        <v>1</v>
      </c>
      <c r="O1377" t="s">
        <v>763</v>
      </c>
      <c r="P1377" s="11">
        <v>1</v>
      </c>
    </row>
    <row r="1378" spans="2:16">
      <c r="B1378" t="s">
        <v>1154</v>
      </c>
      <c r="D1378" s="11">
        <v>1</v>
      </c>
      <c r="N1378" s="27" t="s">
        <v>1154</v>
      </c>
      <c r="O1378" s="27"/>
      <c r="P1378" s="29">
        <v>1</v>
      </c>
    </row>
    <row r="1379" spans="2:16">
      <c r="C1379" t="s">
        <v>313</v>
      </c>
      <c r="D1379" s="11">
        <v>1</v>
      </c>
      <c r="O1379" t="s">
        <v>313</v>
      </c>
      <c r="P1379" s="11">
        <v>1</v>
      </c>
    </row>
    <row r="1380" spans="2:16">
      <c r="B1380" t="s">
        <v>1224</v>
      </c>
      <c r="D1380" s="11">
        <v>5</v>
      </c>
      <c r="N1380" s="27" t="s">
        <v>1224</v>
      </c>
      <c r="O1380" s="27"/>
      <c r="P1380" s="29">
        <v>5</v>
      </c>
    </row>
    <row r="1381" spans="2:16">
      <c r="C1381" t="s">
        <v>74</v>
      </c>
      <c r="D1381" s="11">
        <v>1</v>
      </c>
      <c r="O1381" t="s">
        <v>74</v>
      </c>
      <c r="P1381" s="11">
        <v>1</v>
      </c>
    </row>
    <row r="1382" spans="2:16">
      <c r="C1382" t="s">
        <v>170</v>
      </c>
      <c r="D1382" s="11">
        <v>4</v>
      </c>
      <c r="O1382" t="s">
        <v>170</v>
      </c>
      <c r="P1382" s="11">
        <v>4</v>
      </c>
    </row>
    <row r="1383" spans="2:16">
      <c r="B1383" t="s">
        <v>338</v>
      </c>
      <c r="D1383" s="11">
        <v>1</v>
      </c>
      <c r="N1383" s="27" t="s">
        <v>338</v>
      </c>
      <c r="O1383" s="27"/>
      <c r="P1383" s="29">
        <v>1</v>
      </c>
    </row>
    <row r="1384" spans="2:16">
      <c r="C1384" t="s">
        <v>90</v>
      </c>
      <c r="D1384" s="11">
        <v>1</v>
      </c>
      <c r="O1384" t="s">
        <v>90</v>
      </c>
      <c r="P1384" s="11">
        <v>1</v>
      </c>
    </row>
    <row r="1385" spans="2:16">
      <c r="B1385" t="s">
        <v>1204</v>
      </c>
      <c r="D1385" s="11">
        <v>4</v>
      </c>
      <c r="N1385" s="27" t="s">
        <v>1204</v>
      </c>
      <c r="O1385" s="27"/>
      <c r="P1385" s="29">
        <v>4</v>
      </c>
    </row>
    <row r="1386" spans="2:16">
      <c r="C1386" t="s">
        <v>211</v>
      </c>
      <c r="D1386" s="11">
        <v>4</v>
      </c>
      <c r="O1386" t="s">
        <v>211</v>
      </c>
      <c r="P1386" s="11">
        <v>4</v>
      </c>
    </row>
    <row r="1387" spans="2:16">
      <c r="B1387" t="s">
        <v>1150</v>
      </c>
      <c r="D1387" s="11">
        <v>3</v>
      </c>
      <c r="N1387" s="27" t="s">
        <v>1150</v>
      </c>
      <c r="O1387" s="27"/>
      <c r="P1387" s="29">
        <v>3</v>
      </c>
    </row>
    <row r="1388" spans="2:16">
      <c r="C1388" t="s">
        <v>215</v>
      </c>
      <c r="D1388" s="11">
        <v>1</v>
      </c>
      <c r="O1388" t="s">
        <v>215</v>
      </c>
      <c r="P1388" s="11">
        <v>1</v>
      </c>
    </row>
    <row r="1389" spans="2:16">
      <c r="C1389" t="s">
        <v>90</v>
      </c>
      <c r="D1389" s="11">
        <v>1</v>
      </c>
      <c r="O1389" t="s">
        <v>90</v>
      </c>
      <c r="P1389" s="11">
        <v>1</v>
      </c>
    </row>
    <row r="1390" spans="2:16">
      <c r="C1390" t="s">
        <v>323</v>
      </c>
      <c r="D1390" s="11">
        <v>1</v>
      </c>
      <c r="O1390" t="s">
        <v>323</v>
      </c>
      <c r="P1390" s="11">
        <v>1</v>
      </c>
    </row>
    <row r="1391" spans="2:16">
      <c r="B1391" t="s">
        <v>204</v>
      </c>
      <c r="D1391" s="11">
        <v>6</v>
      </c>
      <c r="N1391" s="27" t="s">
        <v>204</v>
      </c>
      <c r="O1391" s="27"/>
      <c r="P1391" s="29">
        <v>6</v>
      </c>
    </row>
    <row r="1392" spans="2:16">
      <c r="C1392" t="s">
        <v>215</v>
      </c>
      <c r="D1392" s="11">
        <v>1</v>
      </c>
      <c r="O1392" t="s">
        <v>215</v>
      </c>
      <c r="P1392" s="11">
        <v>1</v>
      </c>
    </row>
    <row r="1393" spans="2:16">
      <c r="C1393" t="s">
        <v>191</v>
      </c>
      <c r="D1393" s="11">
        <v>2</v>
      </c>
      <c r="O1393" t="s">
        <v>191</v>
      </c>
      <c r="P1393" s="11">
        <v>2</v>
      </c>
    </row>
    <row r="1394" spans="2:16">
      <c r="C1394" t="s">
        <v>211</v>
      </c>
      <c r="D1394" s="11">
        <v>3</v>
      </c>
      <c r="O1394" t="s">
        <v>211</v>
      </c>
      <c r="P1394" s="11">
        <v>3</v>
      </c>
    </row>
    <row r="1395" spans="2:16">
      <c r="B1395" t="s">
        <v>1217</v>
      </c>
      <c r="D1395" s="11">
        <v>9</v>
      </c>
      <c r="N1395" s="27" t="s">
        <v>1217</v>
      </c>
      <c r="O1395" s="27"/>
      <c r="P1395" s="29">
        <v>9</v>
      </c>
    </row>
    <row r="1396" spans="2:16">
      <c r="C1396" t="s">
        <v>603</v>
      </c>
      <c r="D1396" s="11">
        <v>2</v>
      </c>
      <c r="O1396" t="s">
        <v>603</v>
      </c>
      <c r="P1396" s="11">
        <v>2</v>
      </c>
    </row>
    <row r="1397" spans="2:16">
      <c r="C1397" t="s">
        <v>218</v>
      </c>
      <c r="D1397" s="11">
        <v>1</v>
      </c>
      <c r="O1397" t="s">
        <v>218</v>
      </c>
      <c r="P1397" s="11">
        <v>1</v>
      </c>
    </row>
    <row r="1398" spans="2:16">
      <c r="C1398" t="s">
        <v>191</v>
      </c>
      <c r="D1398" s="11">
        <v>1</v>
      </c>
      <c r="O1398" t="s">
        <v>191</v>
      </c>
      <c r="P1398" s="11">
        <v>1</v>
      </c>
    </row>
    <row r="1399" spans="2:16">
      <c r="C1399" t="s">
        <v>170</v>
      </c>
      <c r="D1399" s="11">
        <v>3</v>
      </c>
      <c r="O1399" t="s">
        <v>170</v>
      </c>
      <c r="P1399" s="11">
        <v>3</v>
      </c>
    </row>
    <row r="1400" spans="2:16">
      <c r="C1400" t="s">
        <v>531</v>
      </c>
      <c r="D1400" s="11">
        <v>2</v>
      </c>
      <c r="O1400" t="s">
        <v>531</v>
      </c>
      <c r="P1400" s="11">
        <v>2</v>
      </c>
    </row>
    <row r="1401" spans="2:16">
      <c r="B1401" t="s">
        <v>295</v>
      </c>
      <c r="D1401" s="11">
        <v>19</v>
      </c>
      <c r="N1401" s="27" t="s">
        <v>295</v>
      </c>
      <c r="O1401" s="27"/>
      <c r="P1401" s="29">
        <v>19</v>
      </c>
    </row>
    <row r="1402" spans="2:16">
      <c r="C1402" t="s">
        <v>99</v>
      </c>
      <c r="D1402" s="11">
        <v>16</v>
      </c>
      <c r="O1402" t="s">
        <v>99</v>
      </c>
      <c r="P1402" s="11">
        <v>16</v>
      </c>
    </row>
    <row r="1403" spans="2:16">
      <c r="C1403" t="s">
        <v>240</v>
      </c>
      <c r="D1403" s="11">
        <v>3</v>
      </c>
      <c r="O1403" t="s">
        <v>240</v>
      </c>
      <c r="P1403" s="11">
        <v>3</v>
      </c>
    </row>
    <row r="1404" spans="2:16">
      <c r="B1404" t="s">
        <v>364</v>
      </c>
      <c r="D1404" s="11">
        <v>2</v>
      </c>
      <c r="N1404" s="27" t="s">
        <v>364</v>
      </c>
      <c r="O1404" s="27"/>
      <c r="P1404" s="29">
        <v>2</v>
      </c>
    </row>
    <row r="1405" spans="2:16">
      <c r="C1405" t="s">
        <v>313</v>
      </c>
      <c r="D1405" s="11">
        <v>2</v>
      </c>
      <c r="O1405" t="s">
        <v>313</v>
      </c>
      <c r="P1405" s="11">
        <v>2</v>
      </c>
    </row>
    <row r="1406" spans="2:16">
      <c r="B1406" t="s">
        <v>357</v>
      </c>
      <c r="D1406" s="11">
        <v>2</v>
      </c>
      <c r="N1406" s="27" t="s">
        <v>357</v>
      </c>
      <c r="O1406" s="27"/>
      <c r="P1406" s="29">
        <v>2</v>
      </c>
    </row>
    <row r="1407" spans="2:16">
      <c r="C1407" t="s">
        <v>132</v>
      </c>
      <c r="D1407" s="11">
        <v>1</v>
      </c>
      <c r="O1407" t="s">
        <v>132</v>
      </c>
      <c r="P1407" s="11">
        <v>1</v>
      </c>
    </row>
    <row r="1408" spans="2:16">
      <c r="C1408" t="s">
        <v>414</v>
      </c>
      <c r="D1408" s="11">
        <v>1</v>
      </c>
      <c r="O1408" t="s">
        <v>414</v>
      </c>
      <c r="P1408" s="11">
        <v>1</v>
      </c>
    </row>
    <row r="1409" spans="1:16">
      <c r="B1409" t="s">
        <v>1601</v>
      </c>
      <c r="D1409" s="11">
        <v>2</v>
      </c>
      <c r="N1409" s="27" t="s">
        <v>1601</v>
      </c>
      <c r="O1409" s="27"/>
      <c r="P1409" s="29">
        <v>2</v>
      </c>
    </row>
    <row r="1410" spans="1:16">
      <c r="C1410" t="s">
        <v>74</v>
      </c>
      <c r="D1410" s="11">
        <v>2</v>
      </c>
      <c r="O1410" t="s">
        <v>74</v>
      </c>
      <c r="P1410" s="11">
        <v>2</v>
      </c>
    </row>
    <row r="1411" spans="1:16">
      <c r="B1411" t="s">
        <v>1685</v>
      </c>
      <c r="D1411" s="11">
        <v>1</v>
      </c>
      <c r="N1411" s="27" t="s">
        <v>1685</v>
      </c>
      <c r="O1411" s="27"/>
      <c r="P1411" s="29">
        <v>1</v>
      </c>
    </row>
    <row r="1412" spans="1:16">
      <c r="C1412" t="s">
        <v>47</v>
      </c>
      <c r="D1412" s="11">
        <v>1</v>
      </c>
      <c r="O1412" t="s">
        <v>47</v>
      </c>
      <c r="P1412" s="11">
        <v>1</v>
      </c>
    </row>
    <row r="1413" spans="1:16">
      <c r="B1413" t="s">
        <v>2045</v>
      </c>
      <c r="D1413" s="11">
        <v>2</v>
      </c>
      <c r="N1413" s="27" t="s">
        <v>2045</v>
      </c>
      <c r="O1413" s="27"/>
      <c r="P1413" s="29">
        <v>2</v>
      </c>
    </row>
    <row r="1414" spans="1:16">
      <c r="C1414" t="s">
        <v>47</v>
      </c>
      <c r="D1414" s="11">
        <v>2</v>
      </c>
      <c r="O1414" t="s">
        <v>47</v>
      </c>
      <c r="P1414" s="11">
        <v>2</v>
      </c>
    </row>
    <row r="1415" spans="1:16">
      <c r="A1415" t="s">
        <v>449</v>
      </c>
      <c r="D1415" s="11">
        <v>122</v>
      </c>
      <c r="M1415" s="26" t="s">
        <v>449</v>
      </c>
      <c r="N1415" s="26"/>
      <c r="O1415" s="26"/>
      <c r="P1415" s="28">
        <v>122</v>
      </c>
    </row>
    <row r="1416" spans="1:16">
      <c r="B1416" t="s">
        <v>1214</v>
      </c>
      <c r="D1416" s="11">
        <v>20</v>
      </c>
      <c r="N1416" s="27" t="s">
        <v>1214</v>
      </c>
      <c r="O1416" s="27"/>
      <c r="P1416" s="29">
        <v>20</v>
      </c>
    </row>
    <row r="1417" spans="1:16">
      <c r="C1417" t="s">
        <v>170</v>
      </c>
      <c r="D1417" s="11">
        <v>20</v>
      </c>
      <c r="O1417" t="s">
        <v>170</v>
      </c>
      <c r="P1417" s="11">
        <v>20</v>
      </c>
    </row>
    <row r="1418" spans="1:16">
      <c r="B1418" t="s">
        <v>464</v>
      </c>
      <c r="D1418" s="11">
        <v>8</v>
      </c>
      <c r="N1418" s="27" t="s">
        <v>464</v>
      </c>
      <c r="O1418" s="27"/>
      <c r="P1418" s="29">
        <v>8</v>
      </c>
    </row>
    <row r="1419" spans="1:16">
      <c r="C1419" t="s">
        <v>132</v>
      </c>
      <c r="D1419" s="11">
        <v>8</v>
      </c>
      <c r="O1419" t="s">
        <v>132</v>
      </c>
      <c r="P1419" s="11">
        <v>8</v>
      </c>
    </row>
    <row r="1420" spans="1:16">
      <c r="B1420" t="s">
        <v>1213</v>
      </c>
      <c r="D1420" s="11">
        <v>8</v>
      </c>
      <c r="N1420" s="27" t="s">
        <v>1213</v>
      </c>
      <c r="O1420" s="27"/>
      <c r="P1420" s="29">
        <v>8</v>
      </c>
    </row>
    <row r="1421" spans="1:16">
      <c r="C1421" t="s">
        <v>132</v>
      </c>
      <c r="D1421" s="11">
        <v>8</v>
      </c>
      <c r="O1421" t="s">
        <v>132</v>
      </c>
      <c r="P1421" s="11">
        <v>8</v>
      </c>
    </row>
    <row r="1422" spans="1:16">
      <c r="B1422" t="s">
        <v>1203</v>
      </c>
      <c r="D1422" s="11">
        <v>40</v>
      </c>
      <c r="N1422" s="27" t="s">
        <v>1203</v>
      </c>
      <c r="O1422" s="27"/>
      <c r="P1422" s="29">
        <v>40</v>
      </c>
    </row>
    <row r="1423" spans="1:16">
      <c r="C1423" t="s">
        <v>90</v>
      </c>
      <c r="D1423" s="11">
        <v>10</v>
      </c>
      <c r="O1423" t="s">
        <v>90</v>
      </c>
      <c r="P1423" s="11">
        <v>10</v>
      </c>
    </row>
    <row r="1424" spans="1:16">
      <c r="C1424" t="s">
        <v>132</v>
      </c>
      <c r="D1424" s="11">
        <v>24</v>
      </c>
      <c r="O1424" t="s">
        <v>132</v>
      </c>
      <c r="P1424" s="11">
        <v>24</v>
      </c>
    </row>
    <row r="1425" spans="1:16">
      <c r="C1425" t="s">
        <v>82</v>
      </c>
      <c r="D1425" s="11">
        <v>5</v>
      </c>
      <c r="O1425" t="s">
        <v>82</v>
      </c>
      <c r="P1425" s="11">
        <v>5</v>
      </c>
    </row>
    <row r="1426" spans="1:16">
      <c r="C1426" t="s">
        <v>904</v>
      </c>
      <c r="D1426" s="11">
        <v>1</v>
      </c>
      <c r="O1426" t="s">
        <v>904</v>
      </c>
      <c r="P1426" s="11">
        <v>1</v>
      </c>
    </row>
    <row r="1427" spans="1:16">
      <c r="B1427" t="s">
        <v>1215</v>
      </c>
      <c r="D1427" s="11">
        <v>45</v>
      </c>
      <c r="N1427" s="27" t="s">
        <v>1215</v>
      </c>
      <c r="O1427" s="27"/>
      <c r="P1427" s="29">
        <v>45</v>
      </c>
    </row>
    <row r="1428" spans="1:16">
      <c r="C1428" t="s">
        <v>90</v>
      </c>
      <c r="D1428" s="11">
        <v>32</v>
      </c>
      <c r="O1428" t="s">
        <v>90</v>
      </c>
      <c r="P1428" s="11">
        <v>32</v>
      </c>
    </row>
    <row r="1429" spans="1:16">
      <c r="C1429" t="s">
        <v>132</v>
      </c>
      <c r="D1429" s="11">
        <v>13</v>
      </c>
      <c r="O1429" t="s">
        <v>132</v>
      </c>
      <c r="P1429" s="11">
        <v>13</v>
      </c>
    </row>
    <row r="1430" spans="1:16">
      <c r="B1430" t="s">
        <v>1163</v>
      </c>
      <c r="D1430" s="11">
        <v>1</v>
      </c>
      <c r="N1430" s="27" t="s">
        <v>1163</v>
      </c>
      <c r="O1430" s="27"/>
      <c r="P1430" s="29">
        <v>1</v>
      </c>
    </row>
    <row r="1431" spans="1:16">
      <c r="C1431" t="s">
        <v>132</v>
      </c>
      <c r="D1431" s="11">
        <v>1</v>
      </c>
      <c r="O1431" t="s">
        <v>132</v>
      </c>
      <c r="P1431" s="11">
        <v>1</v>
      </c>
    </row>
    <row r="1432" spans="1:16">
      <c r="A1432" t="s">
        <v>271</v>
      </c>
      <c r="D1432" s="11">
        <v>119</v>
      </c>
      <c r="M1432" s="26" t="s">
        <v>271</v>
      </c>
      <c r="N1432" s="26"/>
      <c r="O1432" s="26"/>
      <c r="P1432" s="28">
        <v>119</v>
      </c>
    </row>
    <row r="1433" spans="1:16">
      <c r="B1433" t="s">
        <v>1193</v>
      </c>
      <c r="D1433" s="11">
        <v>16</v>
      </c>
      <c r="N1433" s="27" t="s">
        <v>1193</v>
      </c>
      <c r="O1433" s="27"/>
      <c r="P1433" s="29">
        <v>16</v>
      </c>
    </row>
    <row r="1434" spans="1:16">
      <c r="C1434" t="s">
        <v>749</v>
      </c>
      <c r="D1434" s="11">
        <v>16</v>
      </c>
      <c r="O1434" t="s">
        <v>749</v>
      </c>
      <c r="P1434" s="11">
        <v>16</v>
      </c>
    </row>
    <row r="1435" spans="1:16">
      <c r="B1435" t="s">
        <v>1192</v>
      </c>
      <c r="D1435" s="11">
        <v>103</v>
      </c>
      <c r="N1435" s="27" t="s">
        <v>1192</v>
      </c>
      <c r="O1435" s="27"/>
      <c r="P1435" s="29">
        <v>103</v>
      </c>
    </row>
    <row r="1436" spans="1:16">
      <c r="C1436" t="s">
        <v>211</v>
      </c>
      <c r="D1436" s="11">
        <v>1</v>
      </c>
      <c r="O1436" t="s">
        <v>211</v>
      </c>
      <c r="P1436" s="11">
        <v>1</v>
      </c>
    </row>
    <row r="1437" spans="1:16">
      <c r="C1437" t="s">
        <v>273</v>
      </c>
      <c r="D1437" s="11">
        <v>102</v>
      </c>
      <c r="O1437" t="s">
        <v>273</v>
      </c>
      <c r="P1437" s="11">
        <v>102</v>
      </c>
    </row>
    <row r="1438" spans="1:16">
      <c r="A1438" t="s">
        <v>464</v>
      </c>
      <c r="D1438" s="11">
        <v>115</v>
      </c>
      <c r="M1438" s="26" t="s">
        <v>464</v>
      </c>
      <c r="N1438" s="26"/>
      <c r="O1438" s="26"/>
      <c r="P1438" s="28">
        <v>115</v>
      </c>
    </row>
    <row r="1439" spans="1:16">
      <c r="B1439" t="s">
        <v>1219</v>
      </c>
      <c r="D1439" s="11">
        <v>1</v>
      </c>
      <c r="N1439" s="27" t="s">
        <v>1219</v>
      </c>
      <c r="O1439" s="27"/>
      <c r="P1439" s="29">
        <v>1</v>
      </c>
    </row>
    <row r="1440" spans="1:16">
      <c r="C1440" t="s">
        <v>652</v>
      </c>
      <c r="D1440" s="11">
        <v>1</v>
      </c>
      <c r="O1440" t="s">
        <v>652</v>
      </c>
      <c r="P1440" s="11">
        <v>1</v>
      </c>
    </row>
    <row r="1441" spans="1:16">
      <c r="B1441" t="s">
        <v>464</v>
      </c>
      <c r="D1441" s="11">
        <v>46</v>
      </c>
      <c r="N1441" s="27" t="s">
        <v>464</v>
      </c>
      <c r="O1441" s="27"/>
      <c r="P1441" s="29">
        <v>46</v>
      </c>
    </row>
    <row r="1442" spans="1:16">
      <c r="C1442" t="s">
        <v>218</v>
      </c>
      <c r="D1442" s="11">
        <v>7</v>
      </c>
      <c r="O1442" t="s">
        <v>218</v>
      </c>
      <c r="P1442" s="11">
        <v>7</v>
      </c>
    </row>
    <row r="1443" spans="1:16">
      <c r="C1443" t="s">
        <v>120</v>
      </c>
      <c r="D1443" s="11">
        <v>6</v>
      </c>
      <c r="O1443" t="s">
        <v>120</v>
      </c>
      <c r="P1443" s="11">
        <v>6</v>
      </c>
    </row>
    <row r="1444" spans="1:16">
      <c r="C1444" t="s">
        <v>652</v>
      </c>
      <c r="D1444" s="11">
        <v>5</v>
      </c>
      <c r="O1444" t="s">
        <v>652</v>
      </c>
      <c r="P1444" s="11">
        <v>5</v>
      </c>
    </row>
    <row r="1445" spans="1:16">
      <c r="C1445" t="s">
        <v>215</v>
      </c>
      <c r="D1445" s="11">
        <v>19</v>
      </c>
      <c r="O1445" t="s">
        <v>215</v>
      </c>
      <c r="P1445" s="11">
        <v>19</v>
      </c>
    </row>
    <row r="1446" spans="1:16">
      <c r="C1446" t="s">
        <v>132</v>
      </c>
      <c r="D1446" s="11">
        <v>9</v>
      </c>
      <c r="O1446" t="s">
        <v>132</v>
      </c>
      <c r="P1446" s="11">
        <v>9</v>
      </c>
    </row>
    <row r="1447" spans="1:16">
      <c r="B1447" t="s">
        <v>1202</v>
      </c>
      <c r="D1447" s="11">
        <v>68</v>
      </c>
      <c r="N1447" s="27" t="s">
        <v>1202</v>
      </c>
      <c r="O1447" s="27"/>
      <c r="P1447" s="29">
        <v>68</v>
      </c>
    </row>
    <row r="1448" spans="1:16">
      <c r="C1448" t="s">
        <v>247</v>
      </c>
      <c r="D1448" s="11">
        <v>10</v>
      </c>
      <c r="O1448" t="s">
        <v>247</v>
      </c>
      <c r="P1448" s="11">
        <v>10</v>
      </c>
    </row>
    <row r="1449" spans="1:16">
      <c r="C1449" t="s">
        <v>218</v>
      </c>
      <c r="D1449" s="11">
        <v>2</v>
      </c>
      <c r="O1449" t="s">
        <v>218</v>
      </c>
      <c r="P1449" s="11">
        <v>2</v>
      </c>
    </row>
    <row r="1450" spans="1:16">
      <c r="C1450" t="s">
        <v>398</v>
      </c>
      <c r="D1450" s="11">
        <v>16</v>
      </c>
      <c r="O1450" t="s">
        <v>398</v>
      </c>
      <c r="P1450" s="11">
        <v>16</v>
      </c>
    </row>
    <row r="1451" spans="1:16">
      <c r="C1451" t="s">
        <v>170</v>
      </c>
      <c r="D1451" s="11">
        <v>40</v>
      </c>
      <c r="O1451" t="s">
        <v>170</v>
      </c>
      <c r="P1451" s="11">
        <v>40</v>
      </c>
    </row>
    <row r="1452" spans="1:16">
      <c r="A1452" t="s">
        <v>64</v>
      </c>
      <c r="D1452" s="11">
        <v>115</v>
      </c>
      <c r="M1452" s="26" t="s">
        <v>64</v>
      </c>
      <c r="N1452" s="26"/>
      <c r="O1452" s="26"/>
      <c r="P1452" s="28">
        <v>115</v>
      </c>
    </row>
    <row r="1453" spans="1:16">
      <c r="B1453" t="s">
        <v>1230</v>
      </c>
      <c r="D1453" s="11">
        <v>3</v>
      </c>
      <c r="N1453" s="27" t="s">
        <v>1230</v>
      </c>
      <c r="O1453" s="27"/>
      <c r="P1453" s="29">
        <v>3</v>
      </c>
    </row>
    <row r="1454" spans="1:16">
      <c r="C1454" t="s">
        <v>132</v>
      </c>
      <c r="D1454" s="11">
        <v>3</v>
      </c>
      <c r="O1454" t="s">
        <v>132</v>
      </c>
      <c r="P1454" s="11">
        <v>3</v>
      </c>
    </row>
    <row r="1455" spans="1:16">
      <c r="B1455" t="s">
        <v>1225</v>
      </c>
      <c r="D1455" s="11">
        <v>5</v>
      </c>
      <c r="N1455" s="27" t="s">
        <v>1225</v>
      </c>
      <c r="O1455" s="27"/>
      <c r="P1455" s="29">
        <v>5</v>
      </c>
    </row>
    <row r="1456" spans="1:16">
      <c r="C1456" t="s">
        <v>197</v>
      </c>
      <c r="D1456" s="11">
        <v>1</v>
      </c>
      <c r="O1456" t="s">
        <v>197</v>
      </c>
      <c r="P1456" s="11">
        <v>1</v>
      </c>
    </row>
    <row r="1457" spans="2:16">
      <c r="C1457" t="s">
        <v>1031</v>
      </c>
      <c r="D1457" s="11">
        <v>3</v>
      </c>
      <c r="O1457" t="s">
        <v>1031</v>
      </c>
      <c r="P1457" s="11">
        <v>3</v>
      </c>
    </row>
    <row r="1458" spans="2:16">
      <c r="C1458" t="s">
        <v>86</v>
      </c>
      <c r="D1458" s="11">
        <v>1</v>
      </c>
      <c r="O1458" t="s">
        <v>86</v>
      </c>
      <c r="P1458" s="11">
        <v>1</v>
      </c>
    </row>
    <row r="1459" spans="2:16">
      <c r="B1459" t="s">
        <v>1216</v>
      </c>
      <c r="D1459" s="11">
        <v>15</v>
      </c>
      <c r="N1459" s="27" t="s">
        <v>1216</v>
      </c>
      <c r="O1459" s="27"/>
      <c r="P1459" s="29">
        <v>15</v>
      </c>
    </row>
    <row r="1460" spans="2:16">
      <c r="C1460" t="s">
        <v>90</v>
      </c>
      <c r="D1460" s="11">
        <v>3</v>
      </c>
      <c r="O1460" t="s">
        <v>90</v>
      </c>
      <c r="P1460" s="11">
        <v>3</v>
      </c>
    </row>
    <row r="1461" spans="2:16">
      <c r="C1461" t="s">
        <v>132</v>
      </c>
      <c r="D1461" s="11">
        <v>9</v>
      </c>
      <c r="O1461" t="s">
        <v>132</v>
      </c>
      <c r="P1461" s="11">
        <v>9</v>
      </c>
    </row>
    <row r="1462" spans="2:16">
      <c r="C1462" t="s">
        <v>367</v>
      </c>
      <c r="D1462" s="11">
        <v>3</v>
      </c>
      <c r="O1462" t="s">
        <v>367</v>
      </c>
      <c r="P1462" s="11">
        <v>3</v>
      </c>
    </row>
    <row r="1463" spans="2:16">
      <c r="B1463" t="s">
        <v>1234</v>
      </c>
      <c r="D1463" s="11">
        <v>1</v>
      </c>
      <c r="N1463" s="27" t="s">
        <v>1234</v>
      </c>
      <c r="O1463" s="27"/>
      <c r="P1463" s="29">
        <v>1</v>
      </c>
    </row>
    <row r="1464" spans="2:16">
      <c r="C1464" t="s">
        <v>367</v>
      </c>
      <c r="D1464" s="11">
        <v>1</v>
      </c>
      <c r="O1464" t="s">
        <v>367</v>
      </c>
      <c r="P1464" s="11">
        <v>1</v>
      </c>
    </row>
    <row r="1465" spans="2:16">
      <c r="B1465" t="s">
        <v>1191</v>
      </c>
      <c r="D1465" s="11">
        <v>2</v>
      </c>
      <c r="N1465" s="27" t="s">
        <v>1191</v>
      </c>
      <c r="O1465" s="27"/>
      <c r="P1465" s="29">
        <v>2</v>
      </c>
    </row>
    <row r="1466" spans="2:16">
      <c r="C1466" t="s">
        <v>69</v>
      </c>
      <c r="D1466" s="11">
        <v>2</v>
      </c>
      <c r="O1466" t="s">
        <v>69</v>
      </c>
      <c r="P1466" s="11">
        <v>2</v>
      </c>
    </row>
    <row r="1467" spans="2:16">
      <c r="B1467" t="s">
        <v>292</v>
      </c>
      <c r="D1467" s="11">
        <v>1</v>
      </c>
      <c r="N1467" s="27" t="s">
        <v>292</v>
      </c>
      <c r="O1467" s="27"/>
      <c r="P1467" s="29">
        <v>1</v>
      </c>
    </row>
    <row r="1468" spans="2:16">
      <c r="C1468" t="s">
        <v>132</v>
      </c>
      <c r="D1468" s="11">
        <v>1</v>
      </c>
      <c r="O1468" t="s">
        <v>132</v>
      </c>
      <c r="P1468" s="11">
        <v>1</v>
      </c>
    </row>
    <row r="1469" spans="2:16">
      <c r="B1469" t="s">
        <v>464</v>
      </c>
      <c r="D1469" s="11">
        <v>1</v>
      </c>
      <c r="N1469" s="27" t="s">
        <v>464</v>
      </c>
      <c r="O1469" s="27"/>
      <c r="P1469" s="29">
        <v>1</v>
      </c>
    </row>
    <row r="1470" spans="2:16">
      <c r="C1470" t="s">
        <v>1358</v>
      </c>
      <c r="D1470" s="11">
        <v>1</v>
      </c>
      <c r="O1470" t="s">
        <v>1358</v>
      </c>
      <c r="P1470" s="11">
        <v>1</v>
      </c>
    </row>
    <row r="1471" spans="2:16">
      <c r="B1471" t="s">
        <v>1203</v>
      </c>
      <c r="D1471" s="11">
        <v>7</v>
      </c>
      <c r="N1471" s="27" t="s">
        <v>1203</v>
      </c>
      <c r="O1471" s="27"/>
      <c r="P1471" s="29">
        <v>7</v>
      </c>
    </row>
    <row r="1472" spans="2:16">
      <c r="C1472" t="s">
        <v>74</v>
      </c>
      <c r="D1472" s="11">
        <v>2</v>
      </c>
      <c r="O1472" t="s">
        <v>74</v>
      </c>
      <c r="P1472" s="11">
        <v>2</v>
      </c>
    </row>
    <row r="1473" spans="2:16">
      <c r="C1473" t="s">
        <v>132</v>
      </c>
      <c r="D1473" s="11">
        <v>5</v>
      </c>
      <c r="O1473" t="s">
        <v>132</v>
      </c>
      <c r="P1473" s="11">
        <v>5</v>
      </c>
    </row>
    <row r="1474" spans="2:16">
      <c r="B1474" t="s">
        <v>1257</v>
      </c>
      <c r="D1474" s="11">
        <v>4</v>
      </c>
      <c r="N1474" s="27" t="s">
        <v>1257</v>
      </c>
      <c r="O1474" s="27"/>
      <c r="P1474" s="29">
        <v>4</v>
      </c>
    </row>
    <row r="1475" spans="2:16">
      <c r="C1475" t="s">
        <v>47</v>
      </c>
      <c r="D1475" s="11">
        <v>4</v>
      </c>
      <c r="O1475" t="s">
        <v>47</v>
      </c>
      <c r="P1475" s="11">
        <v>4</v>
      </c>
    </row>
    <row r="1476" spans="2:16">
      <c r="B1476" t="s">
        <v>1149</v>
      </c>
      <c r="D1476" s="11">
        <v>28</v>
      </c>
      <c r="N1476" s="27" t="s">
        <v>1149</v>
      </c>
      <c r="O1476" s="27"/>
      <c r="P1476" s="29">
        <v>28</v>
      </c>
    </row>
    <row r="1477" spans="2:16">
      <c r="C1477" t="s">
        <v>90</v>
      </c>
      <c r="D1477" s="11">
        <v>14</v>
      </c>
      <c r="O1477" t="s">
        <v>90</v>
      </c>
      <c r="P1477" s="11">
        <v>14</v>
      </c>
    </row>
    <row r="1478" spans="2:16">
      <c r="C1478" t="s">
        <v>132</v>
      </c>
      <c r="D1478" s="11">
        <v>7</v>
      </c>
      <c r="O1478" t="s">
        <v>132</v>
      </c>
      <c r="P1478" s="11">
        <v>7</v>
      </c>
    </row>
    <row r="1479" spans="2:16">
      <c r="C1479" t="s">
        <v>82</v>
      </c>
      <c r="D1479" s="11">
        <v>1</v>
      </c>
      <c r="O1479" t="s">
        <v>82</v>
      </c>
      <c r="P1479" s="11">
        <v>1</v>
      </c>
    </row>
    <row r="1480" spans="2:16">
      <c r="C1480" t="s">
        <v>170</v>
      </c>
      <c r="D1480" s="11">
        <v>2</v>
      </c>
      <c r="O1480" t="s">
        <v>170</v>
      </c>
      <c r="P1480" s="11">
        <v>2</v>
      </c>
    </row>
    <row r="1481" spans="2:16">
      <c r="C1481" t="s">
        <v>1358</v>
      </c>
      <c r="D1481" s="11">
        <v>4</v>
      </c>
      <c r="O1481" t="s">
        <v>1358</v>
      </c>
      <c r="P1481" s="11">
        <v>4</v>
      </c>
    </row>
    <row r="1482" spans="2:16">
      <c r="B1482" t="s">
        <v>1175</v>
      </c>
      <c r="D1482" s="11">
        <v>4</v>
      </c>
      <c r="N1482" s="27" t="s">
        <v>1175</v>
      </c>
      <c r="O1482" s="27"/>
      <c r="P1482" s="29">
        <v>4</v>
      </c>
    </row>
    <row r="1483" spans="2:16">
      <c r="C1483" t="s">
        <v>82</v>
      </c>
      <c r="D1483" s="11">
        <v>4</v>
      </c>
      <c r="O1483" t="s">
        <v>82</v>
      </c>
      <c r="P1483" s="11">
        <v>4</v>
      </c>
    </row>
    <row r="1484" spans="2:16">
      <c r="B1484" t="s">
        <v>1177</v>
      </c>
      <c r="D1484" s="11">
        <v>4</v>
      </c>
      <c r="N1484" s="27" t="s">
        <v>1177</v>
      </c>
      <c r="O1484" s="27"/>
      <c r="P1484" s="29">
        <v>4</v>
      </c>
    </row>
    <row r="1485" spans="2:16">
      <c r="C1485" t="s">
        <v>82</v>
      </c>
      <c r="D1485" s="11">
        <v>4</v>
      </c>
      <c r="O1485" t="s">
        <v>82</v>
      </c>
      <c r="P1485" s="11">
        <v>4</v>
      </c>
    </row>
    <row r="1486" spans="2:16">
      <c r="B1486" t="s">
        <v>331</v>
      </c>
      <c r="D1486" s="11">
        <v>3</v>
      </c>
      <c r="N1486" s="27" t="s">
        <v>331</v>
      </c>
      <c r="O1486" s="27"/>
      <c r="P1486" s="29">
        <v>3</v>
      </c>
    </row>
    <row r="1487" spans="2:16">
      <c r="C1487" t="s">
        <v>82</v>
      </c>
      <c r="D1487" s="11">
        <v>3</v>
      </c>
      <c r="O1487" t="s">
        <v>82</v>
      </c>
      <c r="P1487" s="11">
        <v>3</v>
      </c>
    </row>
    <row r="1488" spans="2:16">
      <c r="B1488" t="s">
        <v>1199</v>
      </c>
      <c r="D1488" s="11">
        <v>2</v>
      </c>
      <c r="N1488" s="27" t="s">
        <v>1199</v>
      </c>
      <c r="O1488" s="27"/>
      <c r="P1488" s="29">
        <v>2</v>
      </c>
    </row>
    <row r="1489" spans="2:16">
      <c r="C1489" t="s">
        <v>47</v>
      </c>
      <c r="D1489" s="11">
        <v>1</v>
      </c>
      <c r="O1489" t="s">
        <v>47</v>
      </c>
      <c r="P1489" s="11">
        <v>1</v>
      </c>
    </row>
    <row r="1490" spans="2:16">
      <c r="C1490" t="s">
        <v>82</v>
      </c>
      <c r="D1490" s="11">
        <v>1</v>
      </c>
      <c r="O1490" t="s">
        <v>82</v>
      </c>
      <c r="P1490" s="11">
        <v>1</v>
      </c>
    </row>
    <row r="1491" spans="2:16">
      <c r="B1491" t="s">
        <v>1210</v>
      </c>
      <c r="D1491" s="11">
        <v>2</v>
      </c>
      <c r="N1491" s="27" t="s">
        <v>1210</v>
      </c>
      <c r="O1491" s="27"/>
      <c r="P1491" s="29">
        <v>2</v>
      </c>
    </row>
    <row r="1492" spans="2:16">
      <c r="C1492" t="s">
        <v>306</v>
      </c>
      <c r="D1492" s="11">
        <v>1</v>
      </c>
      <c r="O1492" t="s">
        <v>306</v>
      </c>
      <c r="P1492" s="11">
        <v>1</v>
      </c>
    </row>
    <row r="1493" spans="2:16">
      <c r="C1493" t="s">
        <v>170</v>
      </c>
      <c r="D1493" s="11">
        <v>1</v>
      </c>
      <c r="O1493" t="s">
        <v>170</v>
      </c>
      <c r="P1493" s="11">
        <v>1</v>
      </c>
    </row>
    <row r="1494" spans="2:16">
      <c r="B1494" t="s">
        <v>1209</v>
      </c>
      <c r="D1494" s="11">
        <v>3</v>
      </c>
      <c r="N1494" s="27" t="s">
        <v>1209</v>
      </c>
      <c r="O1494" s="27"/>
      <c r="P1494" s="29">
        <v>3</v>
      </c>
    </row>
    <row r="1495" spans="2:16">
      <c r="C1495" t="s">
        <v>47</v>
      </c>
      <c r="D1495" s="11">
        <v>2</v>
      </c>
      <c r="O1495" t="s">
        <v>47</v>
      </c>
      <c r="P1495" s="11">
        <v>2</v>
      </c>
    </row>
    <row r="1496" spans="2:16">
      <c r="C1496" t="s">
        <v>959</v>
      </c>
      <c r="D1496" s="11">
        <v>1</v>
      </c>
      <c r="O1496" t="s">
        <v>959</v>
      </c>
      <c r="P1496" s="11">
        <v>1</v>
      </c>
    </row>
    <row r="1497" spans="2:16">
      <c r="B1497" t="s">
        <v>135</v>
      </c>
      <c r="D1497" s="11">
        <v>2</v>
      </c>
      <c r="N1497" s="27" t="s">
        <v>135</v>
      </c>
      <c r="O1497" s="27"/>
      <c r="P1497" s="29">
        <v>2</v>
      </c>
    </row>
    <row r="1498" spans="2:16">
      <c r="C1498" t="s">
        <v>74</v>
      </c>
      <c r="D1498" s="11">
        <v>2</v>
      </c>
      <c r="O1498" t="s">
        <v>74</v>
      </c>
      <c r="P1498" s="11">
        <v>2</v>
      </c>
    </row>
    <row r="1499" spans="2:16">
      <c r="B1499" t="s">
        <v>445</v>
      </c>
      <c r="D1499" s="11">
        <v>12</v>
      </c>
      <c r="N1499" s="27" t="s">
        <v>445</v>
      </c>
      <c r="O1499" s="27"/>
      <c r="P1499" s="29">
        <v>12</v>
      </c>
    </row>
    <row r="1500" spans="2:16">
      <c r="C1500" t="s">
        <v>132</v>
      </c>
      <c r="D1500" s="11">
        <v>1</v>
      </c>
      <c r="O1500" t="s">
        <v>132</v>
      </c>
      <c r="P1500" s="11">
        <v>1</v>
      </c>
    </row>
    <row r="1501" spans="2:16">
      <c r="C1501" t="s">
        <v>66</v>
      </c>
      <c r="D1501" s="11">
        <v>1</v>
      </c>
      <c r="O1501" t="s">
        <v>66</v>
      </c>
      <c r="P1501" s="11">
        <v>1</v>
      </c>
    </row>
    <row r="1502" spans="2:16">
      <c r="C1502" t="s">
        <v>367</v>
      </c>
      <c r="D1502" s="11">
        <v>1</v>
      </c>
      <c r="O1502" t="s">
        <v>367</v>
      </c>
      <c r="P1502" s="11">
        <v>1</v>
      </c>
    </row>
    <row r="1503" spans="2:16">
      <c r="C1503" t="s">
        <v>170</v>
      </c>
      <c r="D1503" s="11">
        <v>9</v>
      </c>
      <c r="O1503" t="s">
        <v>170</v>
      </c>
      <c r="P1503" s="11">
        <v>9</v>
      </c>
    </row>
    <row r="1504" spans="2:16">
      <c r="B1504" t="s">
        <v>1201</v>
      </c>
      <c r="D1504" s="11">
        <v>2</v>
      </c>
      <c r="N1504" s="27" t="s">
        <v>1201</v>
      </c>
      <c r="O1504" s="27"/>
      <c r="P1504" s="29">
        <v>2</v>
      </c>
    </row>
    <row r="1505" spans="2:16">
      <c r="C1505" t="s">
        <v>82</v>
      </c>
      <c r="D1505" s="11">
        <v>2</v>
      </c>
      <c r="O1505" t="s">
        <v>82</v>
      </c>
      <c r="P1505" s="11">
        <v>2</v>
      </c>
    </row>
    <row r="1506" spans="2:16">
      <c r="B1506" t="s">
        <v>1249</v>
      </c>
      <c r="D1506" s="11">
        <v>1</v>
      </c>
      <c r="N1506" s="27" t="s">
        <v>1249</v>
      </c>
      <c r="O1506" s="27"/>
      <c r="P1506" s="29">
        <v>1</v>
      </c>
    </row>
    <row r="1507" spans="2:16">
      <c r="C1507" t="s">
        <v>414</v>
      </c>
      <c r="D1507" s="11">
        <v>1</v>
      </c>
      <c r="O1507" t="s">
        <v>414</v>
      </c>
      <c r="P1507" s="11">
        <v>1</v>
      </c>
    </row>
    <row r="1508" spans="2:16">
      <c r="B1508" t="s">
        <v>1217</v>
      </c>
      <c r="D1508" s="11">
        <v>2</v>
      </c>
      <c r="N1508" s="27" t="s">
        <v>1217</v>
      </c>
      <c r="O1508" s="27"/>
      <c r="P1508" s="29">
        <v>2</v>
      </c>
    </row>
    <row r="1509" spans="2:16">
      <c r="C1509" t="s">
        <v>74</v>
      </c>
      <c r="D1509" s="11">
        <v>2</v>
      </c>
      <c r="O1509" t="s">
        <v>74</v>
      </c>
      <c r="P1509" s="11">
        <v>2</v>
      </c>
    </row>
    <row r="1510" spans="2:16">
      <c r="B1510" t="s">
        <v>1416</v>
      </c>
      <c r="D1510" s="11">
        <v>1</v>
      </c>
      <c r="N1510" s="27" t="s">
        <v>1416</v>
      </c>
      <c r="O1510" s="27"/>
      <c r="P1510" s="29">
        <v>1</v>
      </c>
    </row>
    <row r="1511" spans="2:16">
      <c r="C1511" t="s">
        <v>74</v>
      </c>
      <c r="D1511" s="11">
        <v>1</v>
      </c>
      <c r="O1511" t="s">
        <v>74</v>
      </c>
      <c r="P1511" s="11">
        <v>1</v>
      </c>
    </row>
    <row r="1512" spans="2:16">
      <c r="B1512" t="s">
        <v>1476</v>
      </c>
      <c r="D1512" s="11">
        <v>1</v>
      </c>
      <c r="N1512" s="27" t="s">
        <v>1476</v>
      </c>
      <c r="O1512" s="27"/>
      <c r="P1512" s="29">
        <v>1</v>
      </c>
    </row>
    <row r="1513" spans="2:16">
      <c r="C1513" t="s">
        <v>132</v>
      </c>
      <c r="D1513" s="11">
        <v>1</v>
      </c>
      <c r="O1513" t="s">
        <v>132</v>
      </c>
      <c r="P1513" s="11">
        <v>1</v>
      </c>
    </row>
    <row r="1514" spans="2:16">
      <c r="B1514" t="s">
        <v>1487</v>
      </c>
      <c r="D1514" s="11">
        <v>4</v>
      </c>
      <c r="N1514" s="27" t="s">
        <v>1487</v>
      </c>
      <c r="O1514" s="27"/>
      <c r="P1514" s="29">
        <v>4</v>
      </c>
    </row>
    <row r="1515" spans="2:16">
      <c r="C1515" t="s">
        <v>367</v>
      </c>
      <c r="D1515" s="11">
        <v>1</v>
      </c>
      <c r="O1515" t="s">
        <v>367</v>
      </c>
      <c r="P1515" s="11">
        <v>1</v>
      </c>
    </row>
    <row r="1516" spans="2:16">
      <c r="C1516" t="s">
        <v>69</v>
      </c>
      <c r="D1516" s="11">
        <v>2</v>
      </c>
      <c r="O1516" t="s">
        <v>69</v>
      </c>
      <c r="P1516" s="11">
        <v>2</v>
      </c>
    </row>
    <row r="1517" spans="2:16">
      <c r="C1517" t="s">
        <v>129</v>
      </c>
      <c r="D1517" s="11">
        <v>1</v>
      </c>
      <c r="O1517" t="s">
        <v>129</v>
      </c>
      <c r="P1517" s="11">
        <v>1</v>
      </c>
    </row>
    <row r="1518" spans="2:16">
      <c r="B1518" t="s">
        <v>1584</v>
      </c>
      <c r="D1518" s="11">
        <v>2</v>
      </c>
      <c r="N1518" s="27" t="s">
        <v>1584</v>
      </c>
      <c r="O1518" s="27"/>
      <c r="P1518" s="29">
        <v>2</v>
      </c>
    </row>
    <row r="1519" spans="2:16">
      <c r="C1519" t="s">
        <v>47</v>
      </c>
      <c r="D1519" s="11">
        <v>2</v>
      </c>
      <c r="O1519" t="s">
        <v>47</v>
      </c>
      <c r="P1519" s="11">
        <v>2</v>
      </c>
    </row>
    <row r="1520" spans="2:16">
      <c r="B1520" t="s">
        <v>1700</v>
      </c>
      <c r="D1520" s="11">
        <v>2</v>
      </c>
      <c r="N1520" s="27" t="s">
        <v>1700</v>
      </c>
      <c r="O1520" s="27"/>
      <c r="P1520" s="29">
        <v>2</v>
      </c>
    </row>
    <row r="1521" spans="1:16">
      <c r="C1521" t="s">
        <v>47</v>
      </c>
      <c r="D1521" s="11">
        <v>2</v>
      </c>
      <c r="O1521" t="s">
        <v>47</v>
      </c>
      <c r="P1521" s="11">
        <v>2</v>
      </c>
    </row>
    <row r="1522" spans="1:16">
      <c r="B1522" t="s">
        <v>1994</v>
      </c>
      <c r="D1522" s="11">
        <v>1</v>
      </c>
      <c r="N1522" s="27" t="s">
        <v>1994</v>
      </c>
      <c r="O1522" s="27"/>
      <c r="P1522" s="29">
        <v>1</v>
      </c>
    </row>
    <row r="1523" spans="1:16">
      <c r="C1523" t="s">
        <v>82</v>
      </c>
      <c r="D1523" s="11">
        <v>1</v>
      </c>
      <c r="O1523" t="s">
        <v>82</v>
      </c>
      <c r="P1523" s="11">
        <v>1</v>
      </c>
    </row>
    <row r="1524" spans="1:16">
      <c r="A1524" t="s">
        <v>139</v>
      </c>
      <c r="D1524" s="11">
        <v>112</v>
      </c>
      <c r="M1524" s="26" t="s">
        <v>139</v>
      </c>
      <c r="N1524" s="26"/>
      <c r="O1524" s="26"/>
      <c r="P1524" s="28">
        <v>112</v>
      </c>
    </row>
    <row r="1525" spans="1:16">
      <c r="B1525" t="s">
        <v>1225</v>
      </c>
      <c r="D1525" s="11">
        <v>3</v>
      </c>
      <c r="N1525" s="27" t="s">
        <v>1225</v>
      </c>
      <c r="O1525" s="27"/>
      <c r="P1525" s="29">
        <v>3</v>
      </c>
    </row>
    <row r="1526" spans="1:16">
      <c r="C1526" t="s">
        <v>129</v>
      </c>
      <c r="D1526" s="11">
        <v>3</v>
      </c>
      <c r="O1526" t="s">
        <v>129</v>
      </c>
      <c r="P1526" s="11">
        <v>3</v>
      </c>
    </row>
    <row r="1527" spans="1:16">
      <c r="B1527" t="s">
        <v>1216</v>
      </c>
      <c r="D1527" s="11">
        <v>5</v>
      </c>
      <c r="N1527" s="27" t="s">
        <v>1216</v>
      </c>
      <c r="O1527" s="27"/>
      <c r="P1527" s="29">
        <v>5</v>
      </c>
    </row>
    <row r="1528" spans="1:16">
      <c r="C1528" t="s">
        <v>132</v>
      </c>
      <c r="D1528" s="11">
        <v>5</v>
      </c>
      <c r="O1528" t="s">
        <v>132</v>
      </c>
      <c r="P1528" s="11">
        <v>5</v>
      </c>
    </row>
    <row r="1529" spans="1:16">
      <c r="B1529" t="s">
        <v>1195</v>
      </c>
      <c r="D1529" s="11">
        <v>2</v>
      </c>
      <c r="N1529" s="27" t="s">
        <v>1195</v>
      </c>
      <c r="O1529" s="27"/>
      <c r="P1529" s="29">
        <v>2</v>
      </c>
    </row>
    <row r="1530" spans="1:16">
      <c r="C1530" t="s">
        <v>90</v>
      </c>
      <c r="D1530" s="11">
        <v>2</v>
      </c>
      <c r="O1530" t="s">
        <v>90</v>
      </c>
      <c r="P1530" s="11">
        <v>2</v>
      </c>
    </row>
    <row r="1531" spans="1:16">
      <c r="B1531" t="s">
        <v>1242</v>
      </c>
      <c r="D1531" s="11">
        <v>2</v>
      </c>
      <c r="N1531" s="27" t="s">
        <v>1242</v>
      </c>
      <c r="O1531" s="27"/>
      <c r="P1531" s="29">
        <v>2</v>
      </c>
    </row>
    <row r="1532" spans="1:16">
      <c r="C1532" t="s">
        <v>47</v>
      </c>
      <c r="D1532" s="11">
        <v>2</v>
      </c>
      <c r="O1532" t="s">
        <v>47</v>
      </c>
      <c r="P1532" s="11">
        <v>2</v>
      </c>
    </row>
    <row r="1533" spans="1:16">
      <c r="B1533" t="s">
        <v>1234</v>
      </c>
      <c r="D1533" s="11">
        <v>15</v>
      </c>
      <c r="N1533" s="27" t="s">
        <v>1234</v>
      </c>
      <c r="O1533" s="27"/>
      <c r="P1533" s="29">
        <v>15</v>
      </c>
    </row>
    <row r="1534" spans="1:16">
      <c r="C1534" t="s">
        <v>367</v>
      </c>
      <c r="D1534" s="11">
        <v>10</v>
      </c>
      <c r="O1534" t="s">
        <v>367</v>
      </c>
      <c r="P1534" s="11">
        <v>10</v>
      </c>
    </row>
    <row r="1535" spans="1:16">
      <c r="C1535" t="s">
        <v>129</v>
      </c>
      <c r="D1535" s="11">
        <v>4</v>
      </c>
      <c r="O1535" t="s">
        <v>129</v>
      </c>
      <c r="P1535" s="11">
        <v>4</v>
      </c>
    </row>
    <row r="1536" spans="1:16">
      <c r="C1536" t="s">
        <v>1626</v>
      </c>
      <c r="D1536" s="11">
        <v>1</v>
      </c>
      <c r="O1536" t="s">
        <v>1626</v>
      </c>
      <c r="P1536" s="11">
        <v>1</v>
      </c>
    </row>
    <row r="1537" spans="2:16">
      <c r="B1537" t="s">
        <v>1191</v>
      </c>
      <c r="D1537" s="11">
        <v>5</v>
      </c>
      <c r="N1537" s="27" t="s">
        <v>1191</v>
      </c>
      <c r="O1537" s="27"/>
      <c r="P1537" s="29">
        <v>5</v>
      </c>
    </row>
    <row r="1538" spans="2:16">
      <c r="C1538" t="s">
        <v>69</v>
      </c>
      <c r="D1538" s="11">
        <v>1</v>
      </c>
      <c r="O1538" t="s">
        <v>69</v>
      </c>
      <c r="P1538" s="11">
        <v>1</v>
      </c>
    </row>
    <row r="1539" spans="2:16">
      <c r="C1539" t="s">
        <v>129</v>
      </c>
      <c r="D1539" s="11">
        <v>4</v>
      </c>
      <c r="O1539" t="s">
        <v>129</v>
      </c>
      <c r="P1539" s="11">
        <v>4</v>
      </c>
    </row>
    <row r="1540" spans="2:16">
      <c r="B1540" t="s">
        <v>292</v>
      </c>
      <c r="D1540" s="11">
        <v>1</v>
      </c>
      <c r="N1540" s="27" t="s">
        <v>292</v>
      </c>
      <c r="O1540" s="27"/>
      <c r="P1540" s="29">
        <v>1</v>
      </c>
    </row>
    <row r="1541" spans="2:16">
      <c r="C1541" t="s">
        <v>132</v>
      </c>
      <c r="D1541" s="11">
        <v>1</v>
      </c>
      <c r="O1541" t="s">
        <v>132</v>
      </c>
      <c r="P1541" s="11">
        <v>1</v>
      </c>
    </row>
    <row r="1542" spans="2:16">
      <c r="B1542" t="s">
        <v>1203</v>
      </c>
      <c r="D1542" s="11">
        <v>9</v>
      </c>
      <c r="N1542" s="27" t="s">
        <v>1203</v>
      </c>
      <c r="O1542" s="27"/>
      <c r="P1542" s="29">
        <v>9</v>
      </c>
    </row>
    <row r="1543" spans="2:16">
      <c r="C1543" t="s">
        <v>90</v>
      </c>
      <c r="D1543" s="11">
        <v>2</v>
      </c>
      <c r="O1543" t="s">
        <v>90</v>
      </c>
      <c r="P1543" s="11">
        <v>2</v>
      </c>
    </row>
    <row r="1544" spans="2:16">
      <c r="C1544" t="s">
        <v>74</v>
      </c>
      <c r="D1544" s="11">
        <v>4</v>
      </c>
      <c r="O1544" t="s">
        <v>74</v>
      </c>
      <c r="P1544" s="11">
        <v>4</v>
      </c>
    </row>
    <row r="1545" spans="2:16">
      <c r="C1545" t="s">
        <v>132</v>
      </c>
      <c r="D1545" s="11">
        <v>1</v>
      </c>
      <c r="O1545" t="s">
        <v>132</v>
      </c>
      <c r="P1545" s="11">
        <v>1</v>
      </c>
    </row>
    <row r="1546" spans="2:16">
      <c r="C1546" t="s">
        <v>82</v>
      </c>
      <c r="D1546" s="11">
        <v>2</v>
      </c>
      <c r="O1546" t="s">
        <v>82</v>
      </c>
      <c r="P1546" s="11">
        <v>2</v>
      </c>
    </row>
    <row r="1547" spans="2:16">
      <c r="B1547" t="s">
        <v>1149</v>
      </c>
      <c r="D1547" s="11">
        <v>10</v>
      </c>
      <c r="N1547" s="27" t="s">
        <v>1149</v>
      </c>
      <c r="O1547" s="27"/>
      <c r="P1547" s="29">
        <v>10</v>
      </c>
    </row>
    <row r="1548" spans="2:16">
      <c r="C1548" t="s">
        <v>90</v>
      </c>
      <c r="D1548" s="11">
        <v>5</v>
      </c>
      <c r="O1548" t="s">
        <v>90</v>
      </c>
      <c r="P1548" s="11">
        <v>5</v>
      </c>
    </row>
    <row r="1549" spans="2:16">
      <c r="C1549" t="s">
        <v>132</v>
      </c>
      <c r="D1549" s="11">
        <v>4</v>
      </c>
      <c r="O1549" t="s">
        <v>132</v>
      </c>
      <c r="P1549" s="11">
        <v>4</v>
      </c>
    </row>
    <row r="1550" spans="2:16">
      <c r="C1550" t="s">
        <v>170</v>
      </c>
      <c r="D1550" s="11">
        <v>1</v>
      </c>
      <c r="O1550" t="s">
        <v>170</v>
      </c>
      <c r="P1550" s="11">
        <v>1</v>
      </c>
    </row>
    <row r="1551" spans="2:16">
      <c r="B1551" t="s">
        <v>1244</v>
      </c>
      <c r="D1551" s="11">
        <v>6</v>
      </c>
      <c r="N1551" s="27" t="s">
        <v>1244</v>
      </c>
      <c r="O1551" s="27"/>
      <c r="P1551" s="29">
        <v>6</v>
      </c>
    </row>
    <row r="1552" spans="2:16">
      <c r="C1552" t="s">
        <v>47</v>
      </c>
      <c r="D1552" s="11">
        <v>1</v>
      </c>
      <c r="O1552" t="s">
        <v>47</v>
      </c>
      <c r="P1552" s="11">
        <v>1</v>
      </c>
    </row>
    <row r="1553" spans="2:16">
      <c r="C1553" t="s">
        <v>414</v>
      </c>
      <c r="D1553" s="11">
        <v>5</v>
      </c>
      <c r="O1553" t="s">
        <v>414</v>
      </c>
      <c r="P1553" s="11">
        <v>5</v>
      </c>
    </row>
    <row r="1554" spans="2:16">
      <c r="B1554" t="s">
        <v>1175</v>
      </c>
      <c r="D1554" s="11">
        <v>2</v>
      </c>
      <c r="N1554" s="27" t="s">
        <v>1175</v>
      </c>
      <c r="O1554" s="27"/>
      <c r="P1554" s="29">
        <v>2</v>
      </c>
    </row>
    <row r="1555" spans="2:16">
      <c r="C1555" t="s">
        <v>82</v>
      </c>
      <c r="D1555" s="11">
        <v>2</v>
      </c>
      <c r="O1555" t="s">
        <v>82</v>
      </c>
      <c r="P1555" s="11">
        <v>2</v>
      </c>
    </row>
    <row r="1556" spans="2:16">
      <c r="B1556" t="s">
        <v>331</v>
      </c>
      <c r="D1556" s="11">
        <v>6</v>
      </c>
      <c r="N1556" s="27" t="s">
        <v>331</v>
      </c>
      <c r="O1556" s="27"/>
      <c r="P1556" s="29">
        <v>6</v>
      </c>
    </row>
    <row r="1557" spans="2:16">
      <c r="C1557" t="s">
        <v>82</v>
      </c>
      <c r="D1557" s="11">
        <v>4</v>
      </c>
      <c r="O1557" t="s">
        <v>82</v>
      </c>
      <c r="P1557" s="11">
        <v>4</v>
      </c>
    </row>
    <row r="1558" spans="2:16">
      <c r="C1558" t="s">
        <v>170</v>
      </c>
      <c r="D1558" s="11">
        <v>2</v>
      </c>
      <c r="O1558" t="s">
        <v>170</v>
      </c>
      <c r="P1558" s="11">
        <v>2</v>
      </c>
    </row>
    <row r="1559" spans="2:16">
      <c r="B1559" t="s">
        <v>1163</v>
      </c>
      <c r="D1559" s="11">
        <v>1</v>
      </c>
      <c r="N1559" s="27" t="s">
        <v>1163</v>
      </c>
      <c r="O1559" s="27"/>
      <c r="P1559" s="29">
        <v>1</v>
      </c>
    </row>
    <row r="1560" spans="2:16">
      <c r="C1560" t="s">
        <v>90</v>
      </c>
      <c r="D1560" s="11">
        <v>1</v>
      </c>
      <c r="O1560" t="s">
        <v>90</v>
      </c>
      <c r="P1560" s="11">
        <v>1</v>
      </c>
    </row>
    <row r="1561" spans="2:16">
      <c r="B1561" t="s">
        <v>445</v>
      </c>
      <c r="D1561" s="11">
        <v>5</v>
      </c>
      <c r="N1561" s="27" t="s">
        <v>445</v>
      </c>
      <c r="O1561" s="27"/>
      <c r="P1561" s="29">
        <v>5</v>
      </c>
    </row>
    <row r="1562" spans="2:16">
      <c r="C1562" t="s">
        <v>120</v>
      </c>
      <c r="D1562" s="11">
        <v>1</v>
      </c>
      <c r="O1562" t="s">
        <v>120</v>
      </c>
      <c r="P1562" s="11">
        <v>1</v>
      </c>
    </row>
    <row r="1563" spans="2:16">
      <c r="C1563" t="s">
        <v>82</v>
      </c>
      <c r="D1563" s="11">
        <v>1</v>
      </c>
      <c r="O1563" t="s">
        <v>82</v>
      </c>
      <c r="P1563" s="11">
        <v>1</v>
      </c>
    </row>
    <row r="1564" spans="2:16">
      <c r="C1564" t="s">
        <v>170</v>
      </c>
      <c r="D1564" s="11">
        <v>3</v>
      </c>
      <c r="O1564" t="s">
        <v>170</v>
      </c>
      <c r="P1564" s="11">
        <v>3</v>
      </c>
    </row>
    <row r="1565" spans="2:16">
      <c r="B1565" t="s">
        <v>1249</v>
      </c>
      <c r="D1565" s="11">
        <v>8</v>
      </c>
      <c r="N1565" s="27" t="s">
        <v>1249</v>
      </c>
      <c r="O1565" s="27"/>
      <c r="P1565" s="29">
        <v>8</v>
      </c>
    </row>
    <row r="1566" spans="2:16">
      <c r="C1566" t="s">
        <v>47</v>
      </c>
      <c r="D1566" s="11">
        <v>6</v>
      </c>
      <c r="O1566" t="s">
        <v>47</v>
      </c>
      <c r="P1566" s="11">
        <v>6</v>
      </c>
    </row>
    <row r="1567" spans="2:16">
      <c r="C1567" t="s">
        <v>414</v>
      </c>
      <c r="D1567" s="11">
        <v>1</v>
      </c>
      <c r="O1567" t="s">
        <v>414</v>
      </c>
      <c r="P1567" s="11">
        <v>1</v>
      </c>
    </row>
    <row r="1568" spans="2:16">
      <c r="C1568" t="s">
        <v>170</v>
      </c>
      <c r="D1568" s="11">
        <v>1</v>
      </c>
      <c r="O1568" t="s">
        <v>170</v>
      </c>
      <c r="P1568" s="11">
        <v>1</v>
      </c>
    </row>
    <row r="1569" spans="2:16">
      <c r="B1569" t="s">
        <v>1217</v>
      </c>
      <c r="D1569" s="11">
        <v>7</v>
      </c>
      <c r="N1569" s="27" t="s">
        <v>1217</v>
      </c>
      <c r="O1569" s="27"/>
      <c r="P1569" s="29">
        <v>7</v>
      </c>
    </row>
    <row r="1570" spans="2:16">
      <c r="C1570" t="s">
        <v>74</v>
      </c>
      <c r="D1570" s="11">
        <v>1</v>
      </c>
      <c r="O1570" t="s">
        <v>74</v>
      </c>
      <c r="P1570" s="11">
        <v>1</v>
      </c>
    </row>
    <row r="1571" spans="2:16">
      <c r="C1571" t="s">
        <v>132</v>
      </c>
      <c r="D1571" s="11">
        <v>6</v>
      </c>
      <c r="O1571" t="s">
        <v>132</v>
      </c>
      <c r="P1571" s="11">
        <v>6</v>
      </c>
    </row>
    <row r="1572" spans="2:16">
      <c r="B1572" t="s">
        <v>2079</v>
      </c>
      <c r="D1572" s="11">
        <v>5</v>
      </c>
      <c r="N1572" s="27" t="s">
        <v>2079</v>
      </c>
      <c r="O1572" s="27"/>
      <c r="P1572" s="29">
        <v>5</v>
      </c>
    </row>
    <row r="1573" spans="2:16">
      <c r="C1573" t="s">
        <v>90</v>
      </c>
      <c r="D1573" s="11">
        <v>4</v>
      </c>
      <c r="O1573" t="s">
        <v>90</v>
      </c>
      <c r="P1573" s="11">
        <v>4</v>
      </c>
    </row>
    <row r="1574" spans="2:16">
      <c r="C1574" t="s">
        <v>170</v>
      </c>
      <c r="D1574" s="11">
        <v>1</v>
      </c>
      <c r="O1574" t="s">
        <v>170</v>
      </c>
      <c r="P1574" s="11">
        <v>1</v>
      </c>
    </row>
    <row r="1575" spans="2:16">
      <c r="B1575" t="s">
        <v>1362</v>
      </c>
      <c r="D1575" s="11">
        <v>3</v>
      </c>
      <c r="N1575" s="27" t="s">
        <v>1362</v>
      </c>
      <c r="O1575" s="27"/>
      <c r="P1575" s="29">
        <v>3</v>
      </c>
    </row>
    <row r="1576" spans="2:16">
      <c r="C1576" t="s">
        <v>47</v>
      </c>
      <c r="D1576" s="11">
        <v>3</v>
      </c>
      <c r="O1576" t="s">
        <v>47</v>
      </c>
      <c r="P1576" s="11">
        <v>3</v>
      </c>
    </row>
    <row r="1577" spans="2:16">
      <c r="B1577" t="s">
        <v>1584</v>
      </c>
      <c r="D1577" s="11">
        <v>1</v>
      </c>
      <c r="N1577" s="27" t="s">
        <v>1584</v>
      </c>
      <c r="O1577" s="27"/>
      <c r="P1577" s="29">
        <v>1</v>
      </c>
    </row>
    <row r="1578" spans="2:16">
      <c r="C1578" t="s">
        <v>47</v>
      </c>
      <c r="D1578" s="11">
        <v>1</v>
      </c>
      <c r="O1578" t="s">
        <v>47</v>
      </c>
      <c r="P1578" s="11">
        <v>1</v>
      </c>
    </row>
    <row r="1579" spans="2:16">
      <c r="B1579" t="s">
        <v>1589</v>
      </c>
      <c r="D1579" s="11">
        <v>12</v>
      </c>
      <c r="N1579" s="27" t="s">
        <v>1589</v>
      </c>
      <c r="O1579" s="27"/>
      <c r="P1579" s="29">
        <v>12</v>
      </c>
    </row>
    <row r="1580" spans="2:16">
      <c r="C1580" t="s">
        <v>47</v>
      </c>
      <c r="D1580" s="11">
        <v>12</v>
      </c>
      <c r="O1580" t="s">
        <v>47</v>
      </c>
      <c r="P1580" s="11">
        <v>12</v>
      </c>
    </row>
    <row r="1581" spans="2:16">
      <c r="B1581" t="s">
        <v>1688</v>
      </c>
      <c r="D1581" s="11">
        <v>1</v>
      </c>
      <c r="N1581" s="27" t="s">
        <v>1688</v>
      </c>
      <c r="O1581" s="27"/>
      <c r="P1581" s="29">
        <v>1</v>
      </c>
    </row>
    <row r="1582" spans="2:16">
      <c r="C1582" t="s">
        <v>414</v>
      </c>
      <c r="D1582" s="11">
        <v>1</v>
      </c>
      <c r="O1582" t="s">
        <v>414</v>
      </c>
      <c r="P1582" s="11">
        <v>1</v>
      </c>
    </row>
    <row r="1583" spans="2:16">
      <c r="B1583" t="s">
        <v>1700</v>
      </c>
      <c r="D1583" s="11">
        <v>1</v>
      </c>
      <c r="N1583" s="27" t="s">
        <v>1700</v>
      </c>
      <c r="O1583" s="27"/>
      <c r="P1583" s="29">
        <v>1</v>
      </c>
    </row>
    <row r="1584" spans="2:16">
      <c r="C1584" t="s">
        <v>47</v>
      </c>
      <c r="D1584" s="11">
        <v>1</v>
      </c>
      <c r="O1584" t="s">
        <v>47</v>
      </c>
      <c r="P1584" s="11">
        <v>1</v>
      </c>
    </row>
    <row r="1585" spans="1:16">
      <c r="B1585" t="s">
        <v>1702</v>
      </c>
      <c r="D1585" s="11">
        <v>1</v>
      </c>
      <c r="N1585" s="27" t="s">
        <v>1702</v>
      </c>
      <c r="O1585" s="27"/>
      <c r="P1585" s="29">
        <v>1</v>
      </c>
    </row>
    <row r="1586" spans="1:16">
      <c r="C1586" t="s">
        <v>47</v>
      </c>
      <c r="D1586" s="11">
        <v>1</v>
      </c>
      <c r="O1586" t="s">
        <v>47</v>
      </c>
      <c r="P1586" s="11">
        <v>1</v>
      </c>
    </row>
    <row r="1587" spans="1:16">
      <c r="B1587" t="s">
        <v>1897</v>
      </c>
      <c r="D1587" s="11">
        <v>1</v>
      </c>
      <c r="N1587" s="27" t="s">
        <v>1897</v>
      </c>
      <c r="O1587" s="27"/>
      <c r="P1587" s="29">
        <v>1</v>
      </c>
    </row>
    <row r="1588" spans="1:16">
      <c r="C1588" t="s">
        <v>132</v>
      </c>
      <c r="D1588" s="11">
        <v>1</v>
      </c>
      <c r="O1588" t="s">
        <v>132</v>
      </c>
      <c r="P1588" s="11">
        <v>1</v>
      </c>
    </row>
    <row r="1589" spans="1:16">
      <c r="A1589" t="s">
        <v>338</v>
      </c>
      <c r="D1589" s="11">
        <v>91</v>
      </c>
      <c r="M1589" s="26" t="s">
        <v>338</v>
      </c>
      <c r="N1589" s="26"/>
      <c r="O1589" s="26"/>
      <c r="P1589" s="28">
        <v>91</v>
      </c>
    </row>
    <row r="1590" spans="1:16">
      <c r="B1590" t="s">
        <v>338</v>
      </c>
      <c r="D1590" s="11">
        <v>91</v>
      </c>
      <c r="N1590" s="27" t="s">
        <v>338</v>
      </c>
      <c r="O1590" s="27"/>
      <c r="P1590" s="29">
        <v>91</v>
      </c>
    </row>
    <row r="1591" spans="1:16">
      <c r="C1591" t="s">
        <v>126</v>
      </c>
      <c r="D1591" s="11">
        <v>7</v>
      </c>
      <c r="O1591" t="s">
        <v>126</v>
      </c>
      <c r="P1591" s="11">
        <v>7</v>
      </c>
    </row>
    <row r="1592" spans="1:16">
      <c r="C1592" t="s">
        <v>90</v>
      </c>
      <c r="D1592" s="11">
        <v>84</v>
      </c>
      <c r="O1592" t="s">
        <v>90</v>
      </c>
      <c r="P1592" s="11">
        <v>84</v>
      </c>
    </row>
    <row r="1593" spans="1:16">
      <c r="A1593" t="s">
        <v>319</v>
      </c>
      <c r="D1593" s="11">
        <v>89</v>
      </c>
      <c r="M1593" s="26" t="s">
        <v>319</v>
      </c>
      <c r="N1593" s="26"/>
      <c r="O1593" s="26"/>
      <c r="P1593" s="28">
        <v>89</v>
      </c>
    </row>
    <row r="1594" spans="1:16">
      <c r="B1594" t="s">
        <v>1222</v>
      </c>
      <c r="D1594" s="11">
        <v>10</v>
      </c>
      <c r="N1594" s="27" t="s">
        <v>1222</v>
      </c>
      <c r="O1594" s="27"/>
      <c r="P1594" s="29">
        <v>10</v>
      </c>
    </row>
    <row r="1595" spans="1:16">
      <c r="C1595" t="s">
        <v>170</v>
      </c>
      <c r="D1595" s="11">
        <v>10</v>
      </c>
      <c r="O1595" t="s">
        <v>170</v>
      </c>
      <c r="P1595" s="11">
        <v>10</v>
      </c>
    </row>
    <row r="1596" spans="1:16">
      <c r="B1596" t="s">
        <v>1150</v>
      </c>
      <c r="D1596" s="11">
        <v>68</v>
      </c>
      <c r="N1596" s="27" t="s">
        <v>1150</v>
      </c>
      <c r="O1596" s="27"/>
      <c r="P1596" s="29">
        <v>68</v>
      </c>
    </row>
    <row r="1597" spans="1:16">
      <c r="C1597" t="s">
        <v>1094</v>
      </c>
      <c r="D1597" s="11">
        <v>4</v>
      </c>
      <c r="O1597" t="s">
        <v>1094</v>
      </c>
      <c r="P1597" s="11">
        <v>4</v>
      </c>
    </row>
    <row r="1598" spans="1:16">
      <c r="C1598" t="s">
        <v>90</v>
      </c>
      <c r="D1598" s="11">
        <v>1</v>
      </c>
      <c r="O1598" t="s">
        <v>90</v>
      </c>
      <c r="P1598" s="11">
        <v>1</v>
      </c>
    </row>
    <row r="1599" spans="1:16">
      <c r="C1599" t="s">
        <v>132</v>
      </c>
      <c r="D1599" s="11">
        <v>1</v>
      </c>
      <c r="O1599" t="s">
        <v>132</v>
      </c>
      <c r="P1599" s="11">
        <v>1</v>
      </c>
    </row>
    <row r="1600" spans="1:16">
      <c r="C1600" t="s">
        <v>323</v>
      </c>
      <c r="D1600" s="11">
        <v>10</v>
      </c>
      <c r="O1600" t="s">
        <v>323</v>
      </c>
      <c r="P1600" s="11">
        <v>10</v>
      </c>
    </row>
    <row r="1601" spans="1:16">
      <c r="C1601" t="s">
        <v>191</v>
      </c>
      <c r="D1601" s="11">
        <v>12</v>
      </c>
      <c r="O1601" t="s">
        <v>191</v>
      </c>
      <c r="P1601" s="11">
        <v>12</v>
      </c>
    </row>
    <row r="1602" spans="1:16">
      <c r="C1602" t="s">
        <v>82</v>
      </c>
      <c r="D1602" s="11">
        <v>9</v>
      </c>
      <c r="O1602" t="s">
        <v>82</v>
      </c>
      <c r="P1602" s="11">
        <v>9</v>
      </c>
    </row>
    <row r="1603" spans="1:16">
      <c r="C1603" t="s">
        <v>86</v>
      </c>
      <c r="D1603" s="11">
        <v>12</v>
      </c>
      <c r="O1603" t="s">
        <v>86</v>
      </c>
      <c r="P1603" s="11">
        <v>12</v>
      </c>
    </row>
    <row r="1604" spans="1:16">
      <c r="C1604" t="s">
        <v>170</v>
      </c>
      <c r="D1604" s="11">
        <v>19</v>
      </c>
      <c r="O1604" t="s">
        <v>170</v>
      </c>
      <c r="P1604" s="11">
        <v>19</v>
      </c>
    </row>
    <row r="1605" spans="1:16">
      <c r="B1605" t="s">
        <v>1232</v>
      </c>
      <c r="D1605" s="11">
        <v>11</v>
      </c>
      <c r="N1605" s="27" t="s">
        <v>1232</v>
      </c>
      <c r="O1605" s="27"/>
      <c r="P1605" s="29">
        <v>11</v>
      </c>
    </row>
    <row r="1606" spans="1:16">
      <c r="C1606" t="s">
        <v>323</v>
      </c>
      <c r="D1606" s="11">
        <v>3</v>
      </c>
      <c r="O1606" t="s">
        <v>323</v>
      </c>
      <c r="P1606" s="11">
        <v>3</v>
      </c>
    </row>
    <row r="1607" spans="1:16">
      <c r="C1607" t="s">
        <v>86</v>
      </c>
      <c r="D1607" s="11">
        <v>8</v>
      </c>
      <c r="O1607" t="s">
        <v>86</v>
      </c>
      <c r="P1607" s="11">
        <v>8</v>
      </c>
    </row>
    <row r="1608" spans="1:16">
      <c r="A1608" t="s">
        <v>469</v>
      </c>
      <c r="D1608" s="11">
        <v>89</v>
      </c>
      <c r="M1608" s="26" t="s">
        <v>469</v>
      </c>
      <c r="N1608" s="26"/>
      <c r="O1608" s="26"/>
      <c r="P1608" s="28">
        <v>89</v>
      </c>
    </row>
    <row r="1609" spans="1:16">
      <c r="B1609" t="s">
        <v>1238</v>
      </c>
      <c r="D1609" s="11">
        <v>18</v>
      </c>
      <c r="N1609" s="27" t="s">
        <v>1238</v>
      </c>
      <c r="O1609" s="27"/>
      <c r="P1609" s="29">
        <v>18</v>
      </c>
    </row>
    <row r="1610" spans="1:16">
      <c r="C1610" t="s">
        <v>1040</v>
      </c>
      <c r="D1610" s="11">
        <v>8</v>
      </c>
      <c r="O1610" t="s">
        <v>1040</v>
      </c>
      <c r="P1610" s="11">
        <v>8</v>
      </c>
    </row>
    <row r="1611" spans="1:16">
      <c r="C1611" t="s">
        <v>17</v>
      </c>
      <c r="D1611" s="11">
        <v>5</v>
      </c>
      <c r="O1611" t="s">
        <v>17</v>
      </c>
      <c r="P1611" s="11">
        <v>5</v>
      </c>
    </row>
    <row r="1612" spans="1:16">
      <c r="C1612" t="s">
        <v>1041</v>
      </c>
      <c r="D1612" s="11">
        <v>5</v>
      </c>
      <c r="O1612" t="s">
        <v>1041</v>
      </c>
      <c r="P1612" s="11">
        <v>5</v>
      </c>
    </row>
    <row r="1613" spans="1:16">
      <c r="B1613" t="s">
        <v>1204</v>
      </c>
      <c r="D1613" s="11">
        <v>10</v>
      </c>
      <c r="N1613" s="27" t="s">
        <v>1204</v>
      </c>
      <c r="O1613" s="27"/>
      <c r="P1613" s="29">
        <v>10</v>
      </c>
    </row>
    <row r="1614" spans="1:16">
      <c r="C1614" t="s">
        <v>211</v>
      </c>
      <c r="D1614" s="11">
        <v>10</v>
      </c>
      <c r="O1614" t="s">
        <v>211</v>
      </c>
      <c r="P1614" s="11">
        <v>10</v>
      </c>
    </row>
    <row r="1615" spans="1:16">
      <c r="B1615" t="s">
        <v>1150</v>
      </c>
      <c r="D1615" s="11">
        <v>13</v>
      </c>
      <c r="N1615" s="27" t="s">
        <v>1150</v>
      </c>
      <c r="O1615" s="27"/>
      <c r="P1615" s="29">
        <v>13</v>
      </c>
    </row>
    <row r="1616" spans="1:16">
      <c r="C1616" t="s">
        <v>218</v>
      </c>
      <c r="D1616" s="11">
        <v>13</v>
      </c>
      <c r="O1616" t="s">
        <v>218</v>
      </c>
      <c r="P1616" s="11">
        <v>13</v>
      </c>
    </row>
    <row r="1617" spans="1:16">
      <c r="B1617" t="s">
        <v>2084</v>
      </c>
      <c r="D1617" s="11">
        <v>27</v>
      </c>
      <c r="N1617" s="27" t="s">
        <v>2084</v>
      </c>
      <c r="O1617" s="27"/>
      <c r="P1617" s="29">
        <v>27</v>
      </c>
    </row>
    <row r="1618" spans="1:16">
      <c r="C1618" t="s">
        <v>218</v>
      </c>
      <c r="D1618" s="11">
        <v>12</v>
      </c>
      <c r="O1618" t="s">
        <v>218</v>
      </c>
      <c r="P1618" s="11">
        <v>12</v>
      </c>
    </row>
    <row r="1619" spans="1:16">
      <c r="C1619" t="s">
        <v>120</v>
      </c>
      <c r="D1619" s="11">
        <v>6</v>
      </c>
      <c r="O1619" t="s">
        <v>120</v>
      </c>
      <c r="P1619" s="11">
        <v>6</v>
      </c>
    </row>
    <row r="1620" spans="1:16">
      <c r="C1620" t="s">
        <v>215</v>
      </c>
      <c r="D1620" s="11">
        <v>9</v>
      </c>
      <c r="O1620" t="s">
        <v>215</v>
      </c>
      <c r="P1620" s="11">
        <v>9</v>
      </c>
    </row>
    <row r="1621" spans="1:16">
      <c r="B1621" t="s">
        <v>2086</v>
      </c>
      <c r="D1621" s="11">
        <v>2</v>
      </c>
      <c r="N1621" s="27" t="s">
        <v>2086</v>
      </c>
      <c r="O1621" s="27"/>
      <c r="P1621" s="29">
        <v>2</v>
      </c>
    </row>
    <row r="1622" spans="1:16">
      <c r="C1622" t="s">
        <v>247</v>
      </c>
      <c r="D1622" s="11">
        <v>1</v>
      </c>
      <c r="O1622" t="s">
        <v>247</v>
      </c>
      <c r="P1622" s="11">
        <v>1</v>
      </c>
    </row>
    <row r="1623" spans="1:16">
      <c r="C1623" t="s">
        <v>120</v>
      </c>
      <c r="D1623" s="11">
        <v>1</v>
      </c>
      <c r="O1623" t="s">
        <v>120</v>
      </c>
      <c r="P1623" s="11">
        <v>1</v>
      </c>
    </row>
    <row r="1624" spans="1:16">
      <c r="B1624" t="s">
        <v>2088</v>
      </c>
      <c r="D1624" s="11">
        <v>3</v>
      </c>
      <c r="N1624" s="27" t="s">
        <v>2088</v>
      </c>
      <c r="O1624" s="27"/>
      <c r="P1624" s="29">
        <v>3</v>
      </c>
    </row>
    <row r="1625" spans="1:16">
      <c r="C1625" t="s">
        <v>211</v>
      </c>
      <c r="D1625" s="11">
        <v>3</v>
      </c>
      <c r="O1625" t="s">
        <v>211</v>
      </c>
      <c r="P1625" s="11">
        <v>3</v>
      </c>
    </row>
    <row r="1626" spans="1:16">
      <c r="B1626" t="s">
        <v>1557</v>
      </c>
      <c r="D1626" s="11">
        <v>14</v>
      </c>
      <c r="N1626" s="27" t="s">
        <v>1557</v>
      </c>
      <c r="O1626" s="27"/>
      <c r="P1626" s="29">
        <v>14</v>
      </c>
    </row>
    <row r="1627" spans="1:16">
      <c r="C1627" t="s">
        <v>90</v>
      </c>
      <c r="D1627" s="11">
        <v>4</v>
      </c>
      <c r="O1627" t="s">
        <v>90</v>
      </c>
      <c r="P1627" s="11">
        <v>4</v>
      </c>
    </row>
    <row r="1628" spans="1:16">
      <c r="C1628" t="s">
        <v>132</v>
      </c>
      <c r="D1628" s="11">
        <v>10</v>
      </c>
      <c r="O1628" t="s">
        <v>132</v>
      </c>
      <c r="P1628" s="11">
        <v>10</v>
      </c>
    </row>
    <row r="1629" spans="1:16">
      <c r="B1629" t="s">
        <v>1911</v>
      </c>
      <c r="D1629" s="11">
        <v>2</v>
      </c>
      <c r="N1629" s="27" t="s">
        <v>1911</v>
      </c>
      <c r="O1629" s="27"/>
      <c r="P1629" s="29">
        <v>2</v>
      </c>
    </row>
    <row r="1630" spans="1:16">
      <c r="C1630" t="s">
        <v>1909</v>
      </c>
      <c r="D1630" s="11">
        <v>2</v>
      </c>
      <c r="O1630" t="s">
        <v>1909</v>
      </c>
      <c r="P1630" s="11">
        <v>2</v>
      </c>
    </row>
    <row r="1631" spans="1:16">
      <c r="A1631" t="s">
        <v>1552</v>
      </c>
      <c r="D1631" s="11">
        <v>78</v>
      </c>
      <c r="M1631" s="26" t="s">
        <v>1552</v>
      </c>
      <c r="N1631" s="26"/>
      <c r="O1631" s="26"/>
      <c r="P1631" s="28">
        <v>78</v>
      </c>
    </row>
    <row r="1632" spans="1:16">
      <c r="B1632" t="s">
        <v>1192</v>
      </c>
      <c r="D1632" s="11">
        <v>78</v>
      </c>
      <c r="N1632" s="27" t="s">
        <v>1192</v>
      </c>
      <c r="O1632" s="27"/>
      <c r="P1632" s="29">
        <v>78</v>
      </c>
    </row>
    <row r="1633" spans="1:16">
      <c r="C1633" t="s">
        <v>436</v>
      </c>
      <c r="D1633" s="11">
        <v>36</v>
      </c>
      <c r="O1633" t="s">
        <v>436</v>
      </c>
      <c r="P1633" s="11">
        <v>36</v>
      </c>
    </row>
    <row r="1634" spans="1:16">
      <c r="C1634" t="s">
        <v>240</v>
      </c>
      <c r="D1634" s="11">
        <v>42</v>
      </c>
      <c r="O1634" t="s">
        <v>240</v>
      </c>
      <c r="P1634" s="11">
        <v>42</v>
      </c>
    </row>
    <row r="1635" spans="1:16">
      <c r="A1635" t="s">
        <v>1167</v>
      </c>
      <c r="D1635" s="11">
        <v>68</v>
      </c>
      <c r="M1635" s="26" t="s">
        <v>1167</v>
      </c>
      <c r="N1635" s="26"/>
      <c r="O1635" s="26"/>
      <c r="P1635" s="28">
        <v>68</v>
      </c>
    </row>
    <row r="1636" spans="1:16">
      <c r="B1636" t="s">
        <v>1150</v>
      </c>
      <c r="D1636" s="11">
        <v>68</v>
      </c>
      <c r="N1636" s="27" t="s">
        <v>1150</v>
      </c>
      <c r="O1636" s="27"/>
      <c r="P1636" s="29">
        <v>68</v>
      </c>
    </row>
    <row r="1637" spans="1:16">
      <c r="C1637" t="s">
        <v>218</v>
      </c>
      <c r="D1637" s="11">
        <v>4</v>
      </c>
      <c r="O1637" t="s">
        <v>218</v>
      </c>
      <c r="P1637" s="11">
        <v>4</v>
      </c>
    </row>
    <row r="1638" spans="1:16">
      <c r="C1638" t="s">
        <v>90</v>
      </c>
      <c r="D1638" s="11">
        <v>2</v>
      </c>
      <c r="O1638" t="s">
        <v>90</v>
      </c>
      <c r="P1638" s="11">
        <v>2</v>
      </c>
    </row>
    <row r="1639" spans="1:16">
      <c r="C1639" t="s">
        <v>74</v>
      </c>
      <c r="D1639" s="11">
        <v>4</v>
      </c>
      <c r="O1639" t="s">
        <v>74</v>
      </c>
      <c r="P1639" s="11">
        <v>4</v>
      </c>
    </row>
    <row r="1640" spans="1:16">
      <c r="C1640" t="s">
        <v>132</v>
      </c>
      <c r="D1640" s="11">
        <v>7</v>
      </c>
      <c r="O1640" t="s">
        <v>132</v>
      </c>
      <c r="P1640" s="11">
        <v>7</v>
      </c>
    </row>
    <row r="1641" spans="1:16">
      <c r="C1641" t="s">
        <v>367</v>
      </c>
      <c r="D1641" s="11">
        <v>2</v>
      </c>
      <c r="O1641" t="s">
        <v>367</v>
      </c>
      <c r="P1641" s="11">
        <v>2</v>
      </c>
    </row>
    <row r="1642" spans="1:16">
      <c r="C1642" t="s">
        <v>629</v>
      </c>
      <c r="D1642" s="11">
        <v>1</v>
      </c>
      <c r="O1642" t="s">
        <v>629</v>
      </c>
      <c r="P1642" s="11">
        <v>1</v>
      </c>
    </row>
    <row r="1643" spans="1:16">
      <c r="C1643" t="s">
        <v>191</v>
      </c>
      <c r="D1643" s="11">
        <v>1</v>
      </c>
      <c r="O1643" t="s">
        <v>191</v>
      </c>
      <c r="P1643" s="11">
        <v>1</v>
      </c>
    </row>
    <row r="1644" spans="1:16">
      <c r="C1644" t="s">
        <v>82</v>
      </c>
      <c r="D1644" s="11">
        <v>11</v>
      </c>
      <c r="O1644" t="s">
        <v>82</v>
      </c>
      <c r="P1644" s="11">
        <v>11</v>
      </c>
    </row>
    <row r="1645" spans="1:16">
      <c r="C1645" t="s">
        <v>86</v>
      </c>
      <c r="D1645" s="11">
        <v>8</v>
      </c>
      <c r="O1645" t="s">
        <v>86</v>
      </c>
      <c r="P1645" s="11">
        <v>8</v>
      </c>
    </row>
    <row r="1646" spans="1:16">
      <c r="C1646" t="s">
        <v>170</v>
      </c>
      <c r="D1646" s="11">
        <v>9</v>
      </c>
      <c r="O1646" t="s">
        <v>170</v>
      </c>
      <c r="P1646" s="11">
        <v>9</v>
      </c>
    </row>
    <row r="1647" spans="1:16">
      <c r="C1647" t="s">
        <v>796</v>
      </c>
      <c r="D1647" s="11">
        <v>8</v>
      </c>
      <c r="O1647" t="s">
        <v>796</v>
      </c>
      <c r="P1647" s="11">
        <v>8</v>
      </c>
    </row>
    <row r="1648" spans="1:16">
      <c r="C1648" t="s">
        <v>1358</v>
      </c>
      <c r="D1648" s="11">
        <v>11</v>
      </c>
      <c r="O1648" t="s">
        <v>1358</v>
      </c>
      <c r="P1648" s="11">
        <v>11</v>
      </c>
    </row>
    <row r="1649" spans="1:16">
      <c r="A1649" t="s">
        <v>1218</v>
      </c>
      <c r="D1649" s="11">
        <v>67</v>
      </c>
      <c r="M1649" s="26" t="s">
        <v>1218</v>
      </c>
      <c r="N1649" s="26"/>
      <c r="O1649" s="26"/>
      <c r="P1649" s="28">
        <v>67</v>
      </c>
    </row>
    <row r="1650" spans="1:16">
      <c r="B1650" t="s">
        <v>1218</v>
      </c>
      <c r="D1650" s="11">
        <v>67</v>
      </c>
      <c r="N1650" s="27" t="s">
        <v>1218</v>
      </c>
      <c r="O1650" s="27"/>
      <c r="P1650" s="29">
        <v>67</v>
      </c>
    </row>
    <row r="1651" spans="1:16">
      <c r="C1651" t="s">
        <v>323</v>
      </c>
      <c r="D1651" s="11">
        <v>23</v>
      </c>
      <c r="O1651" t="s">
        <v>323</v>
      </c>
      <c r="P1651" s="11">
        <v>23</v>
      </c>
    </row>
    <row r="1652" spans="1:16">
      <c r="C1652" t="s">
        <v>191</v>
      </c>
      <c r="D1652" s="11">
        <v>44</v>
      </c>
      <c r="O1652" t="s">
        <v>191</v>
      </c>
      <c r="P1652" s="11">
        <v>44</v>
      </c>
    </row>
    <row r="1653" spans="1:16">
      <c r="A1653" t="s">
        <v>754</v>
      </c>
      <c r="D1653" s="11">
        <v>62</v>
      </c>
      <c r="M1653" s="26" t="s">
        <v>754</v>
      </c>
      <c r="N1653" s="26"/>
      <c r="O1653" s="26"/>
      <c r="P1653" s="28">
        <v>62</v>
      </c>
    </row>
    <row r="1654" spans="1:16">
      <c r="B1654" t="s">
        <v>1180</v>
      </c>
      <c r="D1654" s="11">
        <v>21</v>
      </c>
      <c r="N1654" s="27" t="s">
        <v>1180</v>
      </c>
      <c r="O1654" s="27"/>
      <c r="P1654" s="29">
        <v>21</v>
      </c>
    </row>
    <row r="1655" spans="1:16">
      <c r="C1655" t="s">
        <v>215</v>
      </c>
      <c r="D1655" s="11">
        <v>4</v>
      </c>
      <c r="O1655" t="s">
        <v>215</v>
      </c>
      <c r="P1655" s="11">
        <v>4</v>
      </c>
    </row>
    <row r="1656" spans="1:16">
      <c r="C1656" t="s">
        <v>323</v>
      </c>
      <c r="D1656" s="11">
        <v>2</v>
      </c>
      <c r="O1656" t="s">
        <v>323</v>
      </c>
      <c r="P1656" s="11">
        <v>2</v>
      </c>
    </row>
    <row r="1657" spans="1:16">
      <c r="C1657" t="s">
        <v>1758</v>
      </c>
      <c r="D1657" s="11">
        <v>10</v>
      </c>
      <c r="O1657" t="s">
        <v>1758</v>
      </c>
      <c r="P1657" s="11">
        <v>10</v>
      </c>
    </row>
    <row r="1658" spans="1:16">
      <c r="C1658" t="s">
        <v>1760</v>
      </c>
      <c r="D1658" s="11">
        <v>4</v>
      </c>
      <c r="O1658" t="s">
        <v>1760</v>
      </c>
      <c r="P1658" s="11">
        <v>4</v>
      </c>
    </row>
    <row r="1659" spans="1:16">
      <c r="C1659" t="s">
        <v>1873</v>
      </c>
      <c r="D1659" s="11">
        <v>1</v>
      </c>
      <c r="O1659" t="s">
        <v>1873</v>
      </c>
      <c r="P1659" s="11">
        <v>1</v>
      </c>
    </row>
    <row r="1660" spans="1:16">
      <c r="B1660" t="s">
        <v>1181</v>
      </c>
      <c r="D1660" s="11">
        <v>4</v>
      </c>
      <c r="N1660" s="27" t="s">
        <v>1181</v>
      </c>
      <c r="O1660" s="27"/>
      <c r="P1660" s="29">
        <v>4</v>
      </c>
    </row>
    <row r="1661" spans="1:16">
      <c r="C1661" t="s">
        <v>323</v>
      </c>
      <c r="D1661" s="11">
        <v>4</v>
      </c>
      <c r="O1661" t="s">
        <v>323</v>
      </c>
      <c r="P1661" s="11">
        <v>4</v>
      </c>
    </row>
    <row r="1662" spans="1:16">
      <c r="B1662" t="s">
        <v>1150</v>
      </c>
      <c r="D1662" s="11">
        <v>32</v>
      </c>
      <c r="N1662" s="27" t="s">
        <v>1150</v>
      </c>
      <c r="O1662" s="27"/>
      <c r="P1662" s="29">
        <v>32</v>
      </c>
    </row>
    <row r="1663" spans="1:16">
      <c r="C1663" t="s">
        <v>218</v>
      </c>
      <c r="D1663" s="11">
        <v>8</v>
      </c>
      <c r="O1663" t="s">
        <v>218</v>
      </c>
      <c r="P1663" s="11">
        <v>8</v>
      </c>
    </row>
    <row r="1664" spans="1:16">
      <c r="C1664" t="s">
        <v>652</v>
      </c>
      <c r="D1664" s="11">
        <v>6</v>
      </c>
      <c r="O1664" t="s">
        <v>652</v>
      </c>
      <c r="P1664" s="11">
        <v>6</v>
      </c>
    </row>
    <row r="1665" spans="1:16">
      <c r="C1665" t="s">
        <v>215</v>
      </c>
      <c r="D1665" s="11">
        <v>1</v>
      </c>
      <c r="O1665" t="s">
        <v>215</v>
      </c>
      <c r="P1665" s="11">
        <v>1</v>
      </c>
    </row>
    <row r="1666" spans="1:16">
      <c r="C1666" t="s">
        <v>323</v>
      </c>
      <c r="D1666" s="11">
        <v>6</v>
      </c>
      <c r="O1666" t="s">
        <v>323</v>
      </c>
      <c r="P1666" s="11">
        <v>6</v>
      </c>
    </row>
    <row r="1667" spans="1:16">
      <c r="C1667" t="s">
        <v>1758</v>
      </c>
      <c r="D1667" s="11">
        <v>2</v>
      </c>
      <c r="O1667" t="s">
        <v>1758</v>
      </c>
      <c r="P1667" s="11">
        <v>2</v>
      </c>
    </row>
    <row r="1668" spans="1:16">
      <c r="C1668" t="s">
        <v>1760</v>
      </c>
      <c r="D1668" s="11">
        <v>6</v>
      </c>
      <c r="O1668" t="s">
        <v>1760</v>
      </c>
      <c r="P1668" s="11">
        <v>6</v>
      </c>
    </row>
    <row r="1669" spans="1:16">
      <c r="C1669" t="s">
        <v>1934</v>
      </c>
      <c r="D1669" s="11">
        <v>2</v>
      </c>
      <c r="O1669" t="s">
        <v>1934</v>
      </c>
      <c r="P1669" s="11">
        <v>2</v>
      </c>
    </row>
    <row r="1670" spans="1:16">
      <c r="C1670" t="s">
        <v>1989</v>
      </c>
      <c r="D1670" s="11">
        <v>1</v>
      </c>
      <c r="O1670" t="s">
        <v>1989</v>
      </c>
      <c r="P1670" s="11">
        <v>1</v>
      </c>
    </row>
    <row r="1671" spans="1:16">
      <c r="B1671" t="s">
        <v>1816</v>
      </c>
      <c r="D1671" s="11">
        <v>1</v>
      </c>
      <c r="N1671" s="27" t="s">
        <v>1816</v>
      </c>
      <c r="O1671" s="27"/>
      <c r="P1671" s="29">
        <v>1</v>
      </c>
    </row>
    <row r="1672" spans="1:16">
      <c r="C1672" t="s">
        <v>323</v>
      </c>
      <c r="D1672" s="11">
        <v>1</v>
      </c>
      <c r="O1672" t="s">
        <v>323</v>
      </c>
      <c r="P1672" s="11">
        <v>1</v>
      </c>
    </row>
    <row r="1673" spans="1:16">
      <c r="B1673" t="s">
        <v>1848</v>
      </c>
      <c r="D1673" s="11">
        <v>2</v>
      </c>
      <c r="N1673" s="27" t="s">
        <v>1848</v>
      </c>
      <c r="O1673" s="27"/>
      <c r="P1673" s="29">
        <v>2</v>
      </c>
    </row>
    <row r="1674" spans="1:16">
      <c r="C1674" t="s">
        <v>132</v>
      </c>
      <c r="D1674" s="11">
        <v>1</v>
      </c>
      <c r="O1674" t="s">
        <v>132</v>
      </c>
      <c r="P1674" s="11">
        <v>1</v>
      </c>
    </row>
    <row r="1675" spans="1:16">
      <c r="C1675" t="s">
        <v>1758</v>
      </c>
      <c r="D1675" s="11">
        <v>1</v>
      </c>
      <c r="O1675" t="s">
        <v>1758</v>
      </c>
      <c r="P1675" s="11">
        <v>1</v>
      </c>
    </row>
    <row r="1676" spans="1:16">
      <c r="B1676" t="s">
        <v>1974</v>
      </c>
      <c r="D1676" s="11">
        <v>2</v>
      </c>
      <c r="N1676" s="27" t="s">
        <v>1974</v>
      </c>
      <c r="O1676" s="27"/>
      <c r="P1676" s="29">
        <v>2</v>
      </c>
    </row>
    <row r="1677" spans="1:16">
      <c r="C1677" t="s">
        <v>215</v>
      </c>
      <c r="D1677" s="11">
        <v>2</v>
      </c>
      <c r="O1677" t="s">
        <v>215</v>
      </c>
      <c r="P1677" s="11">
        <v>2</v>
      </c>
    </row>
    <row r="1678" spans="1:16">
      <c r="A1678" t="s">
        <v>476</v>
      </c>
      <c r="D1678" s="11">
        <v>61</v>
      </c>
      <c r="M1678" s="26" t="s">
        <v>476</v>
      </c>
      <c r="N1678" s="26"/>
      <c r="O1678" s="26"/>
      <c r="P1678" s="28">
        <v>61</v>
      </c>
    </row>
    <row r="1679" spans="1:16">
      <c r="B1679" t="s">
        <v>1203</v>
      </c>
      <c r="D1679" s="11">
        <v>6</v>
      </c>
      <c r="N1679" s="27" t="s">
        <v>1203</v>
      </c>
      <c r="O1679" s="27"/>
      <c r="P1679" s="29">
        <v>6</v>
      </c>
    </row>
    <row r="1680" spans="1:16">
      <c r="C1680" t="s">
        <v>478</v>
      </c>
      <c r="D1680" s="11">
        <v>1</v>
      </c>
      <c r="O1680" t="s">
        <v>478</v>
      </c>
      <c r="P1680" s="11">
        <v>1</v>
      </c>
    </row>
    <row r="1681" spans="2:16">
      <c r="C1681" t="s">
        <v>82</v>
      </c>
      <c r="D1681" s="11">
        <v>4</v>
      </c>
      <c r="O1681" t="s">
        <v>82</v>
      </c>
      <c r="P1681" s="11">
        <v>4</v>
      </c>
    </row>
    <row r="1682" spans="2:16">
      <c r="C1682" t="s">
        <v>86</v>
      </c>
      <c r="D1682" s="11">
        <v>1</v>
      </c>
      <c r="O1682" t="s">
        <v>86</v>
      </c>
      <c r="P1682" s="11">
        <v>1</v>
      </c>
    </row>
    <row r="1683" spans="2:16">
      <c r="B1683" t="s">
        <v>1217</v>
      </c>
      <c r="D1683" s="11">
        <v>14</v>
      </c>
      <c r="N1683" s="27" t="s">
        <v>1217</v>
      </c>
      <c r="O1683" s="27"/>
      <c r="P1683" s="29">
        <v>14</v>
      </c>
    </row>
    <row r="1684" spans="2:16">
      <c r="C1684" t="s">
        <v>90</v>
      </c>
      <c r="D1684" s="11">
        <v>7</v>
      </c>
      <c r="O1684" t="s">
        <v>90</v>
      </c>
      <c r="P1684" s="11">
        <v>7</v>
      </c>
    </row>
    <row r="1685" spans="2:16">
      <c r="C1685" t="s">
        <v>74</v>
      </c>
      <c r="D1685" s="11">
        <v>7</v>
      </c>
      <c r="O1685" t="s">
        <v>74</v>
      </c>
      <c r="P1685" s="11">
        <v>7</v>
      </c>
    </row>
    <row r="1686" spans="2:16">
      <c r="B1686" t="s">
        <v>2079</v>
      </c>
      <c r="D1686" s="11">
        <v>31</v>
      </c>
      <c r="N1686" s="27" t="s">
        <v>2079</v>
      </c>
      <c r="O1686" s="27"/>
      <c r="P1686" s="29">
        <v>31</v>
      </c>
    </row>
    <row r="1687" spans="2:16">
      <c r="C1687" t="s">
        <v>126</v>
      </c>
      <c r="D1687" s="11">
        <v>17</v>
      </c>
      <c r="O1687" t="s">
        <v>126</v>
      </c>
      <c r="P1687" s="11">
        <v>17</v>
      </c>
    </row>
    <row r="1688" spans="2:16">
      <c r="C1688" t="s">
        <v>90</v>
      </c>
      <c r="D1688" s="11">
        <v>10</v>
      </c>
      <c r="O1688" t="s">
        <v>90</v>
      </c>
      <c r="P1688" s="11">
        <v>10</v>
      </c>
    </row>
    <row r="1689" spans="2:16">
      <c r="C1689" t="s">
        <v>74</v>
      </c>
      <c r="D1689" s="11">
        <v>1</v>
      </c>
      <c r="O1689" t="s">
        <v>74</v>
      </c>
      <c r="P1689" s="11">
        <v>1</v>
      </c>
    </row>
    <row r="1690" spans="2:16">
      <c r="C1690" t="s">
        <v>367</v>
      </c>
      <c r="D1690" s="11">
        <v>1</v>
      </c>
      <c r="O1690" t="s">
        <v>367</v>
      </c>
      <c r="P1690" s="11">
        <v>1</v>
      </c>
    </row>
    <row r="1691" spans="2:16">
      <c r="C1691" t="s">
        <v>191</v>
      </c>
      <c r="D1691" s="11">
        <v>1</v>
      </c>
      <c r="O1691" t="s">
        <v>191</v>
      </c>
      <c r="P1691" s="11">
        <v>1</v>
      </c>
    </row>
    <row r="1692" spans="2:16">
      <c r="C1692" t="s">
        <v>58</v>
      </c>
      <c r="D1692" s="11">
        <v>1</v>
      </c>
      <c r="O1692" t="s">
        <v>58</v>
      </c>
      <c r="P1692" s="11">
        <v>1</v>
      </c>
    </row>
    <row r="1693" spans="2:16">
      <c r="B1693" t="s">
        <v>1562</v>
      </c>
      <c r="D1693" s="11">
        <v>8</v>
      </c>
      <c r="N1693" s="27" t="s">
        <v>1562</v>
      </c>
      <c r="O1693" s="27"/>
      <c r="P1693" s="29">
        <v>8</v>
      </c>
    </row>
    <row r="1694" spans="2:16">
      <c r="C1694" t="s">
        <v>478</v>
      </c>
      <c r="D1694" s="11">
        <v>4</v>
      </c>
      <c r="O1694" t="s">
        <v>478</v>
      </c>
      <c r="P1694" s="11">
        <v>4</v>
      </c>
    </row>
    <row r="1695" spans="2:16">
      <c r="C1695" t="s">
        <v>74</v>
      </c>
      <c r="D1695" s="11">
        <v>1</v>
      </c>
      <c r="O1695" t="s">
        <v>74</v>
      </c>
      <c r="P1695" s="11">
        <v>1</v>
      </c>
    </row>
    <row r="1696" spans="2:16">
      <c r="C1696" t="s">
        <v>132</v>
      </c>
      <c r="D1696" s="11">
        <v>1</v>
      </c>
      <c r="O1696" t="s">
        <v>132</v>
      </c>
      <c r="P1696" s="11">
        <v>1</v>
      </c>
    </row>
    <row r="1697" spans="1:16">
      <c r="C1697" t="s">
        <v>888</v>
      </c>
      <c r="D1697" s="11">
        <v>1</v>
      </c>
      <c r="O1697" t="s">
        <v>888</v>
      </c>
      <c r="P1697" s="11">
        <v>1</v>
      </c>
    </row>
    <row r="1698" spans="1:16">
      <c r="C1698" t="s">
        <v>1620</v>
      </c>
      <c r="D1698" s="11">
        <v>1</v>
      </c>
      <c r="O1698" t="s">
        <v>1620</v>
      </c>
      <c r="P1698" s="11">
        <v>1</v>
      </c>
    </row>
    <row r="1699" spans="1:16">
      <c r="B1699" t="s">
        <v>1576</v>
      </c>
      <c r="D1699" s="11">
        <v>1</v>
      </c>
      <c r="N1699" s="27" t="s">
        <v>1576</v>
      </c>
      <c r="O1699" s="27"/>
      <c r="P1699" s="29">
        <v>1</v>
      </c>
    </row>
    <row r="1700" spans="1:16">
      <c r="C1700" t="s">
        <v>90</v>
      </c>
      <c r="D1700" s="11">
        <v>1</v>
      </c>
      <c r="O1700" t="s">
        <v>90</v>
      </c>
      <c r="P1700" s="11">
        <v>1</v>
      </c>
    </row>
    <row r="1701" spans="1:16">
      <c r="B1701" t="s">
        <v>1822</v>
      </c>
      <c r="D1701" s="11">
        <v>1</v>
      </c>
      <c r="N1701" s="27" t="s">
        <v>1822</v>
      </c>
      <c r="O1701" s="27"/>
      <c r="P1701" s="29">
        <v>1</v>
      </c>
    </row>
    <row r="1702" spans="1:16">
      <c r="C1702" t="s">
        <v>132</v>
      </c>
      <c r="D1702" s="11">
        <v>1</v>
      </c>
      <c r="O1702" t="s">
        <v>132</v>
      </c>
      <c r="P1702" s="11">
        <v>1</v>
      </c>
    </row>
    <row r="1703" spans="1:16">
      <c r="A1703" t="s">
        <v>1229</v>
      </c>
      <c r="D1703" s="11">
        <v>60</v>
      </c>
      <c r="M1703" s="26" t="s">
        <v>1229</v>
      </c>
      <c r="N1703" s="26"/>
      <c r="O1703" s="26"/>
      <c r="P1703" s="28">
        <v>60</v>
      </c>
    </row>
    <row r="1704" spans="1:16">
      <c r="B1704" t="s">
        <v>1229</v>
      </c>
      <c r="D1704" s="11">
        <v>52</v>
      </c>
      <c r="N1704" s="27" t="s">
        <v>1229</v>
      </c>
      <c r="O1704" s="27"/>
      <c r="P1704" s="29">
        <v>52</v>
      </c>
    </row>
    <row r="1705" spans="1:16">
      <c r="C1705" t="s">
        <v>1114</v>
      </c>
      <c r="D1705" s="11">
        <v>36</v>
      </c>
      <c r="O1705" t="s">
        <v>1114</v>
      </c>
      <c r="P1705" s="11">
        <v>36</v>
      </c>
    </row>
    <row r="1706" spans="1:16">
      <c r="C1706" t="s">
        <v>242</v>
      </c>
      <c r="D1706" s="11">
        <v>16</v>
      </c>
      <c r="O1706" t="s">
        <v>242</v>
      </c>
      <c r="P1706" s="11">
        <v>16</v>
      </c>
    </row>
    <row r="1707" spans="1:16">
      <c r="B1707" t="s">
        <v>1855</v>
      </c>
      <c r="D1707" s="11">
        <v>8</v>
      </c>
      <c r="N1707" s="27" t="s">
        <v>1855</v>
      </c>
      <c r="O1707" s="27"/>
      <c r="P1707" s="29">
        <v>8</v>
      </c>
    </row>
    <row r="1708" spans="1:16">
      <c r="C1708" t="s">
        <v>1114</v>
      </c>
      <c r="D1708" s="11">
        <v>8</v>
      </c>
      <c r="O1708" t="s">
        <v>1114</v>
      </c>
      <c r="P1708" s="11">
        <v>8</v>
      </c>
    </row>
    <row r="1709" spans="1:16">
      <c r="A1709" t="s">
        <v>1313</v>
      </c>
      <c r="D1709" s="11">
        <v>59</v>
      </c>
      <c r="M1709" s="26" t="s">
        <v>1313</v>
      </c>
      <c r="N1709" s="26"/>
      <c r="O1709" s="26"/>
      <c r="P1709" s="28">
        <v>59</v>
      </c>
    </row>
    <row r="1710" spans="1:16">
      <c r="B1710" t="s">
        <v>1230</v>
      </c>
      <c r="D1710" s="11">
        <v>1</v>
      </c>
      <c r="N1710" s="27" t="s">
        <v>1230</v>
      </c>
      <c r="O1710" s="27"/>
      <c r="P1710" s="29">
        <v>1</v>
      </c>
    </row>
    <row r="1711" spans="1:16">
      <c r="C1711" t="s">
        <v>90</v>
      </c>
      <c r="D1711" s="11">
        <v>1</v>
      </c>
      <c r="O1711" t="s">
        <v>90</v>
      </c>
      <c r="P1711" s="11">
        <v>1</v>
      </c>
    </row>
    <row r="1712" spans="1:16">
      <c r="B1712" t="s">
        <v>1242</v>
      </c>
      <c r="D1712" s="11">
        <v>1</v>
      </c>
      <c r="N1712" s="27" t="s">
        <v>1242</v>
      </c>
      <c r="O1712" s="27"/>
      <c r="P1712" s="29">
        <v>1</v>
      </c>
    </row>
    <row r="1713" spans="2:16">
      <c r="C1713" t="s">
        <v>47</v>
      </c>
      <c r="D1713" s="11">
        <v>1</v>
      </c>
      <c r="O1713" t="s">
        <v>47</v>
      </c>
      <c r="P1713" s="11">
        <v>1</v>
      </c>
    </row>
    <row r="1714" spans="2:16">
      <c r="B1714" t="s">
        <v>1203</v>
      </c>
      <c r="D1714" s="11">
        <v>3</v>
      </c>
      <c r="N1714" s="27" t="s">
        <v>1203</v>
      </c>
      <c r="O1714" s="27"/>
      <c r="P1714" s="29">
        <v>3</v>
      </c>
    </row>
    <row r="1715" spans="2:16">
      <c r="C1715" t="s">
        <v>132</v>
      </c>
      <c r="D1715" s="11">
        <v>3</v>
      </c>
      <c r="O1715" t="s">
        <v>132</v>
      </c>
      <c r="P1715" s="11">
        <v>3</v>
      </c>
    </row>
    <row r="1716" spans="2:16">
      <c r="B1716" t="s">
        <v>1210</v>
      </c>
      <c r="D1716" s="11">
        <v>2</v>
      </c>
      <c r="N1716" s="27" t="s">
        <v>1210</v>
      </c>
      <c r="O1716" s="27"/>
      <c r="P1716" s="29">
        <v>2</v>
      </c>
    </row>
    <row r="1717" spans="2:16">
      <c r="C1717" t="s">
        <v>306</v>
      </c>
      <c r="D1717" s="11">
        <v>2</v>
      </c>
      <c r="O1717" t="s">
        <v>306</v>
      </c>
      <c r="P1717" s="11">
        <v>2</v>
      </c>
    </row>
    <row r="1718" spans="2:16">
      <c r="B1718" t="s">
        <v>1209</v>
      </c>
      <c r="D1718" s="11">
        <v>19</v>
      </c>
      <c r="N1718" s="27" t="s">
        <v>1209</v>
      </c>
      <c r="O1718" s="27"/>
      <c r="P1718" s="29">
        <v>19</v>
      </c>
    </row>
    <row r="1719" spans="2:16">
      <c r="C1719" t="s">
        <v>215</v>
      </c>
      <c r="D1719" s="11">
        <v>1</v>
      </c>
      <c r="O1719" t="s">
        <v>215</v>
      </c>
      <c r="P1719" s="11">
        <v>1</v>
      </c>
    </row>
    <row r="1720" spans="2:16">
      <c r="C1720" t="s">
        <v>74</v>
      </c>
      <c r="D1720" s="11">
        <v>2</v>
      </c>
      <c r="O1720" t="s">
        <v>74</v>
      </c>
      <c r="P1720" s="11">
        <v>2</v>
      </c>
    </row>
    <row r="1721" spans="2:16">
      <c r="C1721" t="s">
        <v>47</v>
      </c>
      <c r="D1721" s="11">
        <v>8</v>
      </c>
      <c r="O1721" t="s">
        <v>47</v>
      </c>
      <c r="P1721" s="11">
        <v>8</v>
      </c>
    </row>
    <row r="1722" spans="2:16">
      <c r="C1722" t="s">
        <v>132</v>
      </c>
      <c r="D1722" s="11">
        <v>4</v>
      </c>
      <c r="O1722" t="s">
        <v>132</v>
      </c>
      <c r="P1722" s="11">
        <v>4</v>
      </c>
    </row>
    <row r="1723" spans="2:16">
      <c r="C1723" t="s">
        <v>170</v>
      </c>
      <c r="D1723" s="11">
        <v>3</v>
      </c>
      <c r="O1723" t="s">
        <v>170</v>
      </c>
      <c r="P1723" s="11">
        <v>3</v>
      </c>
    </row>
    <row r="1724" spans="2:16">
      <c r="C1724" t="s">
        <v>959</v>
      </c>
      <c r="D1724" s="11">
        <v>1</v>
      </c>
      <c r="O1724" t="s">
        <v>959</v>
      </c>
      <c r="P1724" s="11">
        <v>1</v>
      </c>
    </row>
    <row r="1725" spans="2:16">
      <c r="B1725" t="s">
        <v>1150</v>
      </c>
      <c r="D1725" s="11">
        <v>4</v>
      </c>
      <c r="N1725" s="27" t="s">
        <v>1150</v>
      </c>
      <c r="O1725" s="27"/>
      <c r="P1725" s="29">
        <v>4</v>
      </c>
    </row>
    <row r="1726" spans="2:16">
      <c r="C1726" t="s">
        <v>90</v>
      </c>
      <c r="D1726" s="11">
        <v>1</v>
      </c>
      <c r="O1726" t="s">
        <v>90</v>
      </c>
      <c r="P1726" s="11">
        <v>1</v>
      </c>
    </row>
    <row r="1727" spans="2:16">
      <c r="C1727" t="s">
        <v>132</v>
      </c>
      <c r="D1727" s="11">
        <v>1</v>
      </c>
      <c r="O1727" t="s">
        <v>132</v>
      </c>
      <c r="P1727" s="11">
        <v>1</v>
      </c>
    </row>
    <row r="1728" spans="2:16">
      <c r="C1728" t="s">
        <v>367</v>
      </c>
      <c r="D1728" s="11">
        <v>1</v>
      </c>
      <c r="O1728" t="s">
        <v>367</v>
      </c>
      <c r="P1728" s="11">
        <v>1</v>
      </c>
    </row>
    <row r="1729" spans="2:16">
      <c r="C1729" t="s">
        <v>888</v>
      </c>
      <c r="D1729" s="11">
        <v>1</v>
      </c>
      <c r="O1729" t="s">
        <v>888</v>
      </c>
      <c r="P1729" s="11">
        <v>1</v>
      </c>
    </row>
    <row r="1730" spans="2:16">
      <c r="B1730" t="s">
        <v>1315</v>
      </c>
      <c r="D1730" s="11">
        <v>19</v>
      </c>
      <c r="N1730" s="27" t="s">
        <v>1315</v>
      </c>
      <c r="O1730" s="27"/>
      <c r="P1730" s="29">
        <v>19</v>
      </c>
    </row>
    <row r="1731" spans="2:16">
      <c r="C1731" t="s">
        <v>247</v>
      </c>
      <c r="D1731" s="11">
        <v>1</v>
      </c>
      <c r="O1731" t="s">
        <v>247</v>
      </c>
      <c r="P1731" s="11">
        <v>1</v>
      </c>
    </row>
    <row r="1732" spans="2:16">
      <c r="C1732" t="s">
        <v>90</v>
      </c>
      <c r="D1732" s="11">
        <v>2</v>
      </c>
      <c r="O1732" t="s">
        <v>90</v>
      </c>
      <c r="P1732" s="11">
        <v>2</v>
      </c>
    </row>
    <row r="1733" spans="2:16">
      <c r="C1733" t="s">
        <v>47</v>
      </c>
      <c r="D1733" s="11">
        <v>4</v>
      </c>
      <c r="O1733" t="s">
        <v>47</v>
      </c>
      <c r="P1733" s="11">
        <v>4</v>
      </c>
    </row>
    <row r="1734" spans="2:16">
      <c r="C1734" t="s">
        <v>132</v>
      </c>
      <c r="D1734" s="11">
        <v>5</v>
      </c>
      <c r="O1734" t="s">
        <v>132</v>
      </c>
      <c r="P1734" s="11">
        <v>5</v>
      </c>
    </row>
    <row r="1735" spans="2:16">
      <c r="C1735" t="s">
        <v>367</v>
      </c>
      <c r="D1735" s="11">
        <v>1</v>
      </c>
      <c r="O1735" t="s">
        <v>367</v>
      </c>
      <c r="P1735" s="11">
        <v>1</v>
      </c>
    </row>
    <row r="1736" spans="2:16">
      <c r="C1736" t="s">
        <v>629</v>
      </c>
      <c r="D1736" s="11">
        <v>2</v>
      </c>
      <c r="O1736" t="s">
        <v>629</v>
      </c>
      <c r="P1736" s="11">
        <v>2</v>
      </c>
    </row>
    <row r="1737" spans="2:16">
      <c r="C1737" t="s">
        <v>69</v>
      </c>
      <c r="D1737" s="11">
        <v>1</v>
      </c>
      <c r="O1737" t="s">
        <v>69</v>
      </c>
      <c r="P1737" s="11">
        <v>1</v>
      </c>
    </row>
    <row r="1738" spans="2:16">
      <c r="C1738" t="s">
        <v>1031</v>
      </c>
      <c r="D1738" s="11">
        <v>2</v>
      </c>
      <c r="O1738" t="s">
        <v>1031</v>
      </c>
      <c r="P1738" s="11">
        <v>2</v>
      </c>
    </row>
    <row r="1739" spans="2:16">
      <c r="C1739" t="s">
        <v>86</v>
      </c>
      <c r="D1739" s="11">
        <v>1</v>
      </c>
      <c r="O1739" t="s">
        <v>86</v>
      </c>
      <c r="P1739" s="11">
        <v>1</v>
      </c>
    </row>
    <row r="1740" spans="2:16">
      <c r="B1740" t="s">
        <v>1345</v>
      </c>
      <c r="D1740" s="11">
        <v>1</v>
      </c>
      <c r="N1740" s="27" t="s">
        <v>1345</v>
      </c>
      <c r="O1740" s="27"/>
      <c r="P1740" s="29">
        <v>1</v>
      </c>
    </row>
    <row r="1741" spans="2:16">
      <c r="C1741" t="s">
        <v>398</v>
      </c>
      <c r="D1741" s="11">
        <v>1</v>
      </c>
      <c r="O1741" t="s">
        <v>398</v>
      </c>
      <c r="P1741" s="11">
        <v>1</v>
      </c>
    </row>
    <row r="1742" spans="2:16">
      <c r="B1742" t="s">
        <v>1589</v>
      </c>
      <c r="D1742" s="11">
        <v>3</v>
      </c>
      <c r="N1742" s="27" t="s">
        <v>1589</v>
      </c>
      <c r="O1742" s="27"/>
      <c r="P1742" s="29">
        <v>3</v>
      </c>
    </row>
    <row r="1743" spans="2:16">
      <c r="C1743" t="s">
        <v>47</v>
      </c>
      <c r="D1743" s="11">
        <v>3</v>
      </c>
      <c r="O1743" t="s">
        <v>47</v>
      </c>
      <c r="P1743" s="11">
        <v>3</v>
      </c>
    </row>
    <row r="1744" spans="2:16">
      <c r="B1744" t="s">
        <v>1719</v>
      </c>
      <c r="D1744" s="11">
        <v>3</v>
      </c>
      <c r="N1744" s="27" t="s">
        <v>1719</v>
      </c>
      <c r="O1744" s="27"/>
      <c r="P1744" s="29">
        <v>3</v>
      </c>
    </row>
    <row r="1745" spans="1:16">
      <c r="C1745" t="s">
        <v>247</v>
      </c>
      <c r="D1745" s="11">
        <v>1</v>
      </c>
      <c r="O1745" t="s">
        <v>247</v>
      </c>
      <c r="P1745" s="11">
        <v>1</v>
      </c>
    </row>
    <row r="1746" spans="1:16">
      <c r="C1746" t="s">
        <v>132</v>
      </c>
      <c r="D1746" s="11">
        <v>2</v>
      </c>
      <c r="O1746" t="s">
        <v>132</v>
      </c>
      <c r="P1746" s="11">
        <v>2</v>
      </c>
    </row>
    <row r="1747" spans="1:16">
      <c r="B1747" t="s">
        <v>1766</v>
      </c>
      <c r="D1747" s="11">
        <v>2</v>
      </c>
      <c r="N1747" s="27" t="s">
        <v>1766</v>
      </c>
      <c r="O1747" s="27"/>
      <c r="P1747" s="29">
        <v>2</v>
      </c>
    </row>
    <row r="1748" spans="1:16">
      <c r="C1748" t="s">
        <v>323</v>
      </c>
      <c r="D1748" s="11">
        <v>1</v>
      </c>
      <c r="O1748" t="s">
        <v>323</v>
      </c>
      <c r="P1748" s="11">
        <v>1</v>
      </c>
    </row>
    <row r="1749" spans="1:16">
      <c r="C1749" t="s">
        <v>1467</v>
      </c>
      <c r="D1749" s="11">
        <v>1</v>
      </c>
      <c r="O1749" t="s">
        <v>1467</v>
      </c>
      <c r="P1749" s="11">
        <v>1</v>
      </c>
    </row>
    <row r="1750" spans="1:16">
      <c r="B1750" t="s">
        <v>1793</v>
      </c>
      <c r="D1750" s="11">
        <v>1</v>
      </c>
      <c r="N1750" s="27" t="s">
        <v>1793</v>
      </c>
      <c r="O1750" s="27"/>
      <c r="P1750" s="29">
        <v>1</v>
      </c>
    </row>
    <row r="1751" spans="1:16">
      <c r="C1751" t="s">
        <v>47</v>
      </c>
      <c r="D1751" s="11">
        <v>1</v>
      </c>
      <c r="O1751" t="s">
        <v>47</v>
      </c>
      <c r="P1751" s="11">
        <v>1</v>
      </c>
    </row>
    <row r="1752" spans="1:16">
      <c r="A1752" t="s">
        <v>159</v>
      </c>
      <c r="D1752" s="11">
        <v>55</v>
      </c>
      <c r="M1752" s="26" t="s">
        <v>159</v>
      </c>
      <c r="N1752" s="26"/>
      <c r="O1752" s="26"/>
      <c r="P1752" s="28">
        <v>55</v>
      </c>
    </row>
    <row r="1753" spans="1:16">
      <c r="B1753" t="s">
        <v>159</v>
      </c>
      <c r="D1753" s="11">
        <v>45</v>
      </c>
      <c r="N1753" s="27" t="s">
        <v>159</v>
      </c>
      <c r="O1753" s="27"/>
      <c r="P1753" s="29">
        <v>45</v>
      </c>
    </row>
    <row r="1754" spans="1:16">
      <c r="C1754" t="s">
        <v>120</v>
      </c>
      <c r="D1754" s="11">
        <v>3</v>
      </c>
      <c r="O1754" t="s">
        <v>120</v>
      </c>
      <c r="P1754" s="11">
        <v>3</v>
      </c>
    </row>
    <row r="1755" spans="1:16">
      <c r="C1755" t="s">
        <v>215</v>
      </c>
      <c r="D1755" s="11">
        <v>2</v>
      </c>
      <c r="O1755" t="s">
        <v>215</v>
      </c>
      <c r="P1755" s="11">
        <v>2</v>
      </c>
    </row>
    <row r="1756" spans="1:16">
      <c r="C1756" t="s">
        <v>90</v>
      </c>
      <c r="D1756" s="11">
        <v>1</v>
      </c>
      <c r="O1756" t="s">
        <v>90</v>
      </c>
      <c r="P1756" s="11">
        <v>1</v>
      </c>
    </row>
    <row r="1757" spans="1:16">
      <c r="C1757" t="s">
        <v>74</v>
      </c>
      <c r="D1757" s="11">
        <v>1</v>
      </c>
      <c r="O1757" t="s">
        <v>74</v>
      </c>
      <c r="P1757" s="11">
        <v>1</v>
      </c>
    </row>
    <row r="1758" spans="1:16">
      <c r="C1758" t="s">
        <v>132</v>
      </c>
      <c r="D1758" s="11">
        <v>3</v>
      </c>
      <c r="O1758" t="s">
        <v>132</v>
      </c>
      <c r="P1758" s="11">
        <v>3</v>
      </c>
    </row>
    <row r="1759" spans="1:16">
      <c r="C1759" t="s">
        <v>82</v>
      </c>
      <c r="D1759" s="11">
        <v>3</v>
      </c>
      <c r="O1759" t="s">
        <v>82</v>
      </c>
      <c r="P1759" s="11">
        <v>3</v>
      </c>
    </row>
    <row r="1760" spans="1:16">
      <c r="C1760" t="s">
        <v>86</v>
      </c>
      <c r="D1760" s="11">
        <v>16</v>
      </c>
      <c r="O1760" t="s">
        <v>86</v>
      </c>
      <c r="P1760" s="11">
        <v>16</v>
      </c>
    </row>
    <row r="1761" spans="1:16">
      <c r="C1761" t="s">
        <v>531</v>
      </c>
      <c r="D1761" s="11">
        <v>13</v>
      </c>
      <c r="O1761" t="s">
        <v>531</v>
      </c>
      <c r="P1761" s="11">
        <v>13</v>
      </c>
    </row>
    <row r="1762" spans="1:16">
      <c r="C1762" t="s">
        <v>163</v>
      </c>
      <c r="D1762" s="11">
        <v>3</v>
      </c>
      <c r="O1762" t="s">
        <v>163</v>
      </c>
      <c r="P1762" s="11">
        <v>3</v>
      </c>
    </row>
    <row r="1763" spans="1:16">
      <c r="B1763" t="s">
        <v>1218</v>
      </c>
      <c r="D1763" s="11">
        <v>2</v>
      </c>
      <c r="N1763" s="27" t="s">
        <v>1218</v>
      </c>
      <c r="O1763" s="27"/>
      <c r="P1763" s="29">
        <v>2</v>
      </c>
    </row>
    <row r="1764" spans="1:16">
      <c r="C1764" t="s">
        <v>191</v>
      </c>
      <c r="D1764" s="11">
        <v>2</v>
      </c>
      <c r="O1764" t="s">
        <v>191</v>
      </c>
      <c r="P1764" s="11">
        <v>2</v>
      </c>
    </row>
    <row r="1765" spans="1:16">
      <c r="B1765" t="s">
        <v>1150</v>
      </c>
      <c r="D1765" s="11">
        <v>7</v>
      </c>
      <c r="N1765" s="27" t="s">
        <v>1150</v>
      </c>
      <c r="O1765" s="27"/>
      <c r="P1765" s="29">
        <v>7</v>
      </c>
    </row>
    <row r="1766" spans="1:16">
      <c r="C1766" t="s">
        <v>652</v>
      </c>
      <c r="D1766" s="11">
        <v>3</v>
      </c>
      <c r="O1766" t="s">
        <v>652</v>
      </c>
      <c r="P1766" s="11">
        <v>3</v>
      </c>
    </row>
    <row r="1767" spans="1:16">
      <c r="C1767" t="s">
        <v>215</v>
      </c>
      <c r="D1767" s="11">
        <v>1</v>
      </c>
      <c r="O1767" t="s">
        <v>215</v>
      </c>
      <c r="P1767" s="11">
        <v>1</v>
      </c>
    </row>
    <row r="1768" spans="1:16">
      <c r="C1768" t="s">
        <v>74</v>
      </c>
      <c r="D1768" s="11">
        <v>2</v>
      </c>
      <c r="O1768" t="s">
        <v>74</v>
      </c>
      <c r="P1768" s="11">
        <v>2</v>
      </c>
    </row>
    <row r="1769" spans="1:16">
      <c r="C1769" t="s">
        <v>132</v>
      </c>
      <c r="D1769" s="11">
        <v>1</v>
      </c>
      <c r="O1769" t="s">
        <v>132</v>
      </c>
      <c r="P1769" s="11">
        <v>1</v>
      </c>
    </row>
    <row r="1770" spans="1:16">
      <c r="B1770" t="s">
        <v>1198</v>
      </c>
      <c r="D1770" s="11">
        <v>1</v>
      </c>
      <c r="N1770" s="27" t="s">
        <v>1198</v>
      </c>
      <c r="O1770" s="27"/>
      <c r="P1770" s="29">
        <v>1</v>
      </c>
    </row>
    <row r="1771" spans="1:16">
      <c r="C1771" t="s">
        <v>531</v>
      </c>
      <c r="D1771" s="11">
        <v>1</v>
      </c>
      <c r="O1771" t="s">
        <v>531</v>
      </c>
      <c r="P1771" s="11">
        <v>1</v>
      </c>
    </row>
    <row r="1772" spans="1:16">
      <c r="A1772" t="s">
        <v>391</v>
      </c>
      <c r="D1772" s="11">
        <v>50</v>
      </c>
      <c r="M1772" s="26" t="s">
        <v>391</v>
      </c>
      <c r="N1772" s="26"/>
      <c r="O1772" s="26"/>
      <c r="P1772" s="28">
        <v>50</v>
      </c>
    </row>
    <row r="1773" spans="1:16">
      <c r="B1773" t="s">
        <v>1150</v>
      </c>
      <c r="D1773" s="11">
        <v>50</v>
      </c>
      <c r="N1773" s="27" t="s">
        <v>1150</v>
      </c>
      <c r="O1773" s="27"/>
      <c r="P1773" s="29">
        <v>50</v>
      </c>
    </row>
    <row r="1774" spans="1:16">
      <c r="C1774" t="s">
        <v>382</v>
      </c>
      <c r="D1774" s="11">
        <v>1</v>
      </c>
      <c r="O1774" t="s">
        <v>382</v>
      </c>
      <c r="P1774" s="11">
        <v>1</v>
      </c>
    </row>
    <row r="1775" spans="1:16">
      <c r="C1775" t="s">
        <v>1130</v>
      </c>
      <c r="D1775" s="11">
        <v>1</v>
      </c>
      <c r="O1775" t="s">
        <v>1130</v>
      </c>
      <c r="P1775" s="11">
        <v>1</v>
      </c>
    </row>
    <row r="1776" spans="1:16">
      <c r="C1776" t="s">
        <v>90</v>
      </c>
      <c r="D1776" s="11">
        <v>3</v>
      </c>
      <c r="O1776" t="s">
        <v>90</v>
      </c>
      <c r="P1776" s="11">
        <v>3</v>
      </c>
    </row>
    <row r="1777" spans="1:16">
      <c r="C1777" t="s">
        <v>197</v>
      </c>
      <c r="D1777" s="11">
        <v>2</v>
      </c>
      <c r="O1777" t="s">
        <v>197</v>
      </c>
      <c r="P1777" s="11">
        <v>2</v>
      </c>
    </row>
    <row r="1778" spans="1:16">
      <c r="C1778" t="s">
        <v>74</v>
      </c>
      <c r="D1778" s="11">
        <v>16</v>
      </c>
      <c r="O1778" t="s">
        <v>74</v>
      </c>
      <c r="P1778" s="11">
        <v>16</v>
      </c>
    </row>
    <row r="1779" spans="1:16">
      <c r="C1779" t="s">
        <v>132</v>
      </c>
      <c r="D1779" s="11">
        <v>7</v>
      </c>
      <c r="O1779" t="s">
        <v>132</v>
      </c>
      <c r="P1779" s="11">
        <v>7</v>
      </c>
    </row>
    <row r="1780" spans="1:16">
      <c r="C1780" t="s">
        <v>323</v>
      </c>
      <c r="D1780" s="11">
        <v>3</v>
      </c>
      <c r="O1780" t="s">
        <v>323</v>
      </c>
      <c r="P1780" s="11">
        <v>3</v>
      </c>
    </row>
    <row r="1781" spans="1:16">
      <c r="C1781" t="s">
        <v>191</v>
      </c>
      <c r="D1781" s="11">
        <v>7</v>
      </c>
      <c r="O1781" t="s">
        <v>191</v>
      </c>
      <c r="P1781" s="11">
        <v>7</v>
      </c>
    </row>
    <row r="1782" spans="1:16">
      <c r="C1782" t="s">
        <v>82</v>
      </c>
      <c r="D1782" s="11">
        <v>4</v>
      </c>
      <c r="O1782" t="s">
        <v>82</v>
      </c>
      <c r="P1782" s="11">
        <v>4</v>
      </c>
    </row>
    <row r="1783" spans="1:16">
      <c r="C1783" t="s">
        <v>888</v>
      </c>
      <c r="D1783" s="11">
        <v>1</v>
      </c>
      <c r="O1783" t="s">
        <v>888</v>
      </c>
      <c r="P1783" s="11">
        <v>1</v>
      </c>
    </row>
    <row r="1784" spans="1:16">
      <c r="C1784" t="s">
        <v>86</v>
      </c>
      <c r="D1784" s="11">
        <v>1</v>
      </c>
      <c r="O1784" t="s">
        <v>86</v>
      </c>
      <c r="P1784" s="11">
        <v>1</v>
      </c>
    </row>
    <row r="1785" spans="1:16">
      <c r="C1785" t="s">
        <v>170</v>
      </c>
      <c r="D1785" s="11">
        <v>2</v>
      </c>
      <c r="O1785" t="s">
        <v>170</v>
      </c>
      <c r="P1785" s="11">
        <v>2</v>
      </c>
    </row>
    <row r="1786" spans="1:16">
      <c r="C1786" t="s">
        <v>1358</v>
      </c>
      <c r="D1786" s="11">
        <v>2</v>
      </c>
      <c r="O1786" t="s">
        <v>1358</v>
      </c>
      <c r="P1786" s="11">
        <v>2</v>
      </c>
    </row>
    <row r="1787" spans="1:16">
      <c r="A1787" t="s">
        <v>347</v>
      </c>
      <c r="D1787" s="11">
        <v>37</v>
      </c>
      <c r="M1787" s="26" t="s">
        <v>347</v>
      </c>
      <c r="N1787" s="26"/>
      <c r="O1787" s="26"/>
      <c r="P1787" s="28">
        <v>37</v>
      </c>
    </row>
    <row r="1788" spans="1:16">
      <c r="B1788" t="s">
        <v>1162</v>
      </c>
      <c r="D1788" s="11">
        <v>1</v>
      </c>
      <c r="N1788" s="27" t="s">
        <v>1162</v>
      </c>
      <c r="O1788" s="27"/>
      <c r="P1788" s="29">
        <v>1</v>
      </c>
    </row>
    <row r="1789" spans="1:16">
      <c r="C1789" t="s">
        <v>170</v>
      </c>
      <c r="D1789" s="11">
        <v>1</v>
      </c>
      <c r="O1789" t="s">
        <v>170</v>
      </c>
      <c r="P1789" s="11">
        <v>1</v>
      </c>
    </row>
    <row r="1790" spans="1:16">
      <c r="B1790" t="s">
        <v>347</v>
      </c>
      <c r="D1790" s="11">
        <v>17</v>
      </c>
      <c r="N1790" s="27" t="s">
        <v>347</v>
      </c>
      <c r="O1790" s="27"/>
      <c r="P1790" s="29">
        <v>17</v>
      </c>
    </row>
    <row r="1791" spans="1:16">
      <c r="C1791" t="s">
        <v>90</v>
      </c>
      <c r="D1791" s="11">
        <v>15</v>
      </c>
      <c r="O1791" t="s">
        <v>90</v>
      </c>
      <c r="P1791" s="11">
        <v>15</v>
      </c>
    </row>
    <row r="1792" spans="1:16">
      <c r="C1792" t="s">
        <v>132</v>
      </c>
      <c r="D1792" s="11">
        <v>2</v>
      </c>
      <c r="O1792" t="s">
        <v>132</v>
      </c>
      <c r="P1792" s="11">
        <v>2</v>
      </c>
    </row>
    <row r="1793" spans="1:16">
      <c r="B1793" t="s">
        <v>1255</v>
      </c>
      <c r="D1793" s="11">
        <v>4</v>
      </c>
      <c r="N1793" s="27" t="s">
        <v>1255</v>
      </c>
      <c r="O1793" s="27"/>
      <c r="P1793" s="29">
        <v>4</v>
      </c>
    </row>
    <row r="1794" spans="1:16">
      <c r="C1794" t="s">
        <v>86</v>
      </c>
      <c r="D1794" s="11">
        <v>3</v>
      </c>
      <c r="O1794" t="s">
        <v>86</v>
      </c>
      <c r="P1794" s="11">
        <v>3</v>
      </c>
    </row>
    <row r="1795" spans="1:16">
      <c r="C1795" t="s">
        <v>129</v>
      </c>
      <c r="D1795" s="11">
        <v>1</v>
      </c>
      <c r="O1795" t="s">
        <v>129</v>
      </c>
      <c r="P1795" s="11">
        <v>1</v>
      </c>
    </row>
    <row r="1796" spans="1:16">
      <c r="B1796" t="s">
        <v>1253</v>
      </c>
      <c r="D1796" s="11">
        <v>11</v>
      </c>
      <c r="N1796" s="27" t="s">
        <v>1253</v>
      </c>
      <c r="O1796" s="27"/>
      <c r="P1796" s="29">
        <v>11</v>
      </c>
    </row>
    <row r="1797" spans="1:16">
      <c r="C1797" t="s">
        <v>170</v>
      </c>
      <c r="D1797" s="11">
        <v>11</v>
      </c>
      <c r="O1797" t="s">
        <v>170</v>
      </c>
      <c r="P1797" s="11">
        <v>11</v>
      </c>
    </row>
    <row r="1798" spans="1:16">
      <c r="B1798" t="s">
        <v>1150</v>
      </c>
      <c r="D1798" s="11">
        <v>3</v>
      </c>
      <c r="N1798" s="27" t="s">
        <v>1150</v>
      </c>
      <c r="O1798" s="27"/>
      <c r="P1798" s="29">
        <v>3</v>
      </c>
    </row>
    <row r="1799" spans="1:16">
      <c r="C1799" t="s">
        <v>90</v>
      </c>
      <c r="D1799" s="11">
        <v>1</v>
      </c>
      <c r="O1799" t="s">
        <v>90</v>
      </c>
      <c r="P1799" s="11">
        <v>1</v>
      </c>
    </row>
    <row r="1800" spans="1:16">
      <c r="C1800" t="s">
        <v>86</v>
      </c>
      <c r="D1800" s="11">
        <v>1</v>
      </c>
      <c r="O1800" t="s">
        <v>86</v>
      </c>
      <c r="P1800" s="11">
        <v>1</v>
      </c>
    </row>
    <row r="1801" spans="1:16">
      <c r="C1801" t="s">
        <v>170</v>
      </c>
      <c r="D1801" s="11">
        <v>1</v>
      </c>
      <c r="O1801" t="s">
        <v>170</v>
      </c>
      <c r="P1801" s="11">
        <v>1</v>
      </c>
    </row>
    <row r="1802" spans="1:16">
      <c r="B1802" t="s">
        <v>1236</v>
      </c>
      <c r="D1802" s="11">
        <v>1</v>
      </c>
      <c r="N1802" s="27" t="s">
        <v>1236</v>
      </c>
      <c r="O1802" s="27"/>
      <c r="P1802" s="29">
        <v>1</v>
      </c>
    </row>
    <row r="1803" spans="1:16">
      <c r="C1803" t="s">
        <v>170</v>
      </c>
      <c r="D1803" s="11">
        <v>1</v>
      </c>
      <c r="O1803" t="s">
        <v>170</v>
      </c>
      <c r="P1803" s="11">
        <v>1</v>
      </c>
    </row>
    <row r="1804" spans="1:16">
      <c r="A1804" t="s">
        <v>458</v>
      </c>
      <c r="D1804" s="11">
        <v>36</v>
      </c>
      <c r="M1804" s="26" t="s">
        <v>458</v>
      </c>
      <c r="N1804" s="26"/>
      <c r="O1804" s="26"/>
      <c r="P1804" s="28">
        <v>36</v>
      </c>
    </row>
    <row r="1805" spans="1:16">
      <c r="B1805" t="s">
        <v>464</v>
      </c>
      <c r="D1805" s="11">
        <v>5</v>
      </c>
      <c r="N1805" s="27" t="s">
        <v>464</v>
      </c>
      <c r="O1805" s="27"/>
      <c r="P1805" s="29">
        <v>5</v>
      </c>
    </row>
    <row r="1806" spans="1:16">
      <c r="C1806" t="s">
        <v>120</v>
      </c>
      <c r="D1806" s="11">
        <v>1</v>
      </c>
      <c r="O1806" t="s">
        <v>120</v>
      </c>
      <c r="P1806" s="11">
        <v>1</v>
      </c>
    </row>
    <row r="1807" spans="1:16">
      <c r="C1807" t="s">
        <v>215</v>
      </c>
      <c r="D1807" s="11">
        <v>4</v>
      </c>
      <c r="O1807" t="s">
        <v>215</v>
      </c>
      <c r="P1807" s="11">
        <v>4</v>
      </c>
    </row>
    <row r="1808" spans="1:16">
      <c r="B1808" t="s">
        <v>1150</v>
      </c>
      <c r="D1808" s="11">
        <v>31</v>
      </c>
      <c r="N1808" s="27" t="s">
        <v>1150</v>
      </c>
      <c r="O1808" s="27"/>
      <c r="P1808" s="29">
        <v>31</v>
      </c>
    </row>
    <row r="1809" spans="1:16">
      <c r="C1809" t="s">
        <v>378</v>
      </c>
      <c r="D1809" s="11">
        <v>1</v>
      </c>
      <c r="O1809" t="s">
        <v>378</v>
      </c>
      <c r="P1809" s="11">
        <v>1</v>
      </c>
    </row>
    <row r="1810" spans="1:16">
      <c r="C1810" t="s">
        <v>382</v>
      </c>
      <c r="D1810" s="11">
        <v>1</v>
      </c>
      <c r="O1810" t="s">
        <v>382</v>
      </c>
      <c r="P1810" s="11">
        <v>1</v>
      </c>
    </row>
    <row r="1811" spans="1:16">
      <c r="C1811" t="s">
        <v>215</v>
      </c>
      <c r="D1811" s="11">
        <v>3</v>
      </c>
      <c r="O1811" t="s">
        <v>215</v>
      </c>
      <c r="P1811" s="11">
        <v>3</v>
      </c>
    </row>
    <row r="1812" spans="1:16">
      <c r="C1812" t="s">
        <v>126</v>
      </c>
      <c r="D1812" s="11">
        <v>3</v>
      </c>
      <c r="O1812" t="s">
        <v>126</v>
      </c>
      <c r="P1812" s="11">
        <v>3</v>
      </c>
    </row>
    <row r="1813" spans="1:16">
      <c r="C1813" t="s">
        <v>362</v>
      </c>
      <c r="D1813" s="11">
        <v>2</v>
      </c>
      <c r="O1813" t="s">
        <v>362</v>
      </c>
      <c r="P1813" s="11">
        <v>2</v>
      </c>
    </row>
    <row r="1814" spans="1:16">
      <c r="C1814" t="s">
        <v>90</v>
      </c>
      <c r="D1814" s="11">
        <v>2</v>
      </c>
      <c r="O1814" t="s">
        <v>90</v>
      </c>
      <c r="P1814" s="11">
        <v>2</v>
      </c>
    </row>
    <row r="1815" spans="1:16">
      <c r="C1815" t="s">
        <v>74</v>
      </c>
      <c r="D1815" s="11">
        <v>2</v>
      </c>
      <c r="O1815" t="s">
        <v>74</v>
      </c>
      <c r="P1815" s="11">
        <v>2</v>
      </c>
    </row>
    <row r="1816" spans="1:16">
      <c r="C1816" t="s">
        <v>132</v>
      </c>
      <c r="D1816" s="11">
        <v>2</v>
      </c>
      <c r="O1816" t="s">
        <v>132</v>
      </c>
      <c r="P1816" s="11">
        <v>2</v>
      </c>
    </row>
    <row r="1817" spans="1:16">
      <c r="C1817" t="s">
        <v>82</v>
      </c>
      <c r="D1817" s="11">
        <v>1</v>
      </c>
      <c r="O1817" t="s">
        <v>82</v>
      </c>
      <c r="P1817" s="11">
        <v>1</v>
      </c>
    </row>
    <row r="1818" spans="1:16">
      <c r="C1818" t="s">
        <v>58</v>
      </c>
      <c r="D1818" s="11">
        <v>1</v>
      </c>
      <c r="O1818" t="s">
        <v>58</v>
      </c>
      <c r="P1818" s="11">
        <v>1</v>
      </c>
    </row>
    <row r="1819" spans="1:16">
      <c r="C1819" t="s">
        <v>170</v>
      </c>
      <c r="D1819" s="11">
        <v>10</v>
      </c>
      <c r="O1819" t="s">
        <v>170</v>
      </c>
      <c r="P1819" s="11">
        <v>10</v>
      </c>
    </row>
    <row r="1820" spans="1:16">
      <c r="C1820" t="s">
        <v>1039</v>
      </c>
      <c r="D1820" s="11">
        <v>2</v>
      </c>
      <c r="O1820" t="s">
        <v>1039</v>
      </c>
      <c r="P1820" s="11">
        <v>2</v>
      </c>
    </row>
    <row r="1821" spans="1:16">
      <c r="C1821" t="s">
        <v>163</v>
      </c>
      <c r="D1821" s="11">
        <v>1</v>
      </c>
      <c r="O1821" t="s">
        <v>163</v>
      </c>
      <c r="P1821" s="11">
        <v>1</v>
      </c>
    </row>
    <row r="1822" spans="1:16">
      <c r="A1822" t="s">
        <v>257</v>
      </c>
      <c r="D1822" s="11">
        <v>35</v>
      </c>
      <c r="M1822" s="26" t="s">
        <v>257</v>
      </c>
      <c r="N1822" s="26"/>
      <c r="O1822" s="26"/>
      <c r="P1822" s="28">
        <v>35</v>
      </c>
    </row>
    <row r="1823" spans="1:16">
      <c r="B1823" t="s">
        <v>1198</v>
      </c>
      <c r="D1823" s="11">
        <v>35</v>
      </c>
      <c r="N1823" s="27" t="s">
        <v>1198</v>
      </c>
      <c r="O1823" s="27"/>
      <c r="P1823" s="29">
        <v>35</v>
      </c>
    </row>
    <row r="1824" spans="1:16">
      <c r="C1824" t="s">
        <v>588</v>
      </c>
      <c r="D1824" s="11">
        <v>10</v>
      </c>
      <c r="O1824" t="s">
        <v>588</v>
      </c>
      <c r="P1824" s="11">
        <v>10</v>
      </c>
    </row>
    <row r="1825" spans="1:16">
      <c r="C1825" t="s">
        <v>215</v>
      </c>
      <c r="D1825" s="11">
        <v>16</v>
      </c>
      <c r="O1825" t="s">
        <v>215</v>
      </c>
      <c r="P1825" s="11">
        <v>16</v>
      </c>
    </row>
    <row r="1826" spans="1:16">
      <c r="C1826" t="s">
        <v>1116</v>
      </c>
      <c r="D1826" s="11">
        <v>1</v>
      </c>
      <c r="O1826" t="s">
        <v>1116</v>
      </c>
      <c r="P1826" s="11">
        <v>1</v>
      </c>
    </row>
    <row r="1827" spans="1:16">
      <c r="C1827" t="s">
        <v>531</v>
      </c>
      <c r="D1827" s="11">
        <v>8</v>
      </c>
      <c r="O1827" t="s">
        <v>531</v>
      </c>
      <c r="P1827" s="11">
        <v>8</v>
      </c>
    </row>
    <row r="1828" spans="1:16">
      <c r="A1828" t="s">
        <v>615</v>
      </c>
      <c r="D1828" s="11">
        <v>34</v>
      </c>
      <c r="M1828" s="26" t="s">
        <v>615</v>
      </c>
      <c r="N1828" s="26"/>
      <c r="O1828" s="26"/>
      <c r="P1828" s="28">
        <v>34</v>
      </c>
    </row>
    <row r="1829" spans="1:16">
      <c r="B1829" t="s">
        <v>615</v>
      </c>
      <c r="D1829" s="11">
        <v>34</v>
      </c>
      <c r="N1829" s="27" t="s">
        <v>615</v>
      </c>
      <c r="O1829" s="27"/>
      <c r="P1829" s="29">
        <v>34</v>
      </c>
    </row>
    <row r="1830" spans="1:16">
      <c r="C1830" t="s">
        <v>132</v>
      </c>
      <c r="D1830" s="11">
        <v>8</v>
      </c>
      <c r="O1830" t="s">
        <v>132</v>
      </c>
      <c r="P1830" s="11">
        <v>8</v>
      </c>
    </row>
    <row r="1831" spans="1:16">
      <c r="C1831" t="s">
        <v>191</v>
      </c>
      <c r="D1831" s="11">
        <v>26</v>
      </c>
      <c r="O1831" t="s">
        <v>191</v>
      </c>
      <c r="P1831" s="11">
        <v>26</v>
      </c>
    </row>
    <row r="1832" spans="1:16">
      <c r="A1832" t="s">
        <v>350</v>
      </c>
      <c r="D1832" s="11">
        <v>34</v>
      </c>
      <c r="M1832" s="26" t="s">
        <v>350</v>
      </c>
      <c r="N1832" s="26"/>
      <c r="O1832" s="26"/>
      <c r="P1832" s="28">
        <v>34</v>
      </c>
    </row>
    <row r="1833" spans="1:16">
      <c r="B1833" t="s">
        <v>1179</v>
      </c>
      <c r="D1833" s="11">
        <v>29</v>
      </c>
      <c r="N1833" s="27" t="s">
        <v>1179</v>
      </c>
      <c r="O1833" s="27"/>
      <c r="P1833" s="29">
        <v>29</v>
      </c>
    </row>
    <row r="1834" spans="1:16">
      <c r="C1834" t="s">
        <v>362</v>
      </c>
      <c r="D1834" s="11">
        <v>9</v>
      </c>
      <c r="O1834" t="s">
        <v>362</v>
      </c>
      <c r="P1834" s="11">
        <v>9</v>
      </c>
    </row>
    <row r="1835" spans="1:16">
      <c r="C1835" t="s">
        <v>90</v>
      </c>
      <c r="D1835" s="11">
        <v>1</v>
      </c>
      <c r="O1835" t="s">
        <v>90</v>
      </c>
      <c r="P1835" s="11">
        <v>1</v>
      </c>
    </row>
    <row r="1836" spans="1:16">
      <c r="C1836" t="s">
        <v>352</v>
      </c>
      <c r="D1836" s="11">
        <v>10</v>
      </c>
      <c r="O1836" t="s">
        <v>352</v>
      </c>
      <c r="P1836" s="11">
        <v>10</v>
      </c>
    </row>
    <row r="1837" spans="1:16">
      <c r="C1837" t="s">
        <v>58</v>
      </c>
      <c r="D1837" s="11">
        <v>1</v>
      </c>
      <c r="O1837" t="s">
        <v>58</v>
      </c>
      <c r="P1837" s="11">
        <v>1</v>
      </c>
    </row>
    <row r="1838" spans="1:16">
      <c r="C1838" t="s">
        <v>355</v>
      </c>
      <c r="D1838" s="11">
        <v>7</v>
      </c>
      <c r="O1838" t="s">
        <v>355</v>
      </c>
      <c r="P1838" s="11">
        <v>7</v>
      </c>
    </row>
    <row r="1839" spans="1:16">
      <c r="C1839" t="s">
        <v>50</v>
      </c>
      <c r="D1839" s="11">
        <v>1</v>
      </c>
      <c r="O1839" t="s">
        <v>50</v>
      </c>
      <c r="P1839" s="11">
        <v>1</v>
      </c>
    </row>
    <row r="1840" spans="1:16">
      <c r="B1840" t="s">
        <v>1150</v>
      </c>
      <c r="D1840" s="11">
        <v>5</v>
      </c>
      <c r="N1840" s="27" t="s">
        <v>1150</v>
      </c>
      <c r="O1840" s="27"/>
      <c r="P1840" s="29">
        <v>5</v>
      </c>
    </row>
    <row r="1841" spans="1:16">
      <c r="C1841" t="s">
        <v>1121</v>
      </c>
      <c r="D1841" s="11">
        <v>1</v>
      </c>
      <c r="O1841" t="s">
        <v>1121</v>
      </c>
      <c r="P1841" s="11">
        <v>1</v>
      </c>
    </row>
    <row r="1842" spans="1:16">
      <c r="C1842" t="s">
        <v>74</v>
      </c>
      <c r="D1842" s="11">
        <v>1</v>
      </c>
      <c r="O1842" t="s">
        <v>74</v>
      </c>
      <c r="P1842" s="11">
        <v>1</v>
      </c>
    </row>
    <row r="1843" spans="1:16">
      <c r="C1843" t="s">
        <v>407</v>
      </c>
      <c r="D1843" s="11">
        <v>1</v>
      </c>
      <c r="O1843" t="s">
        <v>407</v>
      </c>
      <c r="P1843" s="11">
        <v>1</v>
      </c>
    </row>
    <row r="1844" spans="1:16">
      <c r="C1844" t="s">
        <v>888</v>
      </c>
      <c r="D1844" s="11">
        <v>1</v>
      </c>
      <c r="O1844" t="s">
        <v>888</v>
      </c>
      <c r="P1844" s="11">
        <v>1</v>
      </c>
    </row>
    <row r="1845" spans="1:16">
      <c r="C1845" t="s">
        <v>58</v>
      </c>
      <c r="D1845" s="11">
        <v>1</v>
      </c>
      <c r="O1845" t="s">
        <v>58</v>
      </c>
      <c r="P1845" s="11">
        <v>1</v>
      </c>
    </row>
    <row r="1846" spans="1:16">
      <c r="A1846" t="s">
        <v>135</v>
      </c>
      <c r="D1846" s="11">
        <v>33</v>
      </c>
      <c r="M1846" s="26" t="s">
        <v>135</v>
      </c>
      <c r="N1846" s="26"/>
      <c r="O1846" s="26"/>
      <c r="P1846" s="28">
        <v>33</v>
      </c>
    </row>
    <row r="1847" spans="1:16">
      <c r="B1847" t="s">
        <v>1195</v>
      </c>
      <c r="D1847" s="11">
        <v>12</v>
      </c>
      <c r="N1847" s="27" t="s">
        <v>1195</v>
      </c>
      <c r="O1847" s="27"/>
      <c r="P1847" s="29">
        <v>12</v>
      </c>
    </row>
    <row r="1848" spans="1:16">
      <c r="C1848" t="s">
        <v>90</v>
      </c>
      <c r="D1848" s="11">
        <v>12</v>
      </c>
      <c r="O1848" t="s">
        <v>90</v>
      </c>
      <c r="P1848" s="11">
        <v>12</v>
      </c>
    </row>
    <row r="1849" spans="1:16">
      <c r="B1849" t="s">
        <v>1203</v>
      </c>
      <c r="D1849" s="11">
        <v>13</v>
      </c>
      <c r="N1849" s="27" t="s">
        <v>1203</v>
      </c>
      <c r="O1849" s="27"/>
      <c r="P1849" s="29">
        <v>13</v>
      </c>
    </row>
    <row r="1850" spans="1:16">
      <c r="C1850" t="s">
        <v>90</v>
      </c>
      <c r="D1850" s="11">
        <v>7</v>
      </c>
      <c r="O1850" t="s">
        <v>90</v>
      </c>
      <c r="P1850" s="11">
        <v>7</v>
      </c>
    </row>
    <row r="1851" spans="1:16">
      <c r="C1851" t="s">
        <v>74</v>
      </c>
      <c r="D1851" s="11">
        <v>6</v>
      </c>
      <c r="O1851" t="s">
        <v>74</v>
      </c>
      <c r="P1851" s="11">
        <v>6</v>
      </c>
    </row>
    <row r="1852" spans="1:16">
      <c r="B1852" t="s">
        <v>1177</v>
      </c>
      <c r="D1852" s="11">
        <v>1</v>
      </c>
      <c r="N1852" s="27" t="s">
        <v>1177</v>
      </c>
      <c r="O1852" s="27"/>
      <c r="P1852" s="29">
        <v>1</v>
      </c>
    </row>
    <row r="1853" spans="1:16">
      <c r="C1853" t="s">
        <v>82</v>
      </c>
      <c r="D1853" s="11">
        <v>1</v>
      </c>
      <c r="O1853" t="s">
        <v>82</v>
      </c>
      <c r="P1853" s="11">
        <v>1</v>
      </c>
    </row>
    <row r="1854" spans="1:16">
      <c r="B1854" t="s">
        <v>1217</v>
      </c>
      <c r="D1854" s="11">
        <v>4</v>
      </c>
      <c r="N1854" s="27" t="s">
        <v>1217</v>
      </c>
      <c r="O1854" s="27"/>
      <c r="P1854" s="29">
        <v>4</v>
      </c>
    </row>
    <row r="1855" spans="1:16">
      <c r="C1855" t="s">
        <v>90</v>
      </c>
      <c r="D1855" s="11">
        <v>2</v>
      </c>
      <c r="O1855" t="s">
        <v>90</v>
      </c>
      <c r="P1855" s="11">
        <v>2</v>
      </c>
    </row>
    <row r="1856" spans="1:16">
      <c r="C1856" t="s">
        <v>74</v>
      </c>
      <c r="D1856" s="11">
        <v>2</v>
      </c>
      <c r="O1856" t="s">
        <v>74</v>
      </c>
      <c r="P1856" s="11">
        <v>2</v>
      </c>
    </row>
    <row r="1857" spans="1:16">
      <c r="B1857" t="s">
        <v>1194</v>
      </c>
      <c r="D1857" s="11">
        <v>3</v>
      </c>
      <c r="N1857" s="27" t="s">
        <v>1194</v>
      </c>
      <c r="O1857" s="27"/>
      <c r="P1857" s="29">
        <v>3</v>
      </c>
    </row>
    <row r="1858" spans="1:16">
      <c r="C1858" t="s">
        <v>132</v>
      </c>
      <c r="D1858" s="11">
        <v>3</v>
      </c>
      <c r="O1858" t="s">
        <v>132</v>
      </c>
      <c r="P1858" s="11">
        <v>3</v>
      </c>
    </row>
    <row r="1859" spans="1:16">
      <c r="A1859" t="s">
        <v>473</v>
      </c>
      <c r="D1859" s="11">
        <v>32</v>
      </c>
      <c r="M1859" s="26" t="s">
        <v>473</v>
      </c>
      <c r="N1859" s="26"/>
      <c r="O1859" s="26"/>
      <c r="P1859" s="28">
        <v>32</v>
      </c>
    </row>
    <row r="1860" spans="1:16">
      <c r="B1860" t="s">
        <v>79</v>
      </c>
      <c r="D1860" s="11">
        <v>4</v>
      </c>
      <c r="N1860" s="27" t="s">
        <v>79</v>
      </c>
      <c r="O1860" s="27"/>
      <c r="P1860" s="29">
        <v>4</v>
      </c>
    </row>
    <row r="1861" spans="1:16">
      <c r="C1861" t="s">
        <v>82</v>
      </c>
      <c r="D1861" s="11">
        <v>2</v>
      </c>
      <c r="O1861" t="s">
        <v>82</v>
      </c>
      <c r="P1861" s="11">
        <v>2</v>
      </c>
    </row>
    <row r="1862" spans="1:16">
      <c r="C1862" t="s">
        <v>906</v>
      </c>
      <c r="D1862" s="11">
        <v>1</v>
      </c>
      <c r="O1862" t="s">
        <v>906</v>
      </c>
      <c r="P1862" s="11">
        <v>1</v>
      </c>
    </row>
    <row r="1863" spans="1:16">
      <c r="C1863" t="s">
        <v>1351</v>
      </c>
      <c r="D1863" s="11">
        <v>1</v>
      </c>
      <c r="O1863" t="s">
        <v>1351</v>
      </c>
      <c r="P1863" s="11">
        <v>1</v>
      </c>
    </row>
    <row r="1864" spans="1:16">
      <c r="B1864" t="s">
        <v>1243</v>
      </c>
      <c r="D1864" s="11">
        <v>1</v>
      </c>
      <c r="N1864" s="27" t="s">
        <v>1243</v>
      </c>
      <c r="O1864" s="27"/>
      <c r="P1864" s="29">
        <v>1</v>
      </c>
    </row>
    <row r="1865" spans="1:16">
      <c r="C1865" t="s">
        <v>170</v>
      </c>
      <c r="D1865" s="11">
        <v>1</v>
      </c>
      <c r="O1865" t="s">
        <v>170</v>
      </c>
      <c r="P1865" s="11">
        <v>1</v>
      </c>
    </row>
    <row r="1866" spans="1:16">
      <c r="B1866" t="s">
        <v>1242</v>
      </c>
      <c r="D1866" s="11">
        <v>1</v>
      </c>
      <c r="N1866" s="27" t="s">
        <v>1242</v>
      </c>
      <c r="O1866" s="27"/>
      <c r="P1866" s="29">
        <v>1</v>
      </c>
    </row>
    <row r="1867" spans="1:16">
      <c r="C1867" t="s">
        <v>47</v>
      </c>
      <c r="D1867" s="11">
        <v>1</v>
      </c>
      <c r="O1867" t="s">
        <v>47</v>
      </c>
      <c r="P1867" s="11">
        <v>1</v>
      </c>
    </row>
    <row r="1868" spans="1:16">
      <c r="B1868" t="s">
        <v>292</v>
      </c>
      <c r="D1868" s="11">
        <v>1</v>
      </c>
      <c r="N1868" s="27" t="s">
        <v>292</v>
      </c>
      <c r="O1868" s="27"/>
      <c r="P1868" s="29">
        <v>1</v>
      </c>
    </row>
    <row r="1869" spans="1:16">
      <c r="C1869" t="s">
        <v>132</v>
      </c>
      <c r="D1869" s="11">
        <v>1</v>
      </c>
      <c r="O1869" t="s">
        <v>132</v>
      </c>
      <c r="P1869" s="11">
        <v>1</v>
      </c>
    </row>
    <row r="1870" spans="1:16">
      <c r="B1870" t="s">
        <v>1257</v>
      </c>
      <c r="D1870" s="11">
        <v>2</v>
      </c>
      <c r="N1870" s="27" t="s">
        <v>1257</v>
      </c>
      <c r="O1870" s="27"/>
      <c r="P1870" s="29">
        <v>2</v>
      </c>
    </row>
    <row r="1871" spans="1:16">
      <c r="C1871" t="s">
        <v>47</v>
      </c>
      <c r="D1871" s="11">
        <v>2</v>
      </c>
      <c r="O1871" t="s">
        <v>47</v>
      </c>
      <c r="P1871" s="11">
        <v>2</v>
      </c>
    </row>
    <row r="1872" spans="1:16">
      <c r="B1872" t="s">
        <v>1167</v>
      </c>
      <c r="D1872" s="11">
        <v>5</v>
      </c>
      <c r="N1872" s="27" t="s">
        <v>1167</v>
      </c>
      <c r="O1872" s="27"/>
      <c r="P1872" s="29">
        <v>5</v>
      </c>
    </row>
    <row r="1873" spans="2:16">
      <c r="C1873" t="s">
        <v>629</v>
      </c>
      <c r="D1873" s="11">
        <v>2</v>
      </c>
      <c r="O1873" t="s">
        <v>629</v>
      </c>
      <c r="P1873" s="11">
        <v>2</v>
      </c>
    </row>
    <row r="1874" spans="2:16">
      <c r="C1874" t="s">
        <v>888</v>
      </c>
      <c r="D1874" s="11">
        <v>2</v>
      </c>
      <c r="O1874" t="s">
        <v>888</v>
      </c>
      <c r="P1874" s="11">
        <v>2</v>
      </c>
    </row>
    <row r="1875" spans="2:16">
      <c r="C1875" t="s">
        <v>170</v>
      </c>
      <c r="D1875" s="11">
        <v>1</v>
      </c>
      <c r="O1875" t="s">
        <v>170</v>
      </c>
      <c r="P1875" s="11">
        <v>1</v>
      </c>
    </row>
    <row r="1876" spans="2:16">
      <c r="B1876" t="s">
        <v>1202</v>
      </c>
      <c r="D1876" s="11">
        <v>1</v>
      </c>
      <c r="N1876" s="27" t="s">
        <v>1202</v>
      </c>
      <c r="O1876" s="27"/>
      <c r="P1876" s="29">
        <v>1</v>
      </c>
    </row>
    <row r="1877" spans="2:16">
      <c r="C1877" t="s">
        <v>170</v>
      </c>
      <c r="D1877" s="11">
        <v>1</v>
      </c>
      <c r="O1877" t="s">
        <v>170</v>
      </c>
      <c r="P1877" s="11">
        <v>1</v>
      </c>
    </row>
    <row r="1878" spans="2:16">
      <c r="B1878" t="s">
        <v>1209</v>
      </c>
      <c r="D1878" s="11">
        <v>1</v>
      </c>
      <c r="N1878" s="27" t="s">
        <v>1209</v>
      </c>
      <c r="O1878" s="27"/>
      <c r="P1878" s="29">
        <v>1</v>
      </c>
    </row>
    <row r="1879" spans="2:16">
      <c r="C1879" t="s">
        <v>47</v>
      </c>
      <c r="D1879" s="11">
        <v>1</v>
      </c>
      <c r="O1879" t="s">
        <v>47</v>
      </c>
      <c r="P1879" s="11">
        <v>1</v>
      </c>
    </row>
    <row r="1880" spans="2:16">
      <c r="B1880" t="s">
        <v>1171</v>
      </c>
      <c r="D1880" s="11">
        <v>1</v>
      </c>
      <c r="N1880" s="27" t="s">
        <v>1171</v>
      </c>
      <c r="O1880" s="27"/>
      <c r="P1880" s="29">
        <v>1</v>
      </c>
    </row>
    <row r="1881" spans="2:16">
      <c r="C1881" t="s">
        <v>90</v>
      </c>
      <c r="D1881" s="11">
        <v>1</v>
      </c>
      <c r="O1881" t="s">
        <v>90</v>
      </c>
      <c r="P1881" s="11">
        <v>1</v>
      </c>
    </row>
    <row r="1882" spans="2:16">
      <c r="B1882" t="s">
        <v>1173</v>
      </c>
      <c r="D1882" s="11">
        <v>3</v>
      </c>
      <c r="N1882" s="27" t="s">
        <v>1173</v>
      </c>
      <c r="O1882" s="27"/>
      <c r="P1882" s="29">
        <v>3</v>
      </c>
    </row>
    <row r="1883" spans="2:16">
      <c r="C1883" t="s">
        <v>247</v>
      </c>
      <c r="D1883" s="11">
        <v>1</v>
      </c>
      <c r="O1883" t="s">
        <v>247</v>
      </c>
      <c r="P1883" s="11">
        <v>1</v>
      </c>
    </row>
    <row r="1884" spans="2:16">
      <c r="C1884" t="s">
        <v>170</v>
      </c>
      <c r="D1884" s="11">
        <v>2</v>
      </c>
      <c r="O1884" t="s">
        <v>170</v>
      </c>
      <c r="P1884" s="11">
        <v>2</v>
      </c>
    </row>
    <row r="1885" spans="2:16">
      <c r="B1885" t="s">
        <v>1253</v>
      </c>
      <c r="D1885" s="11">
        <v>2</v>
      </c>
      <c r="N1885" s="27" t="s">
        <v>1253</v>
      </c>
      <c r="O1885" s="27"/>
      <c r="P1885" s="29">
        <v>2</v>
      </c>
    </row>
    <row r="1886" spans="2:16">
      <c r="C1886" t="s">
        <v>170</v>
      </c>
      <c r="D1886" s="11">
        <v>2</v>
      </c>
      <c r="O1886" t="s">
        <v>170</v>
      </c>
      <c r="P1886" s="11">
        <v>2</v>
      </c>
    </row>
    <row r="1887" spans="2:16">
      <c r="B1887" t="s">
        <v>1200</v>
      </c>
      <c r="D1887" s="11">
        <v>2</v>
      </c>
      <c r="N1887" s="27" t="s">
        <v>1200</v>
      </c>
      <c r="O1887" s="27"/>
      <c r="P1887" s="29">
        <v>2</v>
      </c>
    </row>
    <row r="1888" spans="2:16">
      <c r="C1888" t="s">
        <v>984</v>
      </c>
      <c r="D1888" s="11">
        <v>2</v>
      </c>
      <c r="O1888" t="s">
        <v>984</v>
      </c>
      <c r="P1888" s="11">
        <v>2</v>
      </c>
    </row>
    <row r="1889" spans="1:16">
      <c r="B1889" t="s">
        <v>445</v>
      </c>
      <c r="D1889" s="11">
        <v>1</v>
      </c>
      <c r="N1889" s="27" t="s">
        <v>445</v>
      </c>
      <c r="O1889" s="27"/>
      <c r="P1889" s="29">
        <v>1</v>
      </c>
    </row>
    <row r="1890" spans="1:16">
      <c r="C1890" t="s">
        <v>170</v>
      </c>
      <c r="D1890" s="11">
        <v>1</v>
      </c>
      <c r="O1890" t="s">
        <v>170</v>
      </c>
      <c r="P1890" s="11">
        <v>1</v>
      </c>
    </row>
    <row r="1891" spans="1:16">
      <c r="B1891" t="s">
        <v>1201</v>
      </c>
      <c r="D1891" s="11">
        <v>2</v>
      </c>
      <c r="N1891" s="27" t="s">
        <v>1201</v>
      </c>
      <c r="O1891" s="27"/>
      <c r="P1891" s="29">
        <v>2</v>
      </c>
    </row>
    <row r="1892" spans="1:16">
      <c r="C1892" t="s">
        <v>414</v>
      </c>
      <c r="D1892" s="11">
        <v>2</v>
      </c>
      <c r="O1892" t="s">
        <v>414</v>
      </c>
      <c r="P1892" s="11">
        <v>2</v>
      </c>
    </row>
    <row r="1893" spans="1:16">
      <c r="B1893" t="s">
        <v>2089</v>
      </c>
      <c r="D1893" s="11">
        <v>1</v>
      </c>
      <c r="N1893" s="27" t="s">
        <v>2089</v>
      </c>
      <c r="O1893" s="27"/>
      <c r="P1893" s="29">
        <v>1</v>
      </c>
    </row>
    <row r="1894" spans="1:16">
      <c r="C1894" t="s">
        <v>90</v>
      </c>
      <c r="D1894" s="11">
        <v>1</v>
      </c>
      <c r="O1894" t="s">
        <v>90</v>
      </c>
      <c r="P1894" s="11">
        <v>1</v>
      </c>
    </row>
    <row r="1895" spans="1:16">
      <c r="B1895" t="s">
        <v>1362</v>
      </c>
      <c r="D1895" s="11">
        <v>2</v>
      </c>
      <c r="N1895" s="27" t="s">
        <v>1362</v>
      </c>
      <c r="O1895" s="27"/>
      <c r="P1895" s="29">
        <v>2</v>
      </c>
    </row>
    <row r="1896" spans="1:16">
      <c r="C1896" t="s">
        <v>47</v>
      </c>
      <c r="D1896" s="11">
        <v>2</v>
      </c>
      <c r="O1896" t="s">
        <v>47</v>
      </c>
      <c r="P1896" s="11">
        <v>2</v>
      </c>
    </row>
    <row r="1897" spans="1:16">
      <c r="B1897" t="s">
        <v>1419</v>
      </c>
      <c r="D1897" s="11">
        <v>1</v>
      </c>
      <c r="N1897" s="27" t="s">
        <v>1419</v>
      </c>
      <c r="O1897" s="27"/>
      <c r="P1897" s="29">
        <v>1</v>
      </c>
    </row>
    <row r="1898" spans="1:16">
      <c r="C1898" t="s">
        <v>132</v>
      </c>
      <c r="D1898" s="11">
        <v>1</v>
      </c>
      <c r="O1898" t="s">
        <v>132</v>
      </c>
      <c r="P1898" s="11">
        <v>1</v>
      </c>
    </row>
    <row r="1899" spans="1:16">
      <c r="B1899" t="s">
        <v>2011</v>
      </c>
      <c r="D1899" s="11">
        <v>1</v>
      </c>
      <c r="N1899" s="27" t="s">
        <v>2011</v>
      </c>
      <c r="O1899" s="27"/>
      <c r="P1899" s="29">
        <v>1</v>
      </c>
    </row>
    <row r="1900" spans="1:16">
      <c r="C1900" t="s">
        <v>170</v>
      </c>
      <c r="D1900" s="11">
        <v>1</v>
      </c>
      <c r="O1900" t="s">
        <v>170</v>
      </c>
      <c r="P1900" s="11">
        <v>1</v>
      </c>
    </row>
    <row r="1901" spans="1:16">
      <c r="A1901" t="s">
        <v>1416</v>
      </c>
      <c r="D1901" s="11">
        <v>31</v>
      </c>
      <c r="M1901" s="26" t="s">
        <v>1416</v>
      </c>
      <c r="N1901" s="26"/>
      <c r="O1901" s="26"/>
      <c r="P1901" s="28">
        <v>31</v>
      </c>
    </row>
    <row r="1902" spans="1:16">
      <c r="B1902" t="s">
        <v>1416</v>
      </c>
      <c r="D1902" s="11">
        <v>31</v>
      </c>
      <c r="N1902" s="27" t="s">
        <v>1416</v>
      </c>
      <c r="O1902" s="27"/>
      <c r="P1902" s="29">
        <v>31</v>
      </c>
    </row>
    <row r="1903" spans="1:16">
      <c r="C1903" t="s">
        <v>90</v>
      </c>
      <c r="D1903" s="11">
        <v>13</v>
      </c>
      <c r="O1903" t="s">
        <v>90</v>
      </c>
      <c r="P1903" s="11">
        <v>13</v>
      </c>
    </row>
    <row r="1904" spans="1:16">
      <c r="C1904" t="s">
        <v>82</v>
      </c>
      <c r="D1904" s="11">
        <v>18</v>
      </c>
      <c r="O1904" t="s">
        <v>82</v>
      </c>
      <c r="P1904" s="11">
        <v>18</v>
      </c>
    </row>
    <row r="1905" spans="1:16">
      <c r="A1905" t="s">
        <v>1155</v>
      </c>
      <c r="D1905" s="11">
        <v>26</v>
      </c>
      <c r="M1905" s="26" t="s">
        <v>1155</v>
      </c>
      <c r="N1905" s="26"/>
      <c r="O1905" s="26"/>
      <c r="P1905" s="28">
        <v>26</v>
      </c>
    </row>
    <row r="1906" spans="1:16">
      <c r="B1906" t="s">
        <v>1155</v>
      </c>
      <c r="D1906" s="11">
        <v>26</v>
      </c>
      <c r="N1906" s="27" t="s">
        <v>1155</v>
      </c>
      <c r="O1906" s="27"/>
      <c r="P1906" s="29">
        <v>26</v>
      </c>
    </row>
    <row r="1907" spans="1:16">
      <c r="C1907" t="s">
        <v>382</v>
      </c>
      <c r="D1907" s="11">
        <v>26</v>
      </c>
      <c r="O1907" t="s">
        <v>382</v>
      </c>
      <c r="P1907" s="11">
        <v>26</v>
      </c>
    </row>
    <row r="1908" spans="1:16">
      <c r="A1908" t="s">
        <v>529</v>
      </c>
      <c r="D1908" s="11">
        <v>25</v>
      </c>
      <c r="M1908" s="26" t="s">
        <v>529</v>
      </c>
      <c r="N1908" s="26"/>
      <c r="O1908" s="26"/>
      <c r="P1908" s="28">
        <v>25</v>
      </c>
    </row>
    <row r="1909" spans="1:16">
      <c r="B1909" t="s">
        <v>1222</v>
      </c>
      <c r="D1909" s="11">
        <v>1</v>
      </c>
      <c r="N1909" s="27" t="s">
        <v>1222</v>
      </c>
      <c r="O1909" s="27"/>
      <c r="P1909" s="29">
        <v>1</v>
      </c>
    </row>
    <row r="1910" spans="1:16">
      <c r="C1910" t="s">
        <v>170</v>
      </c>
      <c r="D1910" s="11">
        <v>1</v>
      </c>
      <c r="O1910" t="s">
        <v>170</v>
      </c>
      <c r="P1910" s="11">
        <v>1</v>
      </c>
    </row>
    <row r="1911" spans="1:16">
      <c r="B1911" t="s">
        <v>1150</v>
      </c>
      <c r="D1911" s="11">
        <v>2</v>
      </c>
      <c r="N1911" s="27" t="s">
        <v>1150</v>
      </c>
      <c r="O1911" s="27"/>
      <c r="P1911" s="29">
        <v>2</v>
      </c>
    </row>
    <row r="1912" spans="1:16">
      <c r="C1912" t="s">
        <v>82</v>
      </c>
      <c r="D1912" s="11">
        <v>1</v>
      </c>
      <c r="O1912" t="s">
        <v>82</v>
      </c>
      <c r="P1912" s="11">
        <v>1</v>
      </c>
    </row>
    <row r="1913" spans="1:16">
      <c r="C1913" t="s">
        <v>170</v>
      </c>
      <c r="D1913" s="11">
        <v>1</v>
      </c>
      <c r="O1913" t="s">
        <v>170</v>
      </c>
      <c r="P1913" s="11">
        <v>1</v>
      </c>
    </row>
    <row r="1914" spans="1:16">
      <c r="B1914" t="s">
        <v>1237</v>
      </c>
      <c r="D1914" s="11">
        <v>4</v>
      </c>
      <c r="N1914" s="27" t="s">
        <v>1237</v>
      </c>
      <c r="O1914" s="27"/>
      <c r="P1914" s="29">
        <v>4</v>
      </c>
    </row>
    <row r="1915" spans="1:16">
      <c r="C1915" t="s">
        <v>182</v>
      </c>
      <c r="D1915" s="11">
        <v>4</v>
      </c>
      <c r="O1915" t="s">
        <v>182</v>
      </c>
      <c r="P1915" s="11">
        <v>4</v>
      </c>
    </row>
    <row r="1916" spans="1:16">
      <c r="B1916" t="s">
        <v>1236</v>
      </c>
      <c r="D1916" s="11">
        <v>18</v>
      </c>
      <c r="N1916" s="27" t="s">
        <v>1236</v>
      </c>
      <c r="O1916" s="27"/>
      <c r="P1916" s="29">
        <v>18</v>
      </c>
    </row>
    <row r="1917" spans="1:16">
      <c r="C1917" t="s">
        <v>82</v>
      </c>
      <c r="D1917" s="11">
        <v>4</v>
      </c>
      <c r="O1917" t="s">
        <v>82</v>
      </c>
      <c r="P1917" s="11">
        <v>4</v>
      </c>
    </row>
    <row r="1918" spans="1:16">
      <c r="C1918" t="s">
        <v>170</v>
      </c>
      <c r="D1918" s="11">
        <v>11</v>
      </c>
      <c r="O1918" t="s">
        <v>170</v>
      </c>
      <c r="P1918" s="11">
        <v>11</v>
      </c>
    </row>
    <row r="1919" spans="1:16">
      <c r="C1919" t="s">
        <v>531</v>
      </c>
      <c r="D1919" s="11">
        <v>3</v>
      </c>
      <c r="O1919" t="s">
        <v>531</v>
      </c>
      <c r="P1919" s="11">
        <v>3</v>
      </c>
    </row>
    <row r="1920" spans="1:16">
      <c r="A1920" t="s">
        <v>292</v>
      </c>
      <c r="D1920" s="11">
        <v>25</v>
      </c>
      <c r="M1920" s="26" t="s">
        <v>292</v>
      </c>
      <c r="N1920" s="26"/>
      <c r="O1920" s="26"/>
      <c r="P1920" s="28">
        <v>25</v>
      </c>
    </row>
    <row r="1921" spans="1:16">
      <c r="B1921" t="s">
        <v>292</v>
      </c>
      <c r="D1921" s="11">
        <v>25</v>
      </c>
      <c r="N1921" s="27" t="s">
        <v>292</v>
      </c>
      <c r="O1921" s="27"/>
      <c r="P1921" s="29">
        <v>25</v>
      </c>
    </row>
    <row r="1922" spans="1:16">
      <c r="C1922" t="s">
        <v>90</v>
      </c>
      <c r="D1922" s="11">
        <v>7</v>
      </c>
      <c r="O1922" t="s">
        <v>90</v>
      </c>
      <c r="P1922" s="11">
        <v>7</v>
      </c>
    </row>
    <row r="1923" spans="1:16">
      <c r="C1923" t="s">
        <v>132</v>
      </c>
      <c r="D1923" s="11">
        <v>12</v>
      </c>
      <c r="O1923" t="s">
        <v>132</v>
      </c>
      <c r="P1923" s="11">
        <v>12</v>
      </c>
    </row>
    <row r="1924" spans="1:16">
      <c r="C1924" t="s">
        <v>58</v>
      </c>
      <c r="D1924" s="11">
        <v>6</v>
      </c>
      <c r="O1924" t="s">
        <v>58</v>
      </c>
      <c r="P1924" s="11">
        <v>6</v>
      </c>
    </row>
    <row r="1925" spans="1:16">
      <c r="A1925" t="s">
        <v>1484</v>
      </c>
      <c r="D1925" s="11">
        <v>21</v>
      </c>
      <c r="M1925" s="26" t="s">
        <v>1484</v>
      </c>
      <c r="N1925" s="26"/>
      <c r="O1925" s="26"/>
      <c r="P1925" s="28">
        <v>21</v>
      </c>
    </row>
    <row r="1926" spans="1:16">
      <c r="B1926" t="s">
        <v>1206</v>
      </c>
      <c r="D1926" s="11">
        <v>3</v>
      </c>
      <c r="N1926" s="27" t="s">
        <v>1206</v>
      </c>
      <c r="O1926" s="27"/>
      <c r="P1926" s="29">
        <v>3</v>
      </c>
    </row>
    <row r="1927" spans="1:16">
      <c r="C1927" t="s">
        <v>113</v>
      </c>
      <c r="D1927" s="11">
        <v>3</v>
      </c>
      <c r="O1927" t="s">
        <v>113</v>
      </c>
      <c r="P1927" s="11">
        <v>3</v>
      </c>
    </row>
    <row r="1928" spans="1:16">
      <c r="B1928" t="s">
        <v>1193</v>
      </c>
      <c r="D1928" s="11">
        <v>16</v>
      </c>
      <c r="N1928" s="27" t="s">
        <v>1193</v>
      </c>
      <c r="O1928" s="27"/>
      <c r="P1928" s="29">
        <v>16</v>
      </c>
    </row>
    <row r="1929" spans="1:16">
      <c r="C1929" t="s">
        <v>749</v>
      </c>
      <c r="D1929" s="11">
        <v>3</v>
      </c>
      <c r="O1929" t="s">
        <v>749</v>
      </c>
      <c r="P1929" s="11">
        <v>3</v>
      </c>
    </row>
    <row r="1930" spans="1:16">
      <c r="C1930" t="s">
        <v>524</v>
      </c>
      <c r="D1930" s="11">
        <v>1</v>
      </c>
      <c r="O1930" t="s">
        <v>524</v>
      </c>
      <c r="P1930" s="11">
        <v>1</v>
      </c>
    </row>
    <row r="1931" spans="1:16">
      <c r="C1931" t="s">
        <v>113</v>
      </c>
      <c r="D1931" s="11">
        <v>2</v>
      </c>
      <c r="O1931" t="s">
        <v>113</v>
      </c>
      <c r="P1931" s="11">
        <v>2</v>
      </c>
    </row>
    <row r="1932" spans="1:16">
      <c r="C1932" t="s">
        <v>7</v>
      </c>
      <c r="D1932" s="11">
        <v>10</v>
      </c>
      <c r="O1932" t="s">
        <v>7</v>
      </c>
      <c r="P1932" s="11">
        <v>10</v>
      </c>
    </row>
    <row r="1933" spans="1:16">
      <c r="B1933" t="s">
        <v>204</v>
      </c>
      <c r="D1933" s="11">
        <v>1</v>
      </c>
      <c r="N1933" s="27" t="s">
        <v>204</v>
      </c>
      <c r="O1933" s="27"/>
      <c r="P1933" s="29">
        <v>1</v>
      </c>
    </row>
    <row r="1934" spans="1:16">
      <c r="C1934" t="s">
        <v>2009</v>
      </c>
      <c r="D1934" s="11">
        <v>1</v>
      </c>
      <c r="O1934" t="s">
        <v>2009</v>
      </c>
      <c r="P1934" s="11">
        <v>1</v>
      </c>
    </row>
    <row r="1935" spans="1:16">
      <c r="B1935" t="s">
        <v>295</v>
      </c>
      <c r="D1935" s="11">
        <v>1</v>
      </c>
      <c r="N1935" s="27" t="s">
        <v>295</v>
      </c>
      <c r="O1935" s="27"/>
      <c r="P1935" s="29">
        <v>1</v>
      </c>
    </row>
    <row r="1936" spans="1:16">
      <c r="C1936" t="s">
        <v>99</v>
      </c>
      <c r="D1936" s="11">
        <v>1</v>
      </c>
      <c r="O1936" t="s">
        <v>99</v>
      </c>
      <c r="P1936" s="11">
        <v>1</v>
      </c>
    </row>
    <row r="1937" spans="1:16">
      <c r="A1937" t="s">
        <v>1216</v>
      </c>
      <c r="D1937" s="11">
        <v>19</v>
      </c>
      <c r="M1937" s="26" t="s">
        <v>1216</v>
      </c>
      <c r="N1937" s="26"/>
      <c r="O1937" s="26"/>
      <c r="P1937" s="28">
        <v>19</v>
      </c>
    </row>
    <row r="1938" spans="1:16">
      <c r="B1938" t="s">
        <v>1216</v>
      </c>
      <c r="D1938" s="11">
        <v>19</v>
      </c>
      <c r="N1938" s="27" t="s">
        <v>1216</v>
      </c>
      <c r="O1938" s="27"/>
      <c r="P1938" s="29">
        <v>19</v>
      </c>
    </row>
    <row r="1939" spans="1:16">
      <c r="C1939" t="s">
        <v>90</v>
      </c>
      <c r="D1939" s="11">
        <v>4</v>
      </c>
      <c r="O1939" t="s">
        <v>90</v>
      </c>
      <c r="P1939" s="11">
        <v>4</v>
      </c>
    </row>
    <row r="1940" spans="1:16">
      <c r="C1940" t="s">
        <v>132</v>
      </c>
      <c r="D1940" s="11">
        <v>15</v>
      </c>
      <c r="O1940" t="s">
        <v>132</v>
      </c>
      <c r="P1940" s="11">
        <v>15</v>
      </c>
    </row>
    <row r="1941" spans="1:16">
      <c r="A1941" t="s">
        <v>1426</v>
      </c>
      <c r="D1941" s="11">
        <v>18</v>
      </c>
      <c r="M1941" s="26" t="s">
        <v>1426</v>
      </c>
      <c r="N1941" s="26"/>
      <c r="O1941" s="26"/>
      <c r="P1941" s="28">
        <v>18</v>
      </c>
    </row>
    <row r="1942" spans="1:16">
      <c r="B1942" t="s">
        <v>1198</v>
      </c>
      <c r="D1942" s="11">
        <v>18</v>
      </c>
      <c r="N1942" s="27" t="s">
        <v>1198</v>
      </c>
      <c r="O1942" s="27"/>
      <c r="P1942" s="29">
        <v>18</v>
      </c>
    </row>
    <row r="1943" spans="1:16">
      <c r="C1943" t="s">
        <v>588</v>
      </c>
      <c r="D1943" s="11">
        <v>5</v>
      </c>
      <c r="O1943" t="s">
        <v>588</v>
      </c>
      <c r="P1943" s="11">
        <v>5</v>
      </c>
    </row>
    <row r="1944" spans="1:16">
      <c r="C1944" t="s">
        <v>215</v>
      </c>
      <c r="D1944" s="11">
        <v>4</v>
      </c>
      <c r="O1944" t="s">
        <v>215</v>
      </c>
      <c r="P1944" s="11">
        <v>4</v>
      </c>
    </row>
    <row r="1945" spans="1:16">
      <c r="C1945" t="s">
        <v>531</v>
      </c>
      <c r="D1945" s="11">
        <v>9</v>
      </c>
      <c r="O1945" t="s">
        <v>531</v>
      </c>
      <c r="P1945" s="11">
        <v>9</v>
      </c>
    </row>
    <row r="1946" spans="1:16">
      <c r="A1946" t="s">
        <v>1532</v>
      </c>
      <c r="D1946" s="11">
        <v>17</v>
      </c>
      <c r="M1946" s="26" t="s">
        <v>1532</v>
      </c>
      <c r="N1946" s="26"/>
      <c r="O1946" s="26"/>
      <c r="P1946" s="28">
        <v>17</v>
      </c>
    </row>
    <row r="1947" spans="1:16">
      <c r="B1947" t="s">
        <v>445</v>
      </c>
      <c r="D1947" s="11">
        <v>17</v>
      </c>
      <c r="N1947" s="27" t="s">
        <v>445</v>
      </c>
      <c r="O1947" s="27"/>
      <c r="P1947" s="29">
        <v>17</v>
      </c>
    </row>
    <row r="1948" spans="1:16">
      <c r="C1948" t="s">
        <v>132</v>
      </c>
      <c r="D1948" s="11">
        <v>14</v>
      </c>
      <c r="O1948" t="s">
        <v>132</v>
      </c>
      <c r="P1948" s="11">
        <v>14</v>
      </c>
    </row>
    <row r="1949" spans="1:16">
      <c r="C1949" t="s">
        <v>170</v>
      </c>
      <c r="D1949" s="11">
        <v>3</v>
      </c>
      <c r="O1949" t="s">
        <v>170</v>
      </c>
      <c r="P1949" s="11">
        <v>3</v>
      </c>
    </row>
    <row r="1950" spans="1:16">
      <c r="A1950" t="s">
        <v>1769</v>
      </c>
      <c r="D1950" s="11">
        <v>16</v>
      </c>
      <c r="M1950" s="26" t="s">
        <v>1769</v>
      </c>
      <c r="N1950" s="26"/>
      <c r="O1950" s="26"/>
      <c r="P1950" s="28">
        <v>16</v>
      </c>
    </row>
    <row r="1951" spans="1:16">
      <c r="B1951" t="s">
        <v>1773</v>
      </c>
      <c r="D1951" s="11">
        <v>16</v>
      </c>
      <c r="N1951" s="27" t="s">
        <v>1773</v>
      </c>
      <c r="O1951" s="27"/>
      <c r="P1951" s="29">
        <v>16</v>
      </c>
    </row>
    <row r="1952" spans="1:16">
      <c r="C1952" t="s">
        <v>17</v>
      </c>
      <c r="D1952" s="11">
        <v>1</v>
      </c>
      <c r="O1952" t="s">
        <v>17</v>
      </c>
      <c r="P1952" s="11">
        <v>1</v>
      </c>
    </row>
    <row r="1953" spans="1:16">
      <c r="C1953" t="s">
        <v>1454</v>
      </c>
      <c r="D1953" s="11">
        <v>14</v>
      </c>
      <c r="O1953" t="s">
        <v>1454</v>
      </c>
      <c r="P1953" s="11">
        <v>14</v>
      </c>
    </row>
    <row r="1954" spans="1:16">
      <c r="C1954" t="s">
        <v>1771</v>
      </c>
      <c r="D1954" s="11">
        <v>1</v>
      </c>
      <c r="O1954" t="s">
        <v>1771</v>
      </c>
      <c r="P1954" s="11">
        <v>1</v>
      </c>
    </row>
    <row r="1955" spans="1:16">
      <c r="A1955" t="s">
        <v>1336</v>
      </c>
      <c r="D1955" s="11">
        <v>16</v>
      </c>
      <c r="M1955" s="26" t="s">
        <v>1336</v>
      </c>
      <c r="N1955" s="26"/>
      <c r="O1955" s="26"/>
      <c r="P1955" s="28">
        <v>16</v>
      </c>
    </row>
    <row r="1956" spans="1:16">
      <c r="B1956" t="s">
        <v>1248</v>
      </c>
      <c r="D1956" s="11">
        <v>4</v>
      </c>
      <c r="N1956" s="27" t="s">
        <v>1248</v>
      </c>
      <c r="O1956" s="27"/>
      <c r="P1956" s="29">
        <v>4</v>
      </c>
    </row>
    <row r="1957" spans="1:16">
      <c r="C1957" t="s">
        <v>74</v>
      </c>
      <c r="D1957" s="11">
        <v>2</v>
      </c>
      <c r="O1957" t="s">
        <v>74</v>
      </c>
      <c r="P1957" s="11">
        <v>2</v>
      </c>
    </row>
    <row r="1958" spans="1:16">
      <c r="C1958" t="s">
        <v>132</v>
      </c>
      <c r="D1958" s="11">
        <v>2</v>
      </c>
      <c r="O1958" t="s">
        <v>132</v>
      </c>
      <c r="P1958" s="11">
        <v>2</v>
      </c>
    </row>
    <row r="1959" spans="1:16">
      <c r="B1959" t="s">
        <v>1150</v>
      </c>
      <c r="D1959" s="11">
        <v>6</v>
      </c>
      <c r="N1959" s="27" t="s">
        <v>1150</v>
      </c>
      <c r="O1959" s="27"/>
      <c r="P1959" s="29">
        <v>6</v>
      </c>
    </row>
    <row r="1960" spans="1:16">
      <c r="C1960" t="s">
        <v>90</v>
      </c>
      <c r="D1960" s="11">
        <v>1</v>
      </c>
      <c r="O1960" t="s">
        <v>90</v>
      </c>
      <c r="P1960" s="11">
        <v>1</v>
      </c>
    </row>
    <row r="1961" spans="1:16">
      <c r="C1961" t="s">
        <v>74</v>
      </c>
      <c r="D1961" s="11">
        <v>5</v>
      </c>
      <c r="O1961" t="s">
        <v>74</v>
      </c>
      <c r="P1961" s="11">
        <v>5</v>
      </c>
    </row>
    <row r="1962" spans="1:16">
      <c r="B1962" t="s">
        <v>1246</v>
      </c>
      <c r="D1962" s="11">
        <v>6</v>
      </c>
      <c r="N1962" s="27" t="s">
        <v>1246</v>
      </c>
      <c r="O1962" s="27"/>
      <c r="P1962" s="29">
        <v>6</v>
      </c>
    </row>
    <row r="1963" spans="1:16">
      <c r="C1963" t="s">
        <v>74</v>
      </c>
      <c r="D1963" s="11">
        <v>5</v>
      </c>
      <c r="O1963" t="s">
        <v>74</v>
      </c>
      <c r="P1963" s="11">
        <v>5</v>
      </c>
    </row>
    <row r="1964" spans="1:16">
      <c r="C1964" t="s">
        <v>660</v>
      </c>
      <c r="D1964" s="11">
        <v>1</v>
      </c>
      <c r="O1964" t="s">
        <v>660</v>
      </c>
      <c r="P1964" s="11">
        <v>1</v>
      </c>
    </row>
    <row r="1965" spans="1:16">
      <c r="A1965" t="s">
        <v>798</v>
      </c>
      <c r="D1965" s="11">
        <v>14</v>
      </c>
      <c r="M1965" s="26" t="s">
        <v>798</v>
      </c>
      <c r="N1965" s="26"/>
      <c r="O1965" s="26"/>
      <c r="P1965" s="28">
        <v>14</v>
      </c>
    </row>
    <row r="1966" spans="1:16">
      <c r="B1966" t="s">
        <v>798</v>
      </c>
      <c r="D1966" s="11">
        <v>9</v>
      </c>
      <c r="N1966" s="27" t="s">
        <v>798</v>
      </c>
      <c r="O1966" s="27"/>
      <c r="P1966" s="29">
        <v>9</v>
      </c>
    </row>
    <row r="1967" spans="1:16">
      <c r="C1967" t="s">
        <v>90</v>
      </c>
      <c r="D1967" s="11">
        <v>4</v>
      </c>
      <c r="O1967" t="s">
        <v>90</v>
      </c>
      <c r="P1967" s="11">
        <v>4</v>
      </c>
    </row>
    <row r="1968" spans="1:16">
      <c r="C1968" t="s">
        <v>82</v>
      </c>
      <c r="D1968" s="11">
        <v>5</v>
      </c>
      <c r="O1968" t="s">
        <v>82</v>
      </c>
      <c r="P1968" s="11">
        <v>5</v>
      </c>
    </row>
    <row r="1969" spans="1:16">
      <c r="B1969" t="s">
        <v>1853</v>
      </c>
      <c r="D1969" s="11">
        <v>5</v>
      </c>
      <c r="N1969" s="27" t="s">
        <v>1853</v>
      </c>
      <c r="O1969" s="27"/>
      <c r="P1969" s="29">
        <v>5</v>
      </c>
    </row>
    <row r="1970" spans="1:16">
      <c r="C1970" t="s">
        <v>82</v>
      </c>
      <c r="D1970" s="11">
        <v>5</v>
      </c>
      <c r="O1970" t="s">
        <v>82</v>
      </c>
      <c r="P1970" s="11">
        <v>5</v>
      </c>
    </row>
    <row r="1971" spans="1:16">
      <c r="A1971" t="s">
        <v>891</v>
      </c>
      <c r="D1971" s="11">
        <v>14</v>
      </c>
      <c r="M1971" s="26" t="s">
        <v>891</v>
      </c>
      <c r="N1971" s="26"/>
      <c r="O1971" s="26"/>
      <c r="P1971" s="28">
        <v>14</v>
      </c>
    </row>
    <row r="1972" spans="1:16">
      <c r="B1972" t="s">
        <v>891</v>
      </c>
      <c r="D1972" s="11">
        <v>6</v>
      </c>
      <c r="N1972" s="27" t="s">
        <v>891</v>
      </c>
      <c r="O1972" s="27"/>
      <c r="P1972" s="29">
        <v>6</v>
      </c>
    </row>
    <row r="1973" spans="1:16">
      <c r="C1973" t="s">
        <v>1028</v>
      </c>
      <c r="D1973" s="11">
        <v>5</v>
      </c>
      <c r="O1973" t="s">
        <v>1028</v>
      </c>
      <c r="P1973" s="11">
        <v>5</v>
      </c>
    </row>
    <row r="1974" spans="1:16">
      <c r="C1974" t="s">
        <v>893</v>
      </c>
      <c r="D1974" s="11">
        <v>1</v>
      </c>
      <c r="O1974" t="s">
        <v>893</v>
      </c>
      <c r="P1974" s="11">
        <v>1</v>
      </c>
    </row>
    <row r="1975" spans="1:16">
      <c r="B1975" t="s">
        <v>1173</v>
      </c>
      <c r="D1975" s="11">
        <v>8</v>
      </c>
      <c r="N1975" s="27" t="s">
        <v>1173</v>
      </c>
      <c r="O1975" s="27"/>
      <c r="P1975" s="29">
        <v>8</v>
      </c>
    </row>
    <row r="1976" spans="1:16">
      <c r="C1976" t="s">
        <v>1028</v>
      </c>
      <c r="D1976" s="11">
        <v>4</v>
      </c>
      <c r="O1976" t="s">
        <v>1028</v>
      </c>
      <c r="P1976" s="11">
        <v>4</v>
      </c>
    </row>
    <row r="1977" spans="1:16">
      <c r="C1977" t="s">
        <v>893</v>
      </c>
      <c r="D1977" s="11">
        <v>4</v>
      </c>
      <c r="O1977" t="s">
        <v>893</v>
      </c>
      <c r="P1977" s="11">
        <v>4</v>
      </c>
    </row>
    <row r="1978" spans="1:16">
      <c r="A1978" t="s">
        <v>344</v>
      </c>
      <c r="D1978" s="11">
        <v>14</v>
      </c>
      <c r="M1978" s="26" t="s">
        <v>344</v>
      </c>
      <c r="N1978" s="26"/>
      <c r="O1978" s="26"/>
      <c r="P1978" s="28">
        <v>14</v>
      </c>
    </row>
    <row r="1979" spans="1:16">
      <c r="B1979" t="s">
        <v>1258</v>
      </c>
      <c r="D1979" s="11">
        <v>1</v>
      </c>
      <c r="N1979" s="27" t="s">
        <v>1258</v>
      </c>
      <c r="O1979" s="27"/>
      <c r="P1979" s="29">
        <v>1</v>
      </c>
    </row>
    <row r="1980" spans="1:16">
      <c r="C1980" t="s">
        <v>1074</v>
      </c>
      <c r="D1980" s="11">
        <v>1</v>
      </c>
      <c r="O1980" t="s">
        <v>1074</v>
      </c>
      <c r="P1980" s="11">
        <v>1</v>
      </c>
    </row>
    <row r="1981" spans="1:16">
      <c r="B1981" t="s">
        <v>1205</v>
      </c>
      <c r="D1981" s="11">
        <v>7</v>
      </c>
      <c r="N1981" s="27" t="s">
        <v>1205</v>
      </c>
      <c r="O1981" s="27"/>
      <c r="P1981" s="29">
        <v>7</v>
      </c>
    </row>
    <row r="1982" spans="1:16">
      <c r="C1982" t="s">
        <v>346</v>
      </c>
      <c r="D1982" s="11">
        <v>2</v>
      </c>
      <c r="O1982" t="s">
        <v>346</v>
      </c>
      <c r="P1982" s="11">
        <v>2</v>
      </c>
    </row>
    <row r="1983" spans="1:16">
      <c r="C1983" t="s">
        <v>731</v>
      </c>
      <c r="D1983" s="11">
        <v>5</v>
      </c>
      <c r="O1983" t="s">
        <v>731</v>
      </c>
      <c r="P1983" s="11">
        <v>5</v>
      </c>
    </row>
    <row r="1984" spans="1:16">
      <c r="B1984" t="s">
        <v>344</v>
      </c>
      <c r="D1984" s="11">
        <v>6</v>
      </c>
      <c r="N1984" s="27" t="s">
        <v>344</v>
      </c>
      <c r="O1984" s="27"/>
      <c r="P1984" s="29">
        <v>6</v>
      </c>
    </row>
    <row r="1985" spans="1:16">
      <c r="C1985" t="s">
        <v>346</v>
      </c>
      <c r="D1985" s="11">
        <v>6</v>
      </c>
      <c r="O1985" t="s">
        <v>346</v>
      </c>
      <c r="P1985" s="11">
        <v>6</v>
      </c>
    </row>
    <row r="1986" spans="1:16">
      <c r="A1986" t="s">
        <v>2073</v>
      </c>
      <c r="D1986" s="11">
        <v>12</v>
      </c>
      <c r="M1986" s="26" t="s">
        <v>2073</v>
      </c>
      <c r="N1986" s="26"/>
      <c r="O1986" s="26"/>
      <c r="P1986" s="28">
        <v>12</v>
      </c>
    </row>
    <row r="1987" spans="1:16">
      <c r="B1987" t="s">
        <v>1193</v>
      </c>
      <c r="D1987" s="11">
        <v>12</v>
      </c>
      <c r="N1987" s="27" t="s">
        <v>1193</v>
      </c>
      <c r="O1987" s="27"/>
      <c r="P1987" s="29">
        <v>12</v>
      </c>
    </row>
    <row r="1988" spans="1:16">
      <c r="C1988" t="s">
        <v>749</v>
      </c>
      <c r="D1988" s="11">
        <v>4</v>
      </c>
      <c r="O1988" t="s">
        <v>749</v>
      </c>
      <c r="P1988" s="11">
        <v>4</v>
      </c>
    </row>
    <row r="1989" spans="1:16">
      <c r="C1989" t="s">
        <v>1000</v>
      </c>
      <c r="D1989" s="11">
        <v>4</v>
      </c>
      <c r="O1989" t="s">
        <v>1000</v>
      </c>
      <c r="P1989" s="11">
        <v>4</v>
      </c>
    </row>
    <row r="1990" spans="1:16">
      <c r="C1990" t="s">
        <v>524</v>
      </c>
      <c r="D1990" s="11">
        <v>2</v>
      </c>
      <c r="O1990" t="s">
        <v>524</v>
      </c>
      <c r="P1990" s="11">
        <v>2</v>
      </c>
    </row>
    <row r="1991" spans="1:16">
      <c r="C1991" t="s">
        <v>113</v>
      </c>
      <c r="D1991" s="11">
        <v>2</v>
      </c>
      <c r="O1991" t="s">
        <v>113</v>
      </c>
      <c r="P1991" s="11">
        <v>2</v>
      </c>
    </row>
    <row r="1992" spans="1:16">
      <c r="A1992" t="s">
        <v>72</v>
      </c>
      <c r="D1992" s="11">
        <v>12</v>
      </c>
      <c r="M1992" s="26" t="s">
        <v>72</v>
      </c>
      <c r="N1992" s="26"/>
      <c r="O1992" s="26"/>
      <c r="P1992" s="28">
        <v>12</v>
      </c>
    </row>
    <row r="1993" spans="1:16">
      <c r="B1993" t="s">
        <v>1166</v>
      </c>
      <c r="D1993" s="11">
        <v>2</v>
      </c>
      <c r="N1993" s="27" t="s">
        <v>1166</v>
      </c>
      <c r="O1993" s="27"/>
      <c r="P1993" s="29">
        <v>2</v>
      </c>
    </row>
    <row r="1994" spans="1:16">
      <c r="C1994" t="s">
        <v>132</v>
      </c>
      <c r="D1994" s="11">
        <v>2</v>
      </c>
      <c r="O1994" t="s">
        <v>132</v>
      </c>
      <c r="P1994" s="11">
        <v>2</v>
      </c>
    </row>
    <row r="1995" spans="1:16">
      <c r="B1995" t="s">
        <v>1150</v>
      </c>
      <c r="D1995" s="11">
        <v>7</v>
      </c>
      <c r="N1995" s="27" t="s">
        <v>1150</v>
      </c>
      <c r="O1995" s="27"/>
      <c r="P1995" s="29">
        <v>7</v>
      </c>
    </row>
    <row r="1996" spans="1:16">
      <c r="C1996" t="s">
        <v>518</v>
      </c>
      <c r="D1996" s="11">
        <v>1</v>
      </c>
      <c r="O1996" t="s">
        <v>518</v>
      </c>
      <c r="P1996" s="11">
        <v>1</v>
      </c>
    </row>
    <row r="1997" spans="1:16">
      <c r="C1997" t="s">
        <v>74</v>
      </c>
      <c r="D1997" s="11">
        <v>3</v>
      </c>
      <c r="O1997" t="s">
        <v>74</v>
      </c>
      <c r="P1997" s="11">
        <v>3</v>
      </c>
    </row>
    <row r="1998" spans="1:16">
      <c r="C1998" t="s">
        <v>77</v>
      </c>
      <c r="D1998" s="11">
        <v>2</v>
      </c>
      <c r="O1998" t="s">
        <v>77</v>
      </c>
      <c r="P1998" s="11">
        <v>2</v>
      </c>
    </row>
    <row r="1999" spans="1:16">
      <c r="C1999" t="s">
        <v>788</v>
      </c>
      <c r="D1999" s="11">
        <v>1</v>
      </c>
      <c r="O1999" t="s">
        <v>788</v>
      </c>
      <c r="P1999" s="11">
        <v>1</v>
      </c>
    </row>
    <row r="2000" spans="1:16">
      <c r="B2000" t="s">
        <v>72</v>
      </c>
      <c r="D2000" s="11">
        <v>3</v>
      </c>
      <c r="N2000" s="27" t="s">
        <v>72</v>
      </c>
      <c r="O2000" s="27"/>
      <c r="P2000" s="29">
        <v>3</v>
      </c>
    </row>
    <row r="2001" spans="1:16">
      <c r="C2001" t="s">
        <v>74</v>
      </c>
      <c r="D2001" s="11">
        <v>2</v>
      </c>
      <c r="O2001" t="s">
        <v>74</v>
      </c>
      <c r="P2001" s="11">
        <v>2</v>
      </c>
    </row>
    <row r="2002" spans="1:16">
      <c r="C2002" t="s">
        <v>132</v>
      </c>
      <c r="D2002" s="11">
        <v>1</v>
      </c>
      <c r="O2002" t="s">
        <v>132</v>
      </c>
      <c r="P2002" s="11">
        <v>1</v>
      </c>
    </row>
    <row r="2003" spans="1:16">
      <c r="A2003" t="s">
        <v>1182</v>
      </c>
      <c r="D2003" s="11">
        <v>12</v>
      </c>
      <c r="M2003" s="26" t="s">
        <v>1182</v>
      </c>
      <c r="N2003" s="26"/>
      <c r="O2003" s="26"/>
      <c r="P2003" s="28">
        <v>12</v>
      </c>
    </row>
    <row r="2004" spans="1:16">
      <c r="B2004" t="s">
        <v>1150</v>
      </c>
      <c r="D2004" s="11">
        <v>3</v>
      </c>
      <c r="N2004" s="27" t="s">
        <v>1150</v>
      </c>
      <c r="O2004" s="27"/>
      <c r="P2004" s="29">
        <v>3</v>
      </c>
    </row>
    <row r="2005" spans="1:16">
      <c r="C2005" t="s">
        <v>132</v>
      </c>
      <c r="D2005" s="11">
        <v>3</v>
      </c>
      <c r="O2005" t="s">
        <v>132</v>
      </c>
      <c r="P2005" s="11">
        <v>3</v>
      </c>
    </row>
    <row r="2006" spans="1:16">
      <c r="B2006" t="s">
        <v>2075</v>
      </c>
      <c r="D2006" s="11">
        <v>8</v>
      </c>
      <c r="N2006" s="27" t="s">
        <v>2075</v>
      </c>
      <c r="O2006" s="27"/>
      <c r="P2006" s="29">
        <v>8</v>
      </c>
    </row>
    <row r="2007" spans="1:16">
      <c r="C2007" t="s">
        <v>90</v>
      </c>
      <c r="D2007" s="11">
        <v>5</v>
      </c>
      <c r="O2007" t="s">
        <v>90</v>
      </c>
      <c r="P2007" s="11">
        <v>5</v>
      </c>
    </row>
    <row r="2008" spans="1:16">
      <c r="C2008" t="s">
        <v>170</v>
      </c>
      <c r="D2008" s="11">
        <v>3</v>
      </c>
      <c r="O2008" t="s">
        <v>170</v>
      </c>
      <c r="P2008" s="11">
        <v>3</v>
      </c>
    </row>
    <row r="2009" spans="1:16">
      <c r="B2009" t="s">
        <v>1336</v>
      </c>
      <c r="D2009" s="11">
        <v>1</v>
      </c>
      <c r="N2009" s="27" t="s">
        <v>1336</v>
      </c>
      <c r="O2009" s="27"/>
      <c r="P2009" s="29">
        <v>1</v>
      </c>
    </row>
    <row r="2010" spans="1:16">
      <c r="C2010" t="s">
        <v>407</v>
      </c>
      <c r="D2010" s="11">
        <v>1</v>
      </c>
      <c r="O2010" t="s">
        <v>407</v>
      </c>
      <c r="P2010" s="11">
        <v>1</v>
      </c>
    </row>
    <row r="2011" spans="1:16">
      <c r="A2011" t="s">
        <v>1964</v>
      </c>
      <c r="D2011" s="11">
        <v>10</v>
      </c>
      <c r="M2011" s="26" t="s">
        <v>1964</v>
      </c>
      <c r="N2011" s="26"/>
      <c r="O2011" s="26"/>
      <c r="P2011" s="28">
        <v>10</v>
      </c>
    </row>
    <row r="2012" spans="1:16">
      <c r="B2012" t="s">
        <v>1157</v>
      </c>
      <c r="D2012" s="11">
        <v>10</v>
      </c>
      <c r="N2012" s="27" t="s">
        <v>1157</v>
      </c>
      <c r="O2012" s="27"/>
      <c r="P2012" s="29">
        <v>10</v>
      </c>
    </row>
    <row r="2013" spans="1:16">
      <c r="C2013" t="s">
        <v>1130</v>
      </c>
      <c r="D2013" s="11">
        <v>10</v>
      </c>
      <c r="O2013" t="s">
        <v>1130</v>
      </c>
      <c r="P2013" s="11">
        <v>10</v>
      </c>
    </row>
    <row r="2014" spans="1:16">
      <c r="A2014" t="s">
        <v>335</v>
      </c>
      <c r="D2014" s="11">
        <v>10</v>
      </c>
      <c r="M2014" s="26" t="s">
        <v>335</v>
      </c>
      <c r="N2014" s="26"/>
      <c r="O2014" s="26"/>
      <c r="P2014" s="28">
        <v>10</v>
      </c>
    </row>
    <row r="2015" spans="1:16">
      <c r="B2015" t="s">
        <v>1225</v>
      </c>
      <c r="D2015" s="11">
        <v>2</v>
      </c>
      <c r="N2015" s="27" t="s">
        <v>1225</v>
      </c>
      <c r="O2015" s="27"/>
      <c r="P2015" s="29">
        <v>2</v>
      </c>
    </row>
    <row r="2016" spans="1:16">
      <c r="C2016" t="s">
        <v>47</v>
      </c>
      <c r="D2016" s="11">
        <v>1</v>
      </c>
      <c r="O2016" t="s">
        <v>47</v>
      </c>
      <c r="P2016" s="11">
        <v>1</v>
      </c>
    </row>
    <row r="2017" spans="1:16">
      <c r="C2017" t="s">
        <v>132</v>
      </c>
      <c r="D2017" s="11">
        <v>1</v>
      </c>
      <c r="O2017" t="s">
        <v>132</v>
      </c>
      <c r="P2017" s="11">
        <v>1</v>
      </c>
    </row>
    <row r="2018" spans="1:16">
      <c r="B2018" t="s">
        <v>464</v>
      </c>
      <c r="D2018" s="11">
        <v>1</v>
      </c>
      <c r="N2018" s="27" t="s">
        <v>464</v>
      </c>
      <c r="O2018" s="27"/>
      <c r="P2018" s="29">
        <v>1</v>
      </c>
    </row>
    <row r="2019" spans="1:16">
      <c r="C2019" t="s">
        <v>47</v>
      </c>
      <c r="D2019" s="11">
        <v>1</v>
      </c>
      <c r="O2019" t="s">
        <v>47</v>
      </c>
      <c r="P2019" s="11">
        <v>1</v>
      </c>
    </row>
    <row r="2020" spans="1:16">
      <c r="B2020" t="s">
        <v>1203</v>
      </c>
      <c r="D2020" s="11">
        <v>1</v>
      </c>
      <c r="N2020" s="27" t="s">
        <v>1203</v>
      </c>
      <c r="O2020" s="27"/>
      <c r="P2020" s="29">
        <v>1</v>
      </c>
    </row>
    <row r="2021" spans="1:16">
      <c r="C2021" t="s">
        <v>132</v>
      </c>
      <c r="D2021" s="11">
        <v>1</v>
      </c>
      <c r="O2021" t="s">
        <v>132</v>
      </c>
      <c r="P2021" s="11">
        <v>1</v>
      </c>
    </row>
    <row r="2022" spans="1:16">
      <c r="B2022" t="s">
        <v>1149</v>
      </c>
      <c r="D2022" s="11">
        <v>3</v>
      </c>
      <c r="N2022" s="27" t="s">
        <v>1149</v>
      </c>
      <c r="O2022" s="27"/>
      <c r="P2022" s="29">
        <v>3</v>
      </c>
    </row>
    <row r="2023" spans="1:16">
      <c r="C2023" t="s">
        <v>90</v>
      </c>
      <c r="D2023" s="11">
        <v>1</v>
      </c>
      <c r="O2023" t="s">
        <v>90</v>
      </c>
      <c r="P2023" s="11">
        <v>1</v>
      </c>
    </row>
    <row r="2024" spans="1:16">
      <c r="C2024" t="s">
        <v>132</v>
      </c>
      <c r="D2024" s="11">
        <v>1</v>
      </c>
      <c r="O2024" t="s">
        <v>132</v>
      </c>
      <c r="P2024" s="11">
        <v>1</v>
      </c>
    </row>
    <row r="2025" spans="1:16">
      <c r="C2025" t="s">
        <v>170</v>
      </c>
      <c r="D2025" s="11">
        <v>1</v>
      </c>
      <c r="O2025" t="s">
        <v>170</v>
      </c>
      <c r="P2025" s="11">
        <v>1</v>
      </c>
    </row>
    <row r="2026" spans="1:16">
      <c r="B2026" t="s">
        <v>1150</v>
      </c>
      <c r="D2026" s="11">
        <v>1</v>
      </c>
      <c r="N2026" s="27" t="s">
        <v>1150</v>
      </c>
      <c r="O2026" s="27"/>
      <c r="P2026" s="29">
        <v>1</v>
      </c>
    </row>
    <row r="2027" spans="1:16">
      <c r="C2027" t="s">
        <v>888</v>
      </c>
      <c r="D2027" s="11">
        <v>1</v>
      </c>
      <c r="O2027" t="s">
        <v>888</v>
      </c>
      <c r="P2027" s="11">
        <v>1</v>
      </c>
    </row>
    <row r="2028" spans="1:16">
      <c r="B2028" t="s">
        <v>1362</v>
      </c>
      <c r="D2028" s="11">
        <v>2</v>
      </c>
      <c r="N2028" s="27" t="s">
        <v>1362</v>
      </c>
      <c r="O2028" s="27"/>
      <c r="P2028" s="29">
        <v>2</v>
      </c>
    </row>
    <row r="2029" spans="1:16">
      <c r="C2029" t="s">
        <v>74</v>
      </c>
      <c r="D2029" s="11">
        <v>1</v>
      </c>
      <c r="O2029" t="s">
        <v>74</v>
      </c>
      <c r="P2029" s="11">
        <v>1</v>
      </c>
    </row>
    <row r="2030" spans="1:16">
      <c r="C2030" t="s">
        <v>47</v>
      </c>
      <c r="D2030" s="11">
        <v>1</v>
      </c>
      <c r="O2030" t="s">
        <v>47</v>
      </c>
      <c r="P2030" s="11">
        <v>1</v>
      </c>
    </row>
    <row r="2031" spans="1:16">
      <c r="A2031" t="s">
        <v>1481</v>
      </c>
      <c r="D2031" s="11">
        <v>9</v>
      </c>
      <c r="M2031" s="26" t="s">
        <v>1481</v>
      </c>
      <c r="N2031" s="26"/>
      <c r="O2031" s="26"/>
      <c r="P2031" s="28">
        <v>9</v>
      </c>
    </row>
    <row r="2032" spans="1:16">
      <c r="B2032" t="s">
        <v>1177</v>
      </c>
      <c r="D2032" s="11">
        <v>9</v>
      </c>
      <c r="N2032" s="27" t="s">
        <v>1177</v>
      </c>
      <c r="O2032" s="27"/>
      <c r="P2032" s="29">
        <v>9</v>
      </c>
    </row>
    <row r="2033" spans="1:16">
      <c r="C2033" t="s">
        <v>82</v>
      </c>
      <c r="D2033" s="11">
        <v>9</v>
      </c>
      <c r="O2033" t="s">
        <v>82</v>
      </c>
      <c r="P2033" s="11">
        <v>9</v>
      </c>
    </row>
    <row r="2034" spans="1:16">
      <c r="A2034" t="s">
        <v>544</v>
      </c>
      <c r="D2034" s="11">
        <v>8</v>
      </c>
      <c r="M2034" s="26" t="s">
        <v>544</v>
      </c>
      <c r="N2034" s="26"/>
      <c r="O2034" s="26"/>
      <c r="P2034" s="28">
        <v>8</v>
      </c>
    </row>
    <row r="2035" spans="1:16">
      <c r="B2035" t="s">
        <v>615</v>
      </c>
      <c r="D2035" s="11">
        <v>8</v>
      </c>
      <c r="N2035" s="27" t="s">
        <v>615</v>
      </c>
      <c r="O2035" s="27"/>
      <c r="P2035" s="29">
        <v>8</v>
      </c>
    </row>
    <row r="2036" spans="1:16">
      <c r="C2036" t="s">
        <v>903</v>
      </c>
      <c r="D2036" s="11">
        <v>3</v>
      </c>
      <c r="O2036" t="s">
        <v>903</v>
      </c>
      <c r="P2036" s="11">
        <v>3</v>
      </c>
    </row>
    <row r="2037" spans="1:16">
      <c r="C2037" t="s">
        <v>132</v>
      </c>
      <c r="D2037" s="11">
        <v>1</v>
      </c>
      <c r="O2037" t="s">
        <v>132</v>
      </c>
      <c r="P2037" s="11">
        <v>1</v>
      </c>
    </row>
    <row r="2038" spans="1:16">
      <c r="C2038" t="s">
        <v>313</v>
      </c>
      <c r="D2038" s="11">
        <v>4</v>
      </c>
      <c r="O2038" t="s">
        <v>313</v>
      </c>
      <c r="P2038" s="11">
        <v>4</v>
      </c>
    </row>
    <row r="2039" spans="1:16">
      <c r="A2039" t="s">
        <v>1711</v>
      </c>
      <c r="D2039" s="11">
        <v>7</v>
      </c>
      <c r="M2039" s="26" t="s">
        <v>1711</v>
      </c>
      <c r="N2039" s="26"/>
      <c r="O2039" s="26"/>
      <c r="P2039" s="28">
        <v>7</v>
      </c>
    </row>
    <row r="2040" spans="1:16">
      <c r="B2040" t="s">
        <v>2082</v>
      </c>
      <c r="D2040" s="11">
        <v>7</v>
      </c>
      <c r="N2040" s="27" t="s">
        <v>2082</v>
      </c>
      <c r="O2040" s="27"/>
      <c r="P2040" s="29">
        <v>7</v>
      </c>
    </row>
    <row r="2041" spans="1:16">
      <c r="C2041" t="s">
        <v>90</v>
      </c>
      <c r="D2041" s="11">
        <v>6</v>
      </c>
      <c r="O2041" t="s">
        <v>90</v>
      </c>
      <c r="P2041" s="11">
        <v>6</v>
      </c>
    </row>
    <row r="2042" spans="1:16">
      <c r="C2042" t="s">
        <v>74</v>
      </c>
      <c r="D2042" s="11">
        <v>1</v>
      </c>
      <c r="O2042" t="s">
        <v>74</v>
      </c>
      <c r="P2042" s="11">
        <v>1</v>
      </c>
    </row>
    <row r="2043" spans="1:16">
      <c r="A2043" t="s">
        <v>668</v>
      </c>
      <c r="D2043" s="11">
        <v>7</v>
      </c>
      <c r="M2043" s="26" t="s">
        <v>668</v>
      </c>
      <c r="N2043" s="26"/>
      <c r="O2043" s="26"/>
      <c r="P2043" s="28">
        <v>7</v>
      </c>
    </row>
    <row r="2044" spans="1:16">
      <c r="B2044" t="s">
        <v>1150</v>
      </c>
      <c r="D2044" s="11">
        <v>1</v>
      </c>
      <c r="N2044" s="27" t="s">
        <v>1150</v>
      </c>
      <c r="O2044" s="27"/>
      <c r="P2044" s="29">
        <v>1</v>
      </c>
    </row>
    <row r="2045" spans="1:16">
      <c r="C2045" t="s">
        <v>407</v>
      </c>
      <c r="D2045" s="11">
        <v>1</v>
      </c>
      <c r="O2045" t="s">
        <v>407</v>
      </c>
      <c r="P2045" s="11">
        <v>1</v>
      </c>
    </row>
    <row r="2046" spans="1:16">
      <c r="B2046" t="s">
        <v>116</v>
      </c>
      <c r="D2046" s="11">
        <v>4</v>
      </c>
      <c r="N2046" s="27" t="s">
        <v>116</v>
      </c>
      <c r="O2046" s="27"/>
      <c r="P2046" s="29">
        <v>4</v>
      </c>
    </row>
    <row r="2047" spans="1:16">
      <c r="C2047" t="s">
        <v>118</v>
      </c>
      <c r="D2047" s="11">
        <v>4</v>
      </c>
      <c r="O2047" t="s">
        <v>118</v>
      </c>
      <c r="P2047" s="11">
        <v>4</v>
      </c>
    </row>
    <row r="2048" spans="1:16">
      <c r="B2048" t="s">
        <v>1658</v>
      </c>
      <c r="D2048" s="11">
        <v>2</v>
      </c>
      <c r="N2048" s="27" t="s">
        <v>1658</v>
      </c>
      <c r="O2048" s="27"/>
      <c r="P2048" s="29">
        <v>2</v>
      </c>
    </row>
    <row r="2049" spans="1:16">
      <c r="C2049" t="s">
        <v>170</v>
      </c>
      <c r="D2049" s="11">
        <v>2</v>
      </c>
      <c r="O2049" t="s">
        <v>170</v>
      </c>
      <c r="P2049" s="11">
        <v>2</v>
      </c>
    </row>
    <row r="2050" spans="1:16">
      <c r="A2050" t="s">
        <v>1788</v>
      </c>
      <c r="D2050" s="11">
        <v>6</v>
      </c>
      <c r="M2050" s="26" t="s">
        <v>1788</v>
      </c>
      <c r="N2050" s="26"/>
      <c r="O2050" s="26"/>
      <c r="P2050" s="28">
        <v>6</v>
      </c>
    </row>
    <row r="2051" spans="1:16">
      <c r="B2051" t="s">
        <v>1162</v>
      </c>
      <c r="D2051" s="11">
        <v>6</v>
      </c>
      <c r="N2051" s="27" t="s">
        <v>1162</v>
      </c>
      <c r="O2051" s="27"/>
      <c r="P2051" s="29">
        <v>6</v>
      </c>
    </row>
    <row r="2052" spans="1:16">
      <c r="C2052" t="s">
        <v>382</v>
      </c>
      <c r="D2052" s="11">
        <v>6</v>
      </c>
      <c r="O2052" t="s">
        <v>382</v>
      </c>
      <c r="P2052" s="11">
        <v>6</v>
      </c>
    </row>
    <row r="2053" spans="1:16">
      <c r="A2053" t="s">
        <v>1655</v>
      </c>
      <c r="D2053" s="11">
        <v>5</v>
      </c>
      <c r="M2053" s="26" t="s">
        <v>1655</v>
      </c>
      <c r="N2053" s="26"/>
      <c r="O2053" s="26"/>
      <c r="P2053" s="28">
        <v>5</v>
      </c>
    </row>
    <row r="2054" spans="1:16">
      <c r="B2054" t="s">
        <v>1176</v>
      </c>
      <c r="D2054" s="11">
        <v>5</v>
      </c>
      <c r="N2054" s="27" t="s">
        <v>1176</v>
      </c>
      <c r="O2054" s="27"/>
      <c r="P2054" s="29">
        <v>5</v>
      </c>
    </row>
    <row r="2055" spans="1:16">
      <c r="C2055" t="s">
        <v>82</v>
      </c>
      <c r="D2055" s="11">
        <v>5</v>
      </c>
      <c r="O2055" t="s">
        <v>82</v>
      </c>
      <c r="P2055" s="11">
        <v>5</v>
      </c>
    </row>
    <row r="2056" spans="1:16">
      <c r="A2056" t="s">
        <v>1992</v>
      </c>
      <c r="D2056" s="11">
        <v>5</v>
      </c>
      <c r="M2056" s="26" t="s">
        <v>1992</v>
      </c>
      <c r="N2056" s="26"/>
      <c r="O2056" s="26"/>
      <c r="P2056" s="28">
        <v>5</v>
      </c>
    </row>
    <row r="2057" spans="1:16">
      <c r="B2057" t="s">
        <v>1992</v>
      </c>
      <c r="D2057" s="11">
        <v>5</v>
      </c>
      <c r="N2057" s="27" t="s">
        <v>1992</v>
      </c>
      <c r="O2057" s="27"/>
      <c r="P2057" s="29">
        <v>5</v>
      </c>
    </row>
    <row r="2058" spans="1:16">
      <c r="C2058" t="s">
        <v>90</v>
      </c>
      <c r="D2058" s="11">
        <v>2</v>
      </c>
      <c r="O2058" t="s">
        <v>90</v>
      </c>
      <c r="P2058" s="11">
        <v>2</v>
      </c>
    </row>
    <row r="2059" spans="1:16">
      <c r="C2059" t="s">
        <v>1414</v>
      </c>
      <c r="D2059" s="11">
        <v>3</v>
      </c>
      <c r="O2059" t="s">
        <v>1414</v>
      </c>
      <c r="P2059" s="11">
        <v>3</v>
      </c>
    </row>
    <row r="2060" spans="1:16">
      <c r="A2060" t="s">
        <v>1342</v>
      </c>
      <c r="D2060" s="11">
        <v>5</v>
      </c>
      <c r="M2060" s="26" t="s">
        <v>1342</v>
      </c>
      <c r="N2060" s="26"/>
      <c r="O2060" s="26"/>
      <c r="P2060" s="28">
        <v>5</v>
      </c>
    </row>
    <row r="2061" spans="1:16">
      <c r="B2061" t="s">
        <v>1175</v>
      </c>
      <c r="D2061" s="11">
        <v>5</v>
      </c>
      <c r="N2061" s="27" t="s">
        <v>1175</v>
      </c>
      <c r="O2061" s="27"/>
      <c r="P2061" s="29">
        <v>5</v>
      </c>
    </row>
    <row r="2062" spans="1:16">
      <c r="C2062" t="s">
        <v>82</v>
      </c>
      <c r="D2062" s="11">
        <v>5</v>
      </c>
      <c r="O2062" t="s">
        <v>82</v>
      </c>
      <c r="P2062" s="11">
        <v>5</v>
      </c>
    </row>
    <row r="2063" spans="1:16">
      <c r="A2063" t="s">
        <v>962</v>
      </c>
      <c r="D2063" s="11">
        <v>3</v>
      </c>
      <c r="M2063" s="26" t="s">
        <v>962</v>
      </c>
      <c r="N2063" s="26"/>
      <c r="O2063" s="26"/>
      <c r="P2063" s="28">
        <v>3</v>
      </c>
    </row>
    <row r="2064" spans="1:16">
      <c r="B2064" t="s">
        <v>464</v>
      </c>
      <c r="D2064" s="11">
        <v>1</v>
      </c>
      <c r="N2064" s="27" t="s">
        <v>464</v>
      </c>
      <c r="O2064" s="27"/>
      <c r="P2064" s="29">
        <v>1</v>
      </c>
    </row>
    <row r="2065" spans="1:16">
      <c r="C2065" t="s">
        <v>90</v>
      </c>
      <c r="D2065" s="11">
        <v>1</v>
      </c>
      <c r="O2065" t="s">
        <v>90</v>
      </c>
      <c r="P2065" s="11">
        <v>1</v>
      </c>
    </row>
    <row r="2066" spans="1:16">
      <c r="B2066" t="s">
        <v>445</v>
      </c>
      <c r="D2066" s="11">
        <v>2</v>
      </c>
      <c r="N2066" s="27" t="s">
        <v>445</v>
      </c>
      <c r="O2066" s="27"/>
      <c r="P2066" s="29">
        <v>2</v>
      </c>
    </row>
    <row r="2067" spans="1:16">
      <c r="C2067" t="s">
        <v>247</v>
      </c>
      <c r="D2067" s="11">
        <v>1</v>
      </c>
      <c r="O2067" t="s">
        <v>247</v>
      </c>
      <c r="P2067" s="11">
        <v>1</v>
      </c>
    </row>
    <row r="2068" spans="1:16">
      <c r="C2068" t="s">
        <v>218</v>
      </c>
      <c r="D2068" s="11">
        <v>1</v>
      </c>
      <c r="O2068" t="s">
        <v>218</v>
      </c>
      <c r="P2068" s="11">
        <v>1</v>
      </c>
    </row>
    <row r="2069" spans="1:16">
      <c r="A2069" t="s">
        <v>1002</v>
      </c>
      <c r="D2069" s="11">
        <v>3</v>
      </c>
      <c r="M2069" s="26" t="s">
        <v>1002</v>
      </c>
      <c r="N2069" s="26"/>
      <c r="O2069" s="26"/>
      <c r="P2069" s="28">
        <v>3</v>
      </c>
    </row>
    <row r="2070" spans="1:16">
      <c r="B2070" t="s">
        <v>286</v>
      </c>
      <c r="D2070" s="11">
        <v>1</v>
      </c>
      <c r="N2070" s="27" t="s">
        <v>286</v>
      </c>
      <c r="O2070" s="27"/>
      <c r="P2070" s="29">
        <v>1</v>
      </c>
    </row>
    <row r="2071" spans="1:16">
      <c r="C2071" t="s">
        <v>132</v>
      </c>
      <c r="D2071" s="11">
        <v>1</v>
      </c>
      <c r="O2071" t="s">
        <v>132</v>
      </c>
      <c r="P2071" s="11">
        <v>1</v>
      </c>
    </row>
    <row r="2072" spans="1:16">
      <c r="B2072" t="s">
        <v>1002</v>
      </c>
      <c r="D2072" s="11">
        <v>1</v>
      </c>
      <c r="N2072" s="27" t="s">
        <v>1002</v>
      </c>
      <c r="O2072" s="27"/>
      <c r="P2072" s="29">
        <v>1</v>
      </c>
    </row>
    <row r="2073" spans="1:16">
      <c r="C2073" t="s">
        <v>132</v>
      </c>
      <c r="D2073" s="11">
        <v>1</v>
      </c>
      <c r="O2073" t="s">
        <v>132</v>
      </c>
      <c r="P2073" s="11">
        <v>1</v>
      </c>
    </row>
    <row r="2074" spans="1:16">
      <c r="B2074" t="s">
        <v>1416</v>
      </c>
      <c r="D2074" s="11">
        <v>1</v>
      </c>
      <c r="N2074" s="27" t="s">
        <v>1416</v>
      </c>
      <c r="O2074" s="27"/>
      <c r="P2074" s="29">
        <v>1</v>
      </c>
    </row>
    <row r="2075" spans="1:16">
      <c r="C2075" t="s">
        <v>132</v>
      </c>
      <c r="D2075" s="11">
        <v>1</v>
      </c>
      <c r="O2075" t="s">
        <v>132</v>
      </c>
      <c r="P2075" s="11">
        <v>1</v>
      </c>
    </row>
    <row r="2076" spans="1:16">
      <c r="A2076" t="s">
        <v>1197</v>
      </c>
      <c r="D2076" s="11">
        <v>3</v>
      </c>
      <c r="M2076" s="26" t="s">
        <v>1197</v>
      </c>
      <c r="N2076" s="26"/>
      <c r="O2076" s="26"/>
      <c r="P2076" s="28">
        <v>3</v>
      </c>
    </row>
    <row r="2077" spans="1:16">
      <c r="B2077" t="s">
        <v>1197</v>
      </c>
      <c r="D2077" s="11">
        <v>3</v>
      </c>
      <c r="N2077" s="27" t="s">
        <v>1197</v>
      </c>
      <c r="O2077" s="27"/>
      <c r="P2077" s="29">
        <v>3</v>
      </c>
    </row>
    <row r="2078" spans="1:16">
      <c r="C2078" t="s">
        <v>218</v>
      </c>
      <c r="D2078" s="11">
        <v>2</v>
      </c>
      <c r="O2078" t="s">
        <v>218</v>
      </c>
      <c r="P2078" s="11">
        <v>2</v>
      </c>
    </row>
    <row r="2079" spans="1:16">
      <c r="C2079" t="s">
        <v>155</v>
      </c>
      <c r="D2079" s="11">
        <v>1</v>
      </c>
      <c r="O2079" t="s">
        <v>155</v>
      </c>
      <c r="P2079" s="11">
        <v>1</v>
      </c>
    </row>
    <row r="2080" spans="1:16">
      <c r="A2080" t="s">
        <v>1270</v>
      </c>
      <c r="D2080" s="11">
        <v>31588</v>
      </c>
      <c r="M2080" s="37" t="s">
        <v>1270</v>
      </c>
      <c r="N2080" s="37"/>
      <c r="O2080" s="37"/>
      <c r="P2080" s="39">
        <v>31588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9"/>
  <dimension ref="A1:K7353"/>
  <sheetViews>
    <sheetView showGridLines="0" zoomScaleNormal="100" workbookViewId="0">
      <pane xSplit="1" ySplit="1" topLeftCell="B22" activePane="bottomRight" state="frozen"/>
      <selection pane="topRight" activeCell="B1" sqref="B1"/>
      <selection pane="bottomLeft" activeCell="A2" sqref="A2"/>
      <selection pane="bottomRight" activeCell="B22" sqref="B22"/>
    </sheetView>
  </sheetViews>
  <sheetFormatPr baseColWidth="10" defaultColWidth="9.109375" defaultRowHeight="13.2"/>
  <cols>
    <col min="1" max="1" width="25.21875" customWidth="1"/>
    <col min="2" max="2" width="30" customWidth="1"/>
    <col min="3" max="3" width="12.109375" style="35" customWidth="1"/>
    <col min="4" max="4" width="12.6640625" bestFit="1" customWidth="1"/>
    <col min="5" max="5" width="13" customWidth="1"/>
    <col min="6" max="6" width="12" customWidth="1"/>
    <col min="7" max="7" width="44.5546875" customWidth="1"/>
    <col min="8" max="8" width="20.44140625" customWidth="1"/>
    <col min="9" max="9" width="36.6640625" customWidth="1"/>
    <col min="10" max="10" width="17.44140625" customWidth="1"/>
  </cols>
  <sheetData>
    <row r="1" spans="1:11" s="1" customFormat="1" ht="20.399999999999999">
      <c r="A1" s="32" t="s">
        <v>1139</v>
      </c>
      <c r="B1" s="32" t="s">
        <v>1140</v>
      </c>
      <c r="C1" s="34" t="s">
        <v>0</v>
      </c>
      <c r="D1" s="33" t="s">
        <v>1</v>
      </c>
      <c r="E1" s="33" t="s">
        <v>2</v>
      </c>
      <c r="F1" s="32" t="s">
        <v>1141</v>
      </c>
      <c r="G1" s="32" t="s">
        <v>1287</v>
      </c>
      <c r="H1" s="32" t="s">
        <v>1288</v>
      </c>
      <c r="I1" s="32" t="s">
        <v>1289</v>
      </c>
      <c r="J1" s="33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1189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1189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1189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1190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1190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1189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1191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1150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1192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1192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1192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1193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1194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1195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1196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2074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1197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1198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1199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tr">
        <f>+VLOOKUP(H38,$A$2:$B$90000,2,0)</f>
        <v>AEROANDES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1200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1201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1202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1192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1192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1203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1204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2079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1189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1189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1189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1189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1189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1190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1205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1192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1192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1192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1192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1192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1194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2085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1198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1192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1206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1207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2075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1207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1192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1192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1192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1192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1202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1204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1189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1189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1190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1201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1192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1192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1192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1192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1192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1192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1193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1194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1195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1196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1196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1204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1197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1208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1192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1192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1206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1209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1210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1211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1200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1212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1192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1213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1214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1215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1203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1215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2079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1189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1189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1189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1190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1190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1189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1189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1189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1189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tr">
        <f>+VLOOKUP(H178,$A$2:$B$90000,2,0)</f>
        <v>AEROANDES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1192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1192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1192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1192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1192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1192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1193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1216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1217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1218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1202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1205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1205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1206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1206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1211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1211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1200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1200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1202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1202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2075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1192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1192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1192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1203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1204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2079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1189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1189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1189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1189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1189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1190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1189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1205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1216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1192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1192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1219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2085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2082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1192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1192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1220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1205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1205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1206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1221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1222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1195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1211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1200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1202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1223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1207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1212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1224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1192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1192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1192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1215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1202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1189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1190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1189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1190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1189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1192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1192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1192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1192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1192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1193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1193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1193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1225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1218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1206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1192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1208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1205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1206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1221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1200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1200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1226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1227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1202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1224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1202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1192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1192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1192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1192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1192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1215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1189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1189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1190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1189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1189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1189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1189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1216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1192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1192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1192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1192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1192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1192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1192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1193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1193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1203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1192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1192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1192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1192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1206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1206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1228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1200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1200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1192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1192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1192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1203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1202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1189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1189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1189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1192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1192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1192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1215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2082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1229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1192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1192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1206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1200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1211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1207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1200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1202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1230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1192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1192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1192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1192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1192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1192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1214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1203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1214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1189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1189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1189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1190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1190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1205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1205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1225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1231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2083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1226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1205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1206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1228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1222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1210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1202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2075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1202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1232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2079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2079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1189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1190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1189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1225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1225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1217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1203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1231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2078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1196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1205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1210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1221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1233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tr">
        <f>+VLOOKUP(H568,$A$2:$B$90000,2,0)</f>
        <v>AEROENLACE SAS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1216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1234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1203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tr">
        <f>+VLOOKUP(H575,$A$2:$B$90000,2,0)</f>
        <v>AEROENLACE SAS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1192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1192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1192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1192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1192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1192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1189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1190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1190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1190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1210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1201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1235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1208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1205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1205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1192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1192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1224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1209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1233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1201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1200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1213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1192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1192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1204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1189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1189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1189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1189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1189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1190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1189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1189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1236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1236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1197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tr">
        <f>+VLOOKUP(H662,$A$2:$B$90000,2,0)</f>
        <v>VOLAR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2074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1196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1196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1198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1206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1206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1212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1202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1192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1189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1189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1205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1237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1236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1225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1205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1205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1205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1192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1206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1216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tr">
        <f>+VLOOKUP(H747,$A$2:$B$90000,2,0)</f>
        <v>AEROENLACE SAS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1192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1192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2079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1189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1189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1189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1190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1189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1190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1189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1205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1203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1231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2074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2083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1198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1220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1192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1192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1206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1221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1232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1205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1150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1200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1234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1202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1192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1192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1189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1190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1190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1189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1189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1190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1238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1236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1231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1201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1205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1205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1206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1210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1232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1199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1202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1239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2076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1192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1192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1192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1202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1204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1204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1189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1189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1189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1189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1200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1197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1240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2074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2074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2074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1198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1205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1205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1205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1202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1216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1212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1227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1234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1234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1192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1192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1192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1192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1192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1204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1189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1189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1189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1189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1241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1241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2079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2079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1242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1203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1205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1192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1232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1243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1211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1211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1200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1200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1200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1210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tr">
        <f>+VLOOKUP(H967,$A$2:$B$90000,2,0)</f>
        <v>AEROENLACE SAS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1200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1224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1192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1192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1192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1192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1214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1203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1189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1189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1189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1190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1189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1190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1189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1189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1205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1241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1241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1206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1191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1244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1244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1198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1210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1243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1200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1200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1202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1202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1200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1200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1192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1192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1192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1192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1215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1202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1189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1189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1205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1241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1236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1244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1245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1235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1244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1200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1226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1207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1246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2081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1224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1192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1192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1192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1192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1192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1192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1192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1192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1189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1189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1189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1189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1190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1244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1192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1244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1228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1243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1247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1200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1192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1192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1203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1203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1214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1189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1189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1189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1189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1190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1190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1190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1190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1189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1189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1205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1244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1198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1205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1205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1192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1228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1222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1247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1211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1200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1200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1210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1201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1200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1192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1203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1215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1202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1189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1189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1189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1190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1189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1189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1205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1205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1241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2077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1238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1238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1238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1236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1236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1225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1192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1247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1248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1200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1200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1200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1224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1192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1192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1192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1192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1192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1192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1192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1203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1214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1202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1189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1189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1190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1190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1241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1241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1205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1205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1200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1200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1202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1200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1200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1192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1192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1203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1203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1215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1215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1189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1190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1189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1189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1189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1241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1241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2077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1198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1228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1243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1233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1211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1211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1202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1217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1202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2081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1192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1192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1192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1214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1215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1243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1189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1190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1190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1189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1241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1205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1150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1238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1238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1249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1205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1205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1205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1206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1210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1217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1217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1228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1203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1233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1200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1234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1202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1218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1192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1192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1250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1250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1250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1189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1189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1190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1189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1241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1236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1237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1219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1249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1217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1251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1205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1206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1206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1217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1217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1227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1243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1211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1200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1200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1192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1192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1219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2084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1209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1250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1250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1250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1250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1189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1189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1189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1189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1206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1236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1231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1192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1192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2087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1205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1206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1206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1225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1225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1211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1211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1200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1192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1192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1192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1192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1192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2084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2084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1242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1250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1250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1250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1250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1189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1190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1190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1189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1205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1219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2085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1231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1192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1192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1205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1205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1252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1205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1207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1211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1200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1200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1192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1192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1250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1250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1250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1250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1250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1250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1250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1250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1189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1189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1189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1190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1190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1189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1189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1241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1241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1238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2085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1191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1192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1202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1198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1235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1205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1206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1192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1192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1253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1200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1200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1200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1218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tr">
        <f t="shared" ref="I1562" si="0">+VLOOKUP(H1562,$A$2:$B$90000,2,0)</f>
        <v>AEROENLACE SAS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1150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1192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1192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1192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1250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1250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1250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1250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1189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1189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1190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1190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1190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1189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1205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1241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1203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1218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1218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1251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1251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1231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1202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1198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1205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1205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1213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1200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1213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tr">
        <f>+VLOOKUP(H1623,$A$2:$B$90000,2,0)</f>
        <v>AEROANDES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1200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1192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1238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1250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1250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1250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1250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1250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1189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1189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1189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1189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1189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1241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1150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1192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1193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1198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1206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1192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1253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1247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1233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1200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1200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1200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1200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1202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1192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1192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1192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1192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1202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2086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1250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1250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1250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1189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1189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1189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1189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1189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1190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1189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1189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1189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1189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1189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1189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1241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1222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1230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1192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1206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1254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1206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1206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1192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1217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1217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1221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1211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1200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1192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1192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1192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1250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1250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1250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1250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1250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1189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1189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1190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1189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1189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1189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1189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1238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1238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2085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2080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1194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1237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1235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1205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1205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1192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1192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1206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1248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1200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1202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1202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1203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1200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1200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1200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1192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1192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1192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1215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1215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1202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2084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2084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1201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2079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1203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1250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1250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1250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1250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1190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1189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1150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1238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1238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1238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1219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1205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1206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1217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1233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1243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1211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1211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1200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1200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1200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1200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1240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1200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1200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1200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1192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1192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1192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1192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1215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1214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1215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1203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1250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1250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1250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1250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1250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1250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1250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1189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1190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1190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1189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1189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1205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1238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1203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2080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1205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1205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1192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1206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1206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1255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1228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1200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1200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1200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tr">
        <f>+VLOOKUP(H1927,$A$2:$B$90000,2,0)</f>
        <v>AEROENLACE SAS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1192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1192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1214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1203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1202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1202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1250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1250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1250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1250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1250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1189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1189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1189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1190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1189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1150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1240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2080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1205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1205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1193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1192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1206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1192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1192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1192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1233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1247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1200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1256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1200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1192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1192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1192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1192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1213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1203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1203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1214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2079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1250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1250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1250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1189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1189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1189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1189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1189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1189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1190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1189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1189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1205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1217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1237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1205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1205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1206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1192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1192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1192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1222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1222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1211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1239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1200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tr">
        <f>+VLOOKUP(H2044,$A$2:$B$90000,2,0)</f>
        <v>AEROENLACE SAS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1192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1192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1214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1203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1250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1250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1250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1250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1250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1250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1250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1189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1190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1189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1238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1198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1205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1192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1206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1221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1236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1213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1211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1200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1200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1202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1150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1210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1213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1223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1192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1192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1192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1192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1192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1203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1238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1257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1201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1250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1189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1189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1189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1189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1189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1190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1189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1189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1240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2080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1195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1220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1205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1205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1205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1205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1205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1206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1206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1192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1258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1243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1247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1200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1203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1198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1198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1200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1192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1192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1192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1192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1203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1215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2088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2086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1257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2079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1250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1250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1189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1189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1189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1190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1189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1189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1217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1259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1198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1198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1205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1192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1206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1253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1239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1247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1243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1247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1200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1211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1200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1222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1213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1217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1192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1192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1192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1192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1203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1203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1250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1250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1250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1250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1250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1189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1189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1189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1190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1189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1190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1189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1205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1192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1229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1198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1192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1192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1192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1221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1222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1247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1200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1200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1200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1200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1198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1192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1192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1192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1203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1215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1189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1189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1189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1189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1189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1189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1189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1189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1238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1230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1234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1204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1260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1200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1211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1200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1200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1200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1202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1200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1192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1215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1203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1203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1189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1189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1189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1238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1238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1217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1192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1198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1220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1208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1205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1205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1205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1193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1213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1200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1200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1237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1202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1240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1200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1192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1213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1215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2089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1189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1189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1189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1190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1189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1189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1205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1238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1219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1216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1215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1254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1254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1192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1205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1205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1253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1211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1200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1261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1192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1192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1192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1192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1192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1215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1203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1215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1189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1189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1190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1189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1190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1190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1189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1190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1189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1230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1253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1192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1262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1198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1205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1205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1192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1192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1243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1211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1200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1192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1192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1192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1192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1192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1214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1214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1215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1203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1215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1200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1189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1189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1189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1189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1189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1189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1189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1189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1189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1238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1198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1208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1205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1192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1227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1219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1240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1222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1192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1192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1192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1192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1192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1192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1192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1202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1189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1189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1189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1238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1217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1198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1192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1192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1233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1211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1200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1200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1200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1213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2075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1198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1192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1192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1203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1215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1202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1189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1189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1190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1190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1189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1238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1238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1219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tr">
        <f>+VLOOKUP(H2646,$A$2:$B$90000,2,0)</f>
        <v>AEROANDES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1234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1216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1216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1216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1247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1243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1211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1200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1203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1216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1192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1202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1202</v>
      </c>
      <c r="J2679" s="3">
        <v>4</v>
      </c>
      <c r="K2679" s="5"/>
    </row>
    <row r="2680" spans="1:11">
      <c r="A2680" s="2" t="s">
        <v>4</v>
      </c>
      <c r="B2680" s="2" t="s">
        <v>5</v>
      </c>
      <c r="C2680" s="4">
        <v>45474</v>
      </c>
      <c r="D2680" s="2" t="s">
        <v>506</v>
      </c>
      <c r="E2680" s="2" t="s">
        <v>7</v>
      </c>
      <c r="F2680" s="2">
        <v>8.1999999999999993</v>
      </c>
      <c r="G2680" s="2" t="s">
        <v>1142</v>
      </c>
      <c r="H2680" s="2" t="s">
        <v>8</v>
      </c>
      <c r="I2680" s="2" t="s">
        <v>1189</v>
      </c>
      <c r="J2680" s="3">
        <v>6</v>
      </c>
      <c r="K2680" s="5"/>
    </row>
    <row r="2681" spans="1:11">
      <c r="A2681" s="2" t="s">
        <v>4</v>
      </c>
      <c r="B2681" s="2" t="s">
        <v>5</v>
      </c>
      <c r="C2681" s="4">
        <v>45474</v>
      </c>
      <c r="D2681" s="2" t="s">
        <v>15</v>
      </c>
      <c r="E2681" s="2" t="s">
        <v>7</v>
      </c>
      <c r="F2681" s="2">
        <v>8.1999999999999993</v>
      </c>
      <c r="G2681" s="2" t="s">
        <v>1142</v>
      </c>
      <c r="H2681" s="2" t="s">
        <v>8</v>
      </c>
      <c r="I2681" s="2" t="s">
        <v>1189</v>
      </c>
      <c r="J2681" s="3">
        <v>8</v>
      </c>
      <c r="K2681" s="5"/>
    </row>
    <row r="2682" spans="1:11">
      <c r="A2682" s="2" t="s">
        <v>4</v>
      </c>
      <c r="B2682" s="2" t="s">
        <v>5</v>
      </c>
      <c r="C2682" s="4">
        <v>45474</v>
      </c>
      <c r="D2682" s="2" t="s">
        <v>689</v>
      </c>
      <c r="E2682" s="2" t="s">
        <v>7</v>
      </c>
      <c r="F2682" s="2">
        <v>8.1999999999999993</v>
      </c>
      <c r="G2682" s="2" t="s">
        <v>1142</v>
      </c>
      <c r="H2682" s="2" t="s">
        <v>8</v>
      </c>
      <c r="I2682" s="2" t="s">
        <v>1189</v>
      </c>
      <c r="J2682" s="3">
        <v>4</v>
      </c>
      <c r="K2682" s="5"/>
    </row>
    <row r="2683" spans="1:11">
      <c r="A2683" s="2" t="s">
        <v>4</v>
      </c>
      <c r="B2683" s="2" t="s">
        <v>5</v>
      </c>
      <c r="C2683" s="4">
        <v>45474</v>
      </c>
      <c r="D2683" s="2" t="s">
        <v>16</v>
      </c>
      <c r="E2683" s="2" t="s">
        <v>17</v>
      </c>
      <c r="F2683" s="2">
        <v>8.1999999999999993</v>
      </c>
      <c r="G2683" s="2" t="s">
        <v>1142</v>
      </c>
      <c r="H2683" s="2" t="s">
        <v>18</v>
      </c>
      <c r="I2683" s="2" t="s">
        <v>1205</v>
      </c>
      <c r="J2683" s="3">
        <v>4</v>
      </c>
      <c r="K2683" s="5"/>
    </row>
    <row r="2684" spans="1:11">
      <c r="A2684" s="2" t="s">
        <v>44</v>
      </c>
      <c r="B2684" s="2" t="s">
        <v>45</v>
      </c>
      <c r="C2684" s="4">
        <v>45474</v>
      </c>
      <c r="D2684" s="2" t="s">
        <v>56</v>
      </c>
      <c r="E2684" s="2" t="s">
        <v>47</v>
      </c>
      <c r="F2684" s="2">
        <v>9.1300000000000008</v>
      </c>
      <c r="G2684" s="2" t="s">
        <v>1145</v>
      </c>
      <c r="H2684" s="2" t="s">
        <v>44</v>
      </c>
      <c r="I2684" s="2" t="s">
        <v>45</v>
      </c>
      <c r="J2684" s="3">
        <v>1</v>
      </c>
      <c r="K2684" s="5"/>
    </row>
    <row r="2685" spans="1:11">
      <c r="A2685" s="2" t="s">
        <v>44</v>
      </c>
      <c r="B2685" s="2" t="s">
        <v>45</v>
      </c>
      <c r="C2685" s="4">
        <v>45474</v>
      </c>
      <c r="D2685" s="2" t="s">
        <v>59</v>
      </c>
      <c r="E2685" s="2" t="s">
        <v>50</v>
      </c>
      <c r="F2685" s="2">
        <v>9.1300000000000008</v>
      </c>
      <c r="G2685" s="2" t="s">
        <v>1145</v>
      </c>
      <c r="H2685" s="2" t="s">
        <v>44</v>
      </c>
      <c r="I2685" s="2" t="s">
        <v>45</v>
      </c>
      <c r="J2685" s="3">
        <v>1</v>
      </c>
      <c r="K2685" s="5"/>
    </row>
    <row r="2686" spans="1:11">
      <c r="A2686" s="2" t="s">
        <v>44</v>
      </c>
      <c r="B2686" s="2" t="s">
        <v>45</v>
      </c>
      <c r="C2686" s="4">
        <v>45474</v>
      </c>
      <c r="D2686" s="2" t="s">
        <v>51</v>
      </c>
      <c r="E2686" s="2" t="s">
        <v>50</v>
      </c>
      <c r="F2686" s="2">
        <v>9.1300000000000008</v>
      </c>
      <c r="G2686" s="2" t="s">
        <v>1145</v>
      </c>
      <c r="H2686" s="2" t="s">
        <v>44</v>
      </c>
      <c r="I2686" s="2" t="s">
        <v>45</v>
      </c>
      <c r="J2686" s="3">
        <v>1</v>
      </c>
      <c r="K2686" s="5"/>
    </row>
    <row r="2687" spans="1:11">
      <c r="A2687" s="2" t="s">
        <v>44</v>
      </c>
      <c r="B2687" s="2" t="s">
        <v>45</v>
      </c>
      <c r="C2687" s="4">
        <v>45474</v>
      </c>
      <c r="D2687" s="2" t="s">
        <v>54</v>
      </c>
      <c r="E2687" s="2" t="s">
        <v>50</v>
      </c>
      <c r="F2687" s="2">
        <v>8.1</v>
      </c>
      <c r="G2687" s="2" t="s">
        <v>1142</v>
      </c>
      <c r="H2687" s="2" t="s">
        <v>44</v>
      </c>
      <c r="I2687" s="2" t="s">
        <v>45</v>
      </c>
      <c r="J2687" s="3">
        <v>2</v>
      </c>
      <c r="K2687" s="5"/>
    </row>
    <row r="2688" spans="1:11">
      <c r="A2688" s="2" t="s">
        <v>44</v>
      </c>
      <c r="B2688" s="2" t="s">
        <v>45</v>
      </c>
      <c r="C2688" s="4">
        <v>45474</v>
      </c>
      <c r="D2688" s="2" t="s">
        <v>55</v>
      </c>
      <c r="E2688" s="2" t="s">
        <v>50</v>
      </c>
      <c r="F2688" s="2">
        <v>8.1</v>
      </c>
      <c r="G2688" s="2" t="s">
        <v>1142</v>
      </c>
      <c r="H2688" s="2" t="s">
        <v>44</v>
      </c>
      <c r="I2688" s="2" t="s">
        <v>45</v>
      </c>
      <c r="J2688" s="3">
        <v>3</v>
      </c>
      <c r="K2688" s="5"/>
    </row>
    <row r="2689" spans="1:11">
      <c r="A2689" s="2" t="s">
        <v>63</v>
      </c>
      <c r="B2689" s="2" t="s">
        <v>64</v>
      </c>
      <c r="C2689" s="4">
        <v>45474</v>
      </c>
      <c r="D2689" s="2" t="s">
        <v>1080</v>
      </c>
      <c r="E2689" s="2" t="s">
        <v>82</v>
      </c>
      <c r="F2689" s="2">
        <v>6.2</v>
      </c>
      <c r="G2689" s="2" t="s">
        <v>1183</v>
      </c>
      <c r="H2689" s="2" t="s">
        <v>360</v>
      </c>
      <c r="I2689" s="2" t="s">
        <v>1199</v>
      </c>
      <c r="J2689" s="3">
        <v>1</v>
      </c>
      <c r="K2689" s="5"/>
    </row>
    <row r="2690" spans="1:11">
      <c r="A2690" s="2" t="s">
        <v>78</v>
      </c>
      <c r="B2690" s="2" t="s">
        <v>79</v>
      </c>
      <c r="C2690" s="4">
        <v>45474</v>
      </c>
      <c r="D2690" s="2" t="s">
        <v>1307</v>
      </c>
      <c r="E2690" s="2" t="s">
        <v>90</v>
      </c>
      <c r="F2690" s="2">
        <v>8.1</v>
      </c>
      <c r="G2690" s="2" t="s">
        <v>1142</v>
      </c>
      <c r="H2690" s="2" t="s">
        <v>78</v>
      </c>
      <c r="I2690" s="2" t="s">
        <v>79</v>
      </c>
      <c r="J2690" s="3">
        <v>1</v>
      </c>
      <c r="K2690" s="5"/>
    </row>
    <row r="2691" spans="1:11">
      <c r="A2691" s="2" t="s">
        <v>78</v>
      </c>
      <c r="B2691" s="2" t="s">
        <v>79</v>
      </c>
      <c r="C2691" s="4">
        <v>45474</v>
      </c>
      <c r="D2691" s="2" t="s">
        <v>1093</v>
      </c>
      <c r="E2691" s="2" t="s">
        <v>1094</v>
      </c>
      <c r="F2691" s="2">
        <v>8.1</v>
      </c>
      <c r="G2691" s="2" t="s">
        <v>1142</v>
      </c>
      <c r="H2691" s="2" t="s">
        <v>78</v>
      </c>
      <c r="I2691" s="2" t="s">
        <v>79</v>
      </c>
      <c r="J2691" s="3">
        <v>1</v>
      </c>
      <c r="K2691" s="5"/>
    </row>
    <row r="2692" spans="1:11">
      <c r="A2692" s="2" t="s">
        <v>78</v>
      </c>
      <c r="B2692" s="2" t="s">
        <v>79</v>
      </c>
      <c r="C2692" s="4">
        <v>45474</v>
      </c>
      <c r="D2692" s="2" t="s">
        <v>1308</v>
      </c>
      <c r="E2692" s="2" t="s">
        <v>82</v>
      </c>
      <c r="F2692" s="2">
        <v>8.1</v>
      </c>
      <c r="G2692" s="2" t="s">
        <v>1142</v>
      </c>
      <c r="H2692" s="2" t="s">
        <v>78</v>
      </c>
      <c r="I2692" s="2" t="s">
        <v>79</v>
      </c>
      <c r="J2692" s="3">
        <v>1</v>
      </c>
      <c r="K2692" s="5"/>
    </row>
    <row r="2693" spans="1:11">
      <c r="A2693" s="2" t="s">
        <v>78</v>
      </c>
      <c r="B2693" s="2" t="s">
        <v>79</v>
      </c>
      <c r="C2693" s="4">
        <v>45474</v>
      </c>
      <c r="D2693" s="2" t="s">
        <v>926</v>
      </c>
      <c r="E2693" s="2" t="s">
        <v>82</v>
      </c>
      <c r="F2693" s="2">
        <v>8.1</v>
      </c>
      <c r="G2693" s="2" t="s">
        <v>1142</v>
      </c>
      <c r="H2693" s="2" t="s">
        <v>78</v>
      </c>
      <c r="I2693" s="2" t="s">
        <v>79</v>
      </c>
      <c r="J2693" s="3">
        <v>6</v>
      </c>
      <c r="K2693" s="5"/>
    </row>
    <row r="2694" spans="1:11">
      <c r="A2694" s="2" t="s">
        <v>78</v>
      </c>
      <c r="B2694" s="2" t="s">
        <v>79</v>
      </c>
      <c r="C2694" s="4">
        <v>45474</v>
      </c>
      <c r="D2694" s="2" t="s">
        <v>699</v>
      </c>
      <c r="E2694" s="2" t="s">
        <v>82</v>
      </c>
      <c r="F2694" s="2">
        <v>8.1</v>
      </c>
      <c r="G2694" s="2" t="s">
        <v>1142</v>
      </c>
      <c r="H2694" s="2" t="s">
        <v>78</v>
      </c>
      <c r="I2694" s="2" t="s">
        <v>79</v>
      </c>
      <c r="J2694" s="3">
        <v>3</v>
      </c>
      <c r="K2694" s="5"/>
    </row>
    <row r="2695" spans="1:11">
      <c r="A2695" s="2" t="s">
        <v>78</v>
      </c>
      <c r="B2695" s="2" t="s">
        <v>79</v>
      </c>
      <c r="C2695" s="4">
        <v>45474</v>
      </c>
      <c r="D2695" s="2" t="s">
        <v>1309</v>
      </c>
      <c r="E2695" s="2" t="s">
        <v>197</v>
      </c>
      <c r="F2695" s="2">
        <v>8.1</v>
      </c>
      <c r="G2695" s="2" t="s">
        <v>1142</v>
      </c>
      <c r="H2695" s="2" t="s">
        <v>78</v>
      </c>
      <c r="I2695" s="2" t="s">
        <v>79</v>
      </c>
      <c r="J2695" s="3">
        <v>1</v>
      </c>
      <c r="K2695" s="5"/>
    </row>
    <row r="2696" spans="1:11">
      <c r="A2696" s="2" t="s">
        <v>106</v>
      </c>
      <c r="B2696" s="2" t="s">
        <v>107</v>
      </c>
      <c r="C2696" s="4">
        <v>45474</v>
      </c>
      <c r="D2696" s="2" t="s">
        <v>527</v>
      </c>
      <c r="E2696" s="2" t="s">
        <v>1040</v>
      </c>
      <c r="F2696" s="2">
        <v>6.1</v>
      </c>
      <c r="G2696" s="2" t="s">
        <v>1183</v>
      </c>
      <c r="H2696" s="2" t="s">
        <v>1310</v>
      </c>
      <c r="I2696" s="2" t="s">
        <v>1311</v>
      </c>
      <c r="J2696" s="3">
        <v>4</v>
      </c>
      <c r="K2696" s="5"/>
    </row>
    <row r="2697" spans="1:11">
      <c r="A2697" s="2" t="s">
        <v>106</v>
      </c>
      <c r="B2697" s="2" t="s">
        <v>107</v>
      </c>
      <c r="C2697" s="4">
        <v>45474</v>
      </c>
      <c r="D2697" s="2" t="s">
        <v>528</v>
      </c>
      <c r="E2697" s="2" t="s">
        <v>1040</v>
      </c>
      <c r="F2697" s="2">
        <v>7.1</v>
      </c>
      <c r="G2697" s="2" t="s">
        <v>1143</v>
      </c>
      <c r="H2697" s="2" t="s">
        <v>1310</v>
      </c>
      <c r="I2697" s="2" t="s">
        <v>1311</v>
      </c>
      <c r="J2697" s="3">
        <v>3</v>
      </c>
      <c r="K2697" s="5"/>
    </row>
    <row r="2698" spans="1:11">
      <c r="A2698" s="2" t="s">
        <v>106</v>
      </c>
      <c r="B2698" s="2" t="s">
        <v>107</v>
      </c>
      <c r="C2698" s="4">
        <v>45474</v>
      </c>
      <c r="D2698" s="2" t="s">
        <v>528</v>
      </c>
      <c r="E2698" s="2" t="s">
        <v>1040</v>
      </c>
      <c r="F2698" s="2">
        <v>6.1</v>
      </c>
      <c r="G2698" s="2" t="s">
        <v>1183</v>
      </c>
      <c r="H2698" s="2" t="s">
        <v>1310</v>
      </c>
      <c r="I2698" s="2" t="s">
        <v>1311</v>
      </c>
      <c r="J2698" s="3">
        <v>3</v>
      </c>
      <c r="K2698" s="5"/>
    </row>
    <row r="2699" spans="1:11">
      <c r="A2699" s="2" t="s">
        <v>106</v>
      </c>
      <c r="B2699" s="2" t="s">
        <v>107</v>
      </c>
      <c r="C2699" s="4">
        <v>45474</v>
      </c>
      <c r="D2699" s="2" t="s">
        <v>104</v>
      </c>
      <c r="E2699" s="2" t="s">
        <v>1040</v>
      </c>
      <c r="F2699" s="2">
        <v>7.1</v>
      </c>
      <c r="G2699" s="2" t="s">
        <v>1143</v>
      </c>
      <c r="H2699" s="2" t="s">
        <v>1310</v>
      </c>
      <c r="I2699" s="2" t="s">
        <v>1311</v>
      </c>
      <c r="J2699" s="3">
        <v>7</v>
      </c>
      <c r="K2699" s="5"/>
    </row>
    <row r="2700" spans="1:11">
      <c r="A2700" s="2" t="s">
        <v>106</v>
      </c>
      <c r="B2700" s="2" t="s">
        <v>107</v>
      </c>
      <c r="C2700" s="4">
        <v>45474</v>
      </c>
      <c r="D2700" s="2" t="s">
        <v>439</v>
      </c>
      <c r="E2700" s="2" t="s">
        <v>240</v>
      </c>
      <c r="F2700" s="2">
        <v>7.1</v>
      </c>
      <c r="G2700" s="2" t="s">
        <v>1143</v>
      </c>
      <c r="H2700" s="2" t="s">
        <v>109</v>
      </c>
      <c r="I2700" s="2" t="s">
        <v>1192</v>
      </c>
      <c r="J2700" s="3">
        <v>1</v>
      </c>
      <c r="K2700" s="5"/>
    </row>
    <row r="2701" spans="1:11">
      <c r="A2701" s="2" t="s">
        <v>106</v>
      </c>
      <c r="B2701" s="2" t="s">
        <v>107</v>
      </c>
      <c r="C2701" s="4">
        <v>45474</v>
      </c>
      <c r="D2701" s="2" t="s">
        <v>440</v>
      </c>
      <c r="E2701" s="2" t="s">
        <v>99</v>
      </c>
      <c r="F2701" s="2">
        <v>6.1</v>
      </c>
      <c r="G2701" s="2" t="s">
        <v>1183</v>
      </c>
      <c r="H2701" s="2" t="s">
        <v>109</v>
      </c>
      <c r="I2701" s="2" t="s">
        <v>1192</v>
      </c>
      <c r="J2701" s="3">
        <v>1</v>
      </c>
      <c r="K2701" s="5"/>
    </row>
    <row r="2702" spans="1:11">
      <c r="A2702" s="2" t="s">
        <v>106</v>
      </c>
      <c r="B2702" s="2" t="s">
        <v>107</v>
      </c>
      <c r="C2702" s="4">
        <v>45474</v>
      </c>
      <c r="D2702" s="2" t="s">
        <v>662</v>
      </c>
      <c r="E2702" s="2" t="s">
        <v>99</v>
      </c>
      <c r="F2702" s="2">
        <v>6.1</v>
      </c>
      <c r="G2702" s="2" t="s">
        <v>1183</v>
      </c>
      <c r="H2702" s="2" t="s">
        <v>109</v>
      </c>
      <c r="I2702" s="2" t="s">
        <v>1192</v>
      </c>
      <c r="J2702" s="3">
        <v>2</v>
      </c>
      <c r="K2702" s="5"/>
    </row>
    <row r="2703" spans="1:11">
      <c r="A2703" s="2" t="s">
        <v>106</v>
      </c>
      <c r="B2703" s="2" t="s">
        <v>107</v>
      </c>
      <c r="C2703" s="4">
        <v>45474</v>
      </c>
      <c r="D2703" s="2" t="s">
        <v>108</v>
      </c>
      <c r="E2703" s="2" t="s">
        <v>99</v>
      </c>
      <c r="F2703" s="2">
        <v>7.1</v>
      </c>
      <c r="G2703" s="2" t="s">
        <v>1143</v>
      </c>
      <c r="H2703" s="2" t="s">
        <v>109</v>
      </c>
      <c r="I2703" s="2" t="s">
        <v>1192</v>
      </c>
      <c r="J2703" s="3">
        <v>1</v>
      </c>
      <c r="K2703" s="5"/>
    </row>
    <row r="2704" spans="1:11">
      <c r="A2704" s="2" t="s">
        <v>106</v>
      </c>
      <c r="B2704" s="2" t="s">
        <v>107</v>
      </c>
      <c r="C2704" s="4">
        <v>45474</v>
      </c>
      <c r="D2704" s="2" t="s">
        <v>437</v>
      </c>
      <c r="E2704" s="2" t="s">
        <v>99</v>
      </c>
      <c r="F2704" s="2">
        <v>7.1</v>
      </c>
      <c r="G2704" s="2" t="s">
        <v>1143</v>
      </c>
      <c r="H2704" s="2" t="s">
        <v>109</v>
      </c>
      <c r="I2704" s="2" t="s">
        <v>1192</v>
      </c>
      <c r="J2704" s="3">
        <v>1</v>
      </c>
      <c r="K2704" s="5"/>
    </row>
    <row r="2705" spans="1:11">
      <c r="A2705" s="2" t="s">
        <v>1312</v>
      </c>
      <c r="B2705" s="2" t="s">
        <v>1313</v>
      </c>
      <c r="C2705" s="4">
        <v>45474</v>
      </c>
      <c r="D2705" s="2" t="s">
        <v>1314</v>
      </c>
      <c r="E2705" s="2" t="s">
        <v>86</v>
      </c>
      <c r="F2705" s="2">
        <v>7.1</v>
      </c>
      <c r="G2705" s="2" t="s">
        <v>1143</v>
      </c>
      <c r="H2705" s="2" t="s">
        <v>1312</v>
      </c>
      <c r="I2705" s="2" t="s">
        <v>1315</v>
      </c>
      <c r="J2705" s="3">
        <v>1</v>
      </c>
      <c r="K2705" s="5"/>
    </row>
    <row r="2706" spans="1:11">
      <c r="A2706" s="2" t="s">
        <v>115</v>
      </c>
      <c r="B2706" s="2" t="s">
        <v>116</v>
      </c>
      <c r="C2706" s="4">
        <v>45474</v>
      </c>
      <c r="D2706" s="2" t="s">
        <v>1316</v>
      </c>
      <c r="E2706" s="2" t="s">
        <v>652</v>
      </c>
      <c r="F2706" s="2">
        <v>8.1</v>
      </c>
      <c r="G2706" s="2" t="s">
        <v>1142</v>
      </c>
      <c r="H2706" s="2" t="s">
        <v>156</v>
      </c>
      <c r="I2706" s="2" t="s">
        <v>1150</v>
      </c>
      <c r="J2706" s="3">
        <v>1</v>
      </c>
      <c r="K2706" s="5"/>
    </row>
    <row r="2707" spans="1:11">
      <c r="A2707" s="2" t="s">
        <v>121</v>
      </c>
      <c r="B2707" s="2" t="s">
        <v>122</v>
      </c>
      <c r="C2707" s="4">
        <v>45474</v>
      </c>
      <c r="D2707" s="2" t="s">
        <v>670</v>
      </c>
      <c r="E2707" s="2" t="s">
        <v>132</v>
      </c>
      <c r="F2707" s="2">
        <v>4.0999999999999996</v>
      </c>
      <c r="G2707" s="2" t="s">
        <v>1188</v>
      </c>
      <c r="H2707" s="2" t="s">
        <v>67</v>
      </c>
      <c r="I2707" s="2" t="s">
        <v>445</v>
      </c>
      <c r="J2707" s="3">
        <v>1</v>
      </c>
      <c r="K2707" s="5"/>
    </row>
    <row r="2708" spans="1:11">
      <c r="A2708" s="2" t="s">
        <v>121</v>
      </c>
      <c r="B2708" s="2" t="s">
        <v>122</v>
      </c>
      <c r="C2708" s="4">
        <v>45474</v>
      </c>
      <c r="D2708" s="2" t="s">
        <v>1317</v>
      </c>
      <c r="E2708" s="2" t="s">
        <v>132</v>
      </c>
      <c r="F2708" s="2">
        <v>4.0999999999999996</v>
      </c>
      <c r="G2708" s="2" t="s">
        <v>1188</v>
      </c>
      <c r="H2708" s="2" t="s">
        <v>547</v>
      </c>
      <c r="I2708" s="2" t="s">
        <v>1230</v>
      </c>
      <c r="J2708" s="3">
        <v>1</v>
      </c>
      <c r="K2708" s="5"/>
    </row>
    <row r="2709" spans="1:11">
      <c r="A2709" s="2" t="s">
        <v>121</v>
      </c>
      <c r="B2709" s="2" t="s">
        <v>122</v>
      </c>
      <c r="C2709" s="4">
        <v>45474</v>
      </c>
      <c r="D2709" s="2" t="s">
        <v>146</v>
      </c>
      <c r="E2709" s="2" t="s">
        <v>90</v>
      </c>
      <c r="F2709" s="2">
        <v>4.0999999999999996</v>
      </c>
      <c r="G2709" s="2" t="s">
        <v>1188</v>
      </c>
      <c r="H2709" s="2" t="s">
        <v>452</v>
      </c>
      <c r="I2709" s="2" t="s">
        <v>1215</v>
      </c>
      <c r="J2709" s="3">
        <v>1</v>
      </c>
      <c r="K2709" s="5"/>
    </row>
    <row r="2710" spans="1:11">
      <c r="A2710" s="2" t="s">
        <v>138</v>
      </c>
      <c r="B2710" s="2" t="s">
        <v>139</v>
      </c>
      <c r="C2710" s="4">
        <v>45474</v>
      </c>
      <c r="D2710" s="2" t="s">
        <v>1318</v>
      </c>
      <c r="E2710" s="2" t="s">
        <v>90</v>
      </c>
      <c r="F2710" s="2">
        <v>5.2</v>
      </c>
      <c r="G2710" s="2" t="s">
        <v>1186</v>
      </c>
      <c r="H2710" s="2" t="s">
        <v>147</v>
      </c>
      <c r="I2710" s="2" t="s">
        <v>1149</v>
      </c>
      <c r="J2710" s="3">
        <v>1</v>
      </c>
      <c r="K2710" s="5"/>
    </row>
    <row r="2711" spans="1:11">
      <c r="A2711" s="2" t="s">
        <v>152</v>
      </c>
      <c r="B2711" s="2" t="s">
        <v>153</v>
      </c>
      <c r="C2711" s="4">
        <v>45474</v>
      </c>
      <c r="D2711" s="2" t="s">
        <v>709</v>
      </c>
      <c r="E2711" s="2" t="s">
        <v>710</v>
      </c>
      <c r="F2711" s="2">
        <v>8.1</v>
      </c>
      <c r="G2711" s="2" t="s">
        <v>1142</v>
      </c>
      <c r="H2711" s="2" t="s">
        <v>156</v>
      </c>
      <c r="I2711" s="2" t="s">
        <v>1150</v>
      </c>
      <c r="J2711" s="3">
        <v>26</v>
      </c>
      <c r="K2711" s="5"/>
    </row>
    <row r="2712" spans="1:11">
      <c r="A2712" s="2" t="s">
        <v>484</v>
      </c>
      <c r="B2712" s="2" t="s">
        <v>1250</v>
      </c>
      <c r="C2712" s="4">
        <v>45474</v>
      </c>
      <c r="D2712" s="2" t="s">
        <v>1319</v>
      </c>
      <c r="E2712" s="2" t="s">
        <v>1320</v>
      </c>
      <c r="F2712" s="2">
        <v>9.1300000000000008</v>
      </c>
      <c r="G2712" s="2" t="s">
        <v>1145</v>
      </c>
      <c r="H2712" s="2" t="s">
        <v>1321</v>
      </c>
      <c r="I2712" s="2" t="s">
        <v>1322</v>
      </c>
      <c r="J2712" s="3">
        <v>6</v>
      </c>
      <c r="K2712" s="5"/>
    </row>
    <row r="2713" spans="1:11">
      <c r="A2713" s="2" t="s">
        <v>484</v>
      </c>
      <c r="B2713" s="2" t="s">
        <v>1250</v>
      </c>
      <c r="C2713" s="4">
        <v>45474</v>
      </c>
      <c r="D2713" s="2" t="s">
        <v>686</v>
      </c>
      <c r="E2713" s="2" t="s">
        <v>17</v>
      </c>
      <c r="F2713" s="2">
        <v>9.1300000000000008</v>
      </c>
      <c r="G2713" s="2" t="s">
        <v>1145</v>
      </c>
      <c r="H2713" s="2" t="s">
        <v>1323</v>
      </c>
      <c r="I2713" s="2" t="s">
        <v>1324</v>
      </c>
      <c r="J2713" s="3">
        <v>2</v>
      </c>
      <c r="K2713" s="5"/>
    </row>
    <row r="2714" spans="1:11">
      <c r="A2714" s="2" t="s">
        <v>484</v>
      </c>
      <c r="B2714" s="2" t="s">
        <v>1250</v>
      </c>
      <c r="C2714" s="4">
        <v>45474</v>
      </c>
      <c r="D2714" s="2" t="s">
        <v>1325</v>
      </c>
      <c r="E2714" s="2" t="s">
        <v>1320</v>
      </c>
      <c r="F2714" s="2">
        <v>9.1300000000000008</v>
      </c>
      <c r="G2714" s="2" t="s">
        <v>1145</v>
      </c>
      <c r="H2714" s="2" t="s">
        <v>1321</v>
      </c>
      <c r="I2714" s="2" t="s">
        <v>1322</v>
      </c>
      <c r="J2714" s="3">
        <v>7</v>
      </c>
      <c r="K2714" s="5"/>
    </row>
    <row r="2715" spans="1:11">
      <c r="A2715" s="2" t="s">
        <v>484</v>
      </c>
      <c r="B2715" s="2" t="s">
        <v>1250</v>
      </c>
      <c r="C2715" s="4">
        <v>45474</v>
      </c>
      <c r="D2715" s="2" t="s">
        <v>1326</v>
      </c>
      <c r="E2715" s="2" t="s">
        <v>17</v>
      </c>
      <c r="F2715" s="2">
        <v>9.1300000000000008</v>
      </c>
      <c r="G2715" s="2" t="s">
        <v>1145</v>
      </c>
      <c r="H2715" s="2" t="s">
        <v>1323</v>
      </c>
      <c r="I2715" s="2" t="s">
        <v>1324</v>
      </c>
      <c r="J2715" s="3">
        <v>2</v>
      </c>
      <c r="K2715" s="5"/>
    </row>
    <row r="2716" spans="1:11">
      <c r="A2716" s="2" t="s">
        <v>484</v>
      </c>
      <c r="B2716" s="2" t="s">
        <v>1250</v>
      </c>
      <c r="C2716" s="4">
        <v>45474</v>
      </c>
      <c r="D2716" s="2" t="s">
        <v>912</v>
      </c>
      <c r="E2716" s="2" t="s">
        <v>17</v>
      </c>
      <c r="F2716" s="2">
        <v>9.1300000000000008</v>
      </c>
      <c r="G2716" s="2" t="s">
        <v>1145</v>
      </c>
      <c r="H2716" s="2" t="s">
        <v>1323</v>
      </c>
      <c r="I2716" s="2" t="s">
        <v>1324</v>
      </c>
      <c r="J2716" s="3">
        <v>18</v>
      </c>
      <c r="K2716" s="5"/>
    </row>
    <row r="2717" spans="1:11">
      <c r="A2717" s="2" t="s">
        <v>484</v>
      </c>
      <c r="B2717" s="2" t="s">
        <v>1250</v>
      </c>
      <c r="C2717" s="4">
        <v>45474</v>
      </c>
      <c r="D2717" s="2" t="s">
        <v>810</v>
      </c>
      <c r="E2717" s="2" t="s">
        <v>17</v>
      </c>
      <c r="F2717" s="2">
        <v>9.1300000000000008</v>
      </c>
      <c r="G2717" s="2" t="s">
        <v>1145</v>
      </c>
      <c r="H2717" s="2" t="s">
        <v>1323</v>
      </c>
      <c r="I2717" s="2" t="s">
        <v>1324</v>
      </c>
      <c r="J2717" s="3">
        <v>30</v>
      </c>
      <c r="K2717" s="5"/>
    </row>
    <row r="2718" spans="1:11">
      <c r="A2718" s="2" t="s">
        <v>484</v>
      </c>
      <c r="B2718" s="2" t="s">
        <v>1250</v>
      </c>
      <c r="C2718" s="4">
        <v>45474</v>
      </c>
      <c r="D2718" s="2" t="s">
        <v>684</v>
      </c>
      <c r="E2718" s="2" t="s">
        <v>17</v>
      </c>
      <c r="F2718" s="2">
        <v>9.1300000000000008</v>
      </c>
      <c r="G2718" s="2" t="s">
        <v>1145</v>
      </c>
      <c r="H2718" s="2" t="s">
        <v>1323</v>
      </c>
      <c r="I2718" s="2" t="s">
        <v>1324</v>
      </c>
      <c r="J2718" s="3">
        <v>22</v>
      </c>
      <c r="K2718" s="5"/>
    </row>
    <row r="2719" spans="1:11">
      <c r="A2719" s="2" t="s">
        <v>484</v>
      </c>
      <c r="B2719" s="2" t="s">
        <v>1250</v>
      </c>
      <c r="C2719" s="4">
        <v>45474</v>
      </c>
      <c r="D2719" s="2" t="s">
        <v>679</v>
      </c>
      <c r="E2719" s="2" t="s">
        <v>17</v>
      </c>
      <c r="F2719" s="2">
        <v>9.1300000000000008</v>
      </c>
      <c r="G2719" s="2" t="s">
        <v>1145</v>
      </c>
      <c r="H2719" s="2" t="s">
        <v>1323</v>
      </c>
      <c r="I2719" s="2" t="s">
        <v>1324</v>
      </c>
      <c r="J2719" s="3">
        <v>28</v>
      </c>
      <c r="K2719" s="5"/>
    </row>
    <row r="2720" spans="1:11">
      <c r="A2720" s="2" t="s">
        <v>484</v>
      </c>
      <c r="B2720" s="2" t="s">
        <v>1250</v>
      </c>
      <c r="C2720" s="4">
        <v>45474</v>
      </c>
      <c r="D2720" s="2" t="s">
        <v>1327</v>
      </c>
      <c r="E2720" s="2" t="s">
        <v>17</v>
      </c>
      <c r="F2720" s="2">
        <v>9.1300000000000008</v>
      </c>
      <c r="G2720" s="2" t="s">
        <v>1145</v>
      </c>
      <c r="H2720" s="2" t="s">
        <v>1323</v>
      </c>
      <c r="I2720" s="2" t="s">
        <v>1324</v>
      </c>
      <c r="J2720" s="3">
        <v>1</v>
      </c>
      <c r="K2720" s="5"/>
    </row>
    <row r="2721" spans="1:11">
      <c r="A2721" s="2" t="s">
        <v>484</v>
      </c>
      <c r="B2721" s="2" t="s">
        <v>1250</v>
      </c>
      <c r="C2721" s="4">
        <v>45474</v>
      </c>
      <c r="D2721" s="2" t="s">
        <v>486</v>
      </c>
      <c r="E2721" s="2" t="s">
        <v>17</v>
      </c>
      <c r="F2721" s="2">
        <v>8.1999999999999993</v>
      </c>
      <c r="G2721" s="2" t="s">
        <v>1142</v>
      </c>
      <c r="H2721" s="2" t="s">
        <v>1323</v>
      </c>
      <c r="I2721" s="2" t="s">
        <v>1324</v>
      </c>
      <c r="J2721" s="3">
        <v>34</v>
      </c>
      <c r="K2721" s="5"/>
    </row>
    <row r="2722" spans="1:11">
      <c r="A2722" s="2" t="s">
        <v>484</v>
      </c>
      <c r="B2722" s="2" t="s">
        <v>1250</v>
      </c>
      <c r="C2722" s="4">
        <v>45474</v>
      </c>
      <c r="D2722" s="2" t="s">
        <v>809</v>
      </c>
      <c r="E2722" s="2" t="s">
        <v>17</v>
      </c>
      <c r="F2722" s="2">
        <v>8.1999999999999993</v>
      </c>
      <c r="G2722" s="2" t="s">
        <v>1142</v>
      </c>
      <c r="H2722" s="2" t="s">
        <v>484</v>
      </c>
      <c r="I2722" s="2" t="s">
        <v>1250</v>
      </c>
      <c r="J2722" s="3">
        <v>28</v>
      </c>
      <c r="K2722" s="5"/>
    </row>
    <row r="2723" spans="1:11">
      <c r="A2723" s="2" t="s">
        <v>484</v>
      </c>
      <c r="B2723" s="2" t="s">
        <v>1250</v>
      </c>
      <c r="C2723" s="4">
        <v>45474</v>
      </c>
      <c r="D2723" s="2" t="s">
        <v>1319</v>
      </c>
      <c r="E2723" s="2" t="s">
        <v>1320</v>
      </c>
      <c r="F2723" s="2">
        <v>8.1999999999999993</v>
      </c>
      <c r="G2723" s="2" t="s">
        <v>1142</v>
      </c>
      <c r="H2723" s="2" t="s">
        <v>1321</v>
      </c>
      <c r="I2723" s="2" t="s">
        <v>1322</v>
      </c>
      <c r="J2723" s="3">
        <v>1</v>
      </c>
      <c r="K2723" s="5"/>
    </row>
    <row r="2724" spans="1:11">
      <c r="A2724" s="2" t="s">
        <v>484</v>
      </c>
      <c r="B2724" s="2" t="s">
        <v>1250</v>
      </c>
      <c r="C2724" s="4">
        <v>45474</v>
      </c>
      <c r="D2724" s="2" t="s">
        <v>1328</v>
      </c>
      <c r="E2724" s="2" t="s">
        <v>1320</v>
      </c>
      <c r="F2724" s="2">
        <v>8.1999999999999993</v>
      </c>
      <c r="G2724" s="2" t="s">
        <v>1142</v>
      </c>
      <c r="H2724" s="2" t="s">
        <v>1329</v>
      </c>
      <c r="I2724" s="2" t="s">
        <v>1330</v>
      </c>
      <c r="J2724" s="3">
        <v>1</v>
      </c>
      <c r="K2724" s="5"/>
    </row>
    <row r="2725" spans="1:11">
      <c r="A2725" s="2" t="s">
        <v>484</v>
      </c>
      <c r="B2725" s="2" t="s">
        <v>1250</v>
      </c>
      <c r="C2725" s="4">
        <v>45474</v>
      </c>
      <c r="D2725" s="2" t="s">
        <v>910</v>
      </c>
      <c r="E2725" s="2" t="s">
        <v>17</v>
      </c>
      <c r="F2725" s="2">
        <v>8.1999999999999993</v>
      </c>
      <c r="G2725" s="2" t="s">
        <v>1142</v>
      </c>
      <c r="H2725" s="2" t="s">
        <v>484</v>
      </c>
      <c r="I2725" s="2" t="s">
        <v>1250</v>
      </c>
      <c r="J2725" s="3">
        <v>31</v>
      </c>
      <c r="K2725" s="5"/>
    </row>
    <row r="2726" spans="1:11">
      <c r="A2726" s="2" t="s">
        <v>484</v>
      </c>
      <c r="B2726" s="2" t="s">
        <v>1250</v>
      </c>
      <c r="C2726" s="4">
        <v>45474</v>
      </c>
      <c r="D2726" s="2" t="s">
        <v>684</v>
      </c>
      <c r="E2726" s="2" t="s">
        <v>17</v>
      </c>
      <c r="F2726" s="2">
        <v>8.1999999999999993</v>
      </c>
      <c r="G2726" s="2" t="s">
        <v>1142</v>
      </c>
      <c r="H2726" s="2" t="s">
        <v>1323</v>
      </c>
      <c r="I2726" s="2" t="s">
        <v>1324</v>
      </c>
      <c r="J2726" s="3">
        <v>36</v>
      </c>
      <c r="K2726" s="5"/>
    </row>
    <row r="2727" spans="1:11">
      <c r="A2727" s="2" t="s">
        <v>484</v>
      </c>
      <c r="B2727" s="2" t="s">
        <v>1250</v>
      </c>
      <c r="C2727" s="4">
        <v>45474</v>
      </c>
      <c r="D2727" s="2" t="s">
        <v>812</v>
      </c>
      <c r="E2727" s="2" t="s">
        <v>17</v>
      </c>
      <c r="F2727" s="2">
        <v>8.1999999999999993</v>
      </c>
      <c r="G2727" s="2" t="s">
        <v>1142</v>
      </c>
      <c r="H2727" s="2" t="s">
        <v>484</v>
      </c>
      <c r="I2727" s="2" t="s">
        <v>1250</v>
      </c>
      <c r="J2727" s="3">
        <v>34</v>
      </c>
      <c r="K2727" s="5"/>
    </row>
    <row r="2728" spans="1:11">
      <c r="A2728" s="2" t="s">
        <v>484</v>
      </c>
      <c r="B2728" s="2" t="s">
        <v>1250</v>
      </c>
      <c r="C2728" s="4">
        <v>45474</v>
      </c>
      <c r="D2728" s="2" t="s">
        <v>680</v>
      </c>
      <c r="E2728" s="2" t="s">
        <v>17</v>
      </c>
      <c r="F2728" s="2">
        <v>8.1999999999999993</v>
      </c>
      <c r="G2728" s="2" t="s">
        <v>1142</v>
      </c>
      <c r="H2728" s="2" t="s">
        <v>1323</v>
      </c>
      <c r="I2728" s="2" t="s">
        <v>1324</v>
      </c>
      <c r="J2728" s="3">
        <v>45</v>
      </c>
      <c r="K2728" s="5"/>
    </row>
    <row r="2729" spans="1:11">
      <c r="A2729" s="2" t="s">
        <v>158</v>
      </c>
      <c r="B2729" s="2" t="s">
        <v>159</v>
      </c>
      <c r="C2729" s="4">
        <v>45474</v>
      </c>
      <c r="D2729" s="2" t="s">
        <v>161</v>
      </c>
      <c r="E2729" s="2" t="s">
        <v>86</v>
      </c>
      <c r="F2729" s="2">
        <v>9.15</v>
      </c>
      <c r="G2729" s="2" t="s">
        <v>1146</v>
      </c>
      <c r="H2729" s="2" t="s">
        <v>158</v>
      </c>
      <c r="I2729" s="2" t="s">
        <v>159</v>
      </c>
      <c r="J2729" s="3">
        <v>1</v>
      </c>
      <c r="K2729" s="5"/>
    </row>
    <row r="2730" spans="1:11">
      <c r="A2730" s="2" t="s">
        <v>165</v>
      </c>
      <c r="B2730" s="2" t="s">
        <v>166</v>
      </c>
      <c r="C2730" s="4">
        <v>45474</v>
      </c>
      <c r="D2730" s="2" t="s">
        <v>1331</v>
      </c>
      <c r="E2730" s="2" t="s">
        <v>132</v>
      </c>
      <c r="F2730" s="2">
        <v>4.3</v>
      </c>
      <c r="G2730" s="2" t="s">
        <v>1188</v>
      </c>
      <c r="H2730" s="2" t="s">
        <v>187</v>
      </c>
      <c r="I2730" s="2" t="s">
        <v>1165</v>
      </c>
      <c r="J2730" s="3">
        <v>1</v>
      </c>
      <c r="K2730" s="5"/>
    </row>
    <row r="2731" spans="1:11">
      <c r="A2731" s="2" t="s">
        <v>198</v>
      </c>
      <c r="B2731" s="2" t="s">
        <v>199</v>
      </c>
      <c r="C2731" s="4">
        <v>45474</v>
      </c>
      <c r="D2731" s="2" t="s">
        <v>200</v>
      </c>
      <c r="E2731" s="2" t="s">
        <v>82</v>
      </c>
      <c r="F2731" s="2">
        <v>9.1300000000000008</v>
      </c>
      <c r="G2731" s="2" t="s">
        <v>1145</v>
      </c>
      <c r="H2731" s="2" t="s">
        <v>198</v>
      </c>
      <c r="I2731" s="2" t="s">
        <v>199</v>
      </c>
      <c r="J2731" s="3">
        <v>1</v>
      </c>
      <c r="K2731" s="5"/>
    </row>
    <row r="2732" spans="1:11">
      <c r="A2732" s="2" t="s">
        <v>203</v>
      </c>
      <c r="B2732" s="2" t="s">
        <v>204</v>
      </c>
      <c r="C2732" s="4">
        <v>45474</v>
      </c>
      <c r="D2732" s="2" t="s">
        <v>210</v>
      </c>
      <c r="E2732" s="2" t="s">
        <v>211</v>
      </c>
      <c r="F2732" s="2">
        <v>6.1</v>
      </c>
      <c r="G2732" s="2" t="s">
        <v>1183</v>
      </c>
      <c r="H2732" s="2" t="s">
        <v>203</v>
      </c>
      <c r="I2732" s="2" t="s">
        <v>204</v>
      </c>
      <c r="J2732" s="3">
        <v>1</v>
      </c>
      <c r="K2732" s="5"/>
    </row>
    <row r="2733" spans="1:11">
      <c r="A2733" s="2" t="s">
        <v>203</v>
      </c>
      <c r="B2733" s="2" t="s">
        <v>204</v>
      </c>
      <c r="C2733" s="4">
        <v>45474</v>
      </c>
      <c r="D2733" s="2" t="s">
        <v>208</v>
      </c>
      <c r="E2733" s="2" t="s">
        <v>209</v>
      </c>
      <c r="F2733" s="2">
        <v>8.1</v>
      </c>
      <c r="G2733" s="2" t="s">
        <v>1142</v>
      </c>
      <c r="H2733" s="2" t="s">
        <v>203</v>
      </c>
      <c r="I2733" s="2" t="s">
        <v>204</v>
      </c>
      <c r="J2733" s="3">
        <v>6</v>
      </c>
      <c r="K2733" s="5"/>
    </row>
    <row r="2734" spans="1:11">
      <c r="A2734" s="2" t="s">
        <v>212</v>
      </c>
      <c r="B2734" s="2" t="s">
        <v>213</v>
      </c>
      <c r="C2734" s="4">
        <v>45474</v>
      </c>
      <c r="D2734" s="2" t="s">
        <v>231</v>
      </c>
      <c r="E2734" s="2" t="s">
        <v>227</v>
      </c>
      <c r="F2734" s="2">
        <v>4.3</v>
      </c>
      <c r="G2734" s="2" t="s">
        <v>1188</v>
      </c>
      <c r="H2734" s="2" t="s">
        <v>219</v>
      </c>
      <c r="I2734" s="2" t="s">
        <v>1147</v>
      </c>
      <c r="J2734" s="3">
        <v>1</v>
      </c>
      <c r="K2734" s="5"/>
    </row>
    <row r="2735" spans="1:11">
      <c r="A2735" s="2" t="s">
        <v>212</v>
      </c>
      <c r="B2735" s="2" t="s">
        <v>213</v>
      </c>
      <c r="C2735" s="4">
        <v>45474</v>
      </c>
      <c r="D2735" s="2" t="s">
        <v>579</v>
      </c>
      <c r="E2735" s="2" t="s">
        <v>218</v>
      </c>
      <c r="F2735" s="2">
        <v>5.0999999999999996</v>
      </c>
      <c r="G2735" s="2" t="s">
        <v>1186</v>
      </c>
      <c r="H2735" s="2" t="s">
        <v>219</v>
      </c>
      <c r="I2735" s="2" t="s">
        <v>1147</v>
      </c>
      <c r="J2735" s="3">
        <v>2</v>
      </c>
      <c r="K2735" s="5"/>
    </row>
    <row r="2736" spans="1:11">
      <c r="A2736" s="2" t="s">
        <v>212</v>
      </c>
      <c r="B2736" s="2" t="s">
        <v>213</v>
      </c>
      <c r="C2736" s="4">
        <v>45474</v>
      </c>
      <c r="D2736" s="2" t="s">
        <v>937</v>
      </c>
      <c r="E2736" s="2" t="s">
        <v>218</v>
      </c>
      <c r="F2736" s="2">
        <v>8.1999999999999993</v>
      </c>
      <c r="G2736" s="2" t="s">
        <v>1142</v>
      </c>
      <c r="H2736" s="2" t="s">
        <v>219</v>
      </c>
      <c r="I2736" s="2" t="s">
        <v>1147</v>
      </c>
      <c r="J2736" s="3">
        <v>2</v>
      </c>
      <c r="K2736" s="5"/>
    </row>
    <row r="2737" spans="1:11">
      <c r="A2737" s="2" t="s">
        <v>212</v>
      </c>
      <c r="B2737" s="2" t="s">
        <v>213</v>
      </c>
      <c r="C2737" s="4">
        <v>45474</v>
      </c>
      <c r="D2737" s="2" t="s">
        <v>722</v>
      </c>
      <c r="E2737" s="2" t="s">
        <v>218</v>
      </c>
      <c r="F2737" s="2">
        <v>8.1999999999999993</v>
      </c>
      <c r="G2737" s="2" t="s">
        <v>1142</v>
      </c>
      <c r="H2737" s="2" t="s">
        <v>219</v>
      </c>
      <c r="I2737" s="2" t="s">
        <v>1147</v>
      </c>
      <c r="J2737" s="3">
        <v>4</v>
      </c>
      <c r="K2737" s="5"/>
    </row>
    <row r="2738" spans="1:11">
      <c r="A2738" s="2" t="s">
        <v>237</v>
      </c>
      <c r="B2738" s="2" t="s">
        <v>238</v>
      </c>
      <c r="C2738" s="4">
        <v>45474</v>
      </c>
      <c r="D2738" s="2" t="s">
        <v>110</v>
      </c>
      <c r="E2738" s="2" t="s">
        <v>99</v>
      </c>
      <c r="F2738" s="2">
        <v>9.14</v>
      </c>
      <c r="G2738" s="2" t="s">
        <v>1144</v>
      </c>
      <c r="H2738" s="2" t="s">
        <v>109</v>
      </c>
      <c r="I2738" s="2" t="s">
        <v>1192</v>
      </c>
      <c r="J2738" s="3">
        <v>1</v>
      </c>
      <c r="K2738" s="5"/>
    </row>
    <row r="2739" spans="1:11">
      <c r="A2739" s="2" t="s">
        <v>237</v>
      </c>
      <c r="B2739" s="2" t="s">
        <v>238</v>
      </c>
      <c r="C2739" s="4">
        <v>45474</v>
      </c>
      <c r="D2739" s="2" t="s">
        <v>662</v>
      </c>
      <c r="E2739" s="2" t="s">
        <v>99</v>
      </c>
      <c r="F2739" s="2">
        <v>9.14</v>
      </c>
      <c r="G2739" s="2" t="s">
        <v>1144</v>
      </c>
      <c r="H2739" s="2" t="s">
        <v>109</v>
      </c>
      <c r="I2739" s="2" t="s">
        <v>1192</v>
      </c>
      <c r="J2739" s="3">
        <v>4</v>
      </c>
      <c r="K2739" s="5"/>
    </row>
    <row r="2740" spans="1:11">
      <c r="A2740" s="2" t="s">
        <v>237</v>
      </c>
      <c r="B2740" s="2" t="s">
        <v>238</v>
      </c>
      <c r="C2740" s="4">
        <v>45474</v>
      </c>
      <c r="D2740" s="2" t="s">
        <v>676</v>
      </c>
      <c r="E2740" s="2" t="s">
        <v>215</v>
      </c>
      <c r="F2740" s="2">
        <v>6.2</v>
      </c>
      <c r="G2740" s="2" t="s">
        <v>1183</v>
      </c>
      <c r="H2740" s="2" t="s">
        <v>460</v>
      </c>
      <c r="I2740" s="2" t="s">
        <v>464</v>
      </c>
      <c r="J2740" s="3">
        <v>1</v>
      </c>
      <c r="K2740" s="5"/>
    </row>
    <row r="2741" spans="1:11">
      <c r="A2741" s="2" t="s">
        <v>237</v>
      </c>
      <c r="B2741" s="2" t="s">
        <v>238</v>
      </c>
      <c r="C2741" s="4">
        <v>45474</v>
      </c>
      <c r="D2741" s="2" t="s">
        <v>1332</v>
      </c>
      <c r="E2741" s="2" t="s">
        <v>382</v>
      </c>
      <c r="F2741" s="2">
        <v>6.2</v>
      </c>
      <c r="G2741" s="2" t="s">
        <v>1183</v>
      </c>
      <c r="H2741" s="2" t="s">
        <v>237</v>
      </c>
      <c r="I2741" s="2" t="s">
        <v>1333</v>
      </c>
      <c r="J2741" s="3">
        <v>1</v>
      </c>
      <c r="K2741" s="5"/>
    </row>
    <row r="2742" spans="1:11">
      <c r="A2742" s="2" t="s">
        <v>270</v>
      </c>
      <c r="B2742" s="2" t="s">
        <v>271</v>
      </c>
      <c r="C2742" s="4">
        <v>45474</v>
      </c>
      <c r="D2742" s="2" t="s">
        <v>748</v>
      </c>
      <c r="E2742" s="2" t="s">
        <v>749</v>
      </c>
      <c r="F2742" s="2">
        <v>6.2</v>
      </c>
      <c r="G2742" s="2" t="s">
        <v>1183</v>
      </c>
      <c r="H2742" s="2" t="s">
        <v>114</v>
      </c>
      <c r="I2742" s="2" t="s">
        <v>1193</v>
      </c>
      <c r="J2742" s="3">
        <v>1</v>
      </c>
      <c r="K2742" s="5"/>
    </row>
    <row r="2743" spans="1:11">
      <c r="A2743" s="2" t="s">
        <v>1334</v>
      </c>
      <c r="B2743" s="2" t="s">
        <v>1335</v>
      </c>
      <c r="C2743" s="4">
        <v>45474</v>
      </c>
      <c r="D2743" s="2" t="s">
        <v>830</v>
      </c>
      <c r="E2743" s="2" t="s">
        <v>749</v>
      </c>
      <c r="F2743" s="2">
        <v>5.0999999999999996</v>
      </c>
      <c r="G2743" s="2" t="s">
        <v>1186</v>
      </c>
      <c r="H2743" s="2" t="s">
        <v>114</v>
      </c>
      <c r="I2743" s="2" t="s">
        <v>1193</v>
      </c>
      <c r="J2743" s="3">
        <v>1</v>
      </c>
      <c r="K2743" s="5"/>
    </row>
    <row r="2744" spans="1:11">
      <c r="A2744" s="2" t="s">
        <v>337</v>
      </c>
      <c r="B2744" s="2" t="s">
        <v>338</v>
      </c>
      <c r="C2744" s="4">
        <v>45474</v>
      </c>
      <c r="D2744" s="2" t="s">
        <v>342</v>
      </c>
      <c r="E2744" s="2" t="s">
        <v>90</v>
      </c>
      <c r="F2744" s="2">
        <v>8.1</v>
      </c>
      <c r="G2744" s="2" t="s">
        <v>1142</v>
      </c>
      <c r="H2744" s="2" t="s">
        <v>337</v>
      </c>
      <c r="I2744" s="2" t="s">
        <v>338</v>
      </c>
      <c r="J2744" s="3">
        <v>2</v>
      </c>
      <c r="K2744" s="5"/>
    </row>
    <row r="2745" spans="1:11">
      <c r="A2745" s="2" t="s">
        <v>408</v>
      </c>
      <c r="B2745" s="2" t="s">
        <v>1336</v>
      </c>
      <c r="C2745" s="4">
        <v>45474</v>
      </c>
      <c r="D2745" s="2" t="s">
        <v>369</v>
      </c>
      <c r="E2745" s="2" t="s">
        <v>132</v>
      </c>
      <c r="F2745" s="2">
        <v>8.1</v>
      </c>
      <c r="G2745" s="2" t="s">
        <v>1142</v>
      </c>
      <c r="H2745" s="2" t="s">
        <v>370</v>
      </c>
      <c r="I2745" s="2" t="s">
        <v>1248</v>
      </c>
      <c r="J2745" s="3">
        <v>1</v>
      </c>
      <c r="K2745" s="5"/>
    </row>
    <row r="2746" spans="1:11">
      <c r="A2746" s="2" t="s">
        <v>171</v>
      </c>
      <c r="B2746" s="2" t="s">
        <v>347</v>
      </c>
      <c r="C2746" s="4">
        <v>45474</v>
      </c>
      <c r="D2746" s="2" t="s">
        <v>876</v>
      </c>
      <c r="E2746" s="2" t="s">
        <v>90</v>
      </c>
      <c r="F2746" s="2">
        <v>8.1</v>
      </c>
      <c r="G2746" s="2" t="s">
        <v>1142</v>
      </c>
      <c r="H2746" s="2" t="s">
        <v>171</v>
      </c>
      <c r="I2746" s="2" t="s">
        <v>347</v>
      </c>
      <c r="J2746" s="3">
        <v>2</v>
      </c>
      <c r="K2746" s="5"/>
    </row>
    <row r="2747" spans="1:11">
      <c r="A2747" s="2" t="s">
        <v>356</v>
      </c>
      <c r="B2747" s="2" t="s">
        <v>357</v>
      </c>
      <c r="C2747" s="4">
        <v>45474</v>
      </c>
      <c r="D2747" s="2" t="s">
        <v>1337</v>
      </c>
      <c r="E2747" s="2" t="s">
        <v>170</v>
      </c>
      <c r="F2747" s="2">
        <v>3.2</v>
      </c>
      <c r="G2747" s="2" t="s">
        <v>1184</v>
      </c>
      <c r="H2747" s="2" t="s">
        <v>1338</v>
      </c>
      <c r="I2747" s="2" t="s">
        <v>1339</v>
      </c>
      <c r="J2747" s="3">
        <v>1</v>
      </c>
      <c r="K2747" s="5"/>
    </row>
    <row r="2748" spans="1:11">
      <c r="A2748" s="2" t="s">
        <v>314</v>
      </c>
      <c r="B2748" s="2" t="s">
        <v>364</v>
      </c>
      <c r="C2748" s="4">
        <v>45474</v>
      </c>
      <c r="D2748" s="2" t="s">
        <v>186</v>
      </c>
      <c r="E2748" s="2" t="s">
        <v>218</v>
      </c>
      <c r="F2748" s="2">
        <v>8.1</v>
      </c>
      <c r="G2748" s="2" t="s">
        <v>1142</v>
      </c>
      <c r="H2748" s="2" t="s">
        <v>156</v>
      </c>
      <c r="I2748" s="2" t="s">
        <v>1150</v>
      </c>
      <c r="J2748" s="3">
        <v>2</v>
      </c>
      <c r="K2748" s="5"/>
    </row>
    <row r="2749" spans="1:11">
      <c r="A2749" s="2" t="s">
        <v>375</v>
      </c>
      <c r="B2749" s="2" t="s">
        <v>376</v>
      </c>
      <c r="C2749" s="4">
        <v>45474</v>
      </c>
      <c r="D2749" s="2" t="s">
        <v>636</v>
      </c>
      <c r="E2749" s="2" t="s">
        <v>86</v>
      </c>
      <c r="F2749" s="2">
        <v>8.1</v>
      </c>
      <c r="G2749" s="2" t="s">
        <v>1142</v>
      </c>
      <c r="H2749" s="2" t="s">
        <v>385</v>
      </c>
      <c r="I2749" s="2" t="s">
        <v>1211</v>
      </c>
      <c r="J2749" s="3">
        <v>2</v>
      </c>
      <c r="K2749" s="5"/>
    </row>
    <row r="2750" spans="1:11">
      <c r="A2750" s="2" t="s">
        <v>890</v>
      </c>
      <c r="B2750" s="2" t="s">
        <v>891</v>
      </c>
      <c r="C2750" s="4">
        <v>45474</v>
      </c>
      <c r="D2750" s="2" t="s">
        <v>892</v>
      </c>
      <c r="E2750" s="2" t="s">
        <v>893</v>
      </c>
      <c r="F2750" s="2">
        <v>8.1999999999999993</v>
      </c>
      <c r="G2750" s="2" t="s">
        <v>1142</v>
      </c>
      <c r="H2750" s="2" t="s">
        <v>890</v>
      </c>
      <c r="I2750" s="2" t="s">
        <v>1173</v>
      </c>
      <c r="J2750" s="3">
        <v>1</v>
      </c>
      <c r="K2750" s="5"/>
    </row>
    <row r="2751" spans="1:11">
      <c r="A2751" s="2" t="s">
        <v>390</v>
      </c>
      <c r="B2751" s="2" t="s">
        <v>391</v>
      </c>
      <c r="C2751" s="4">
        <v>45474</v>
      </c>
      <c r="D2751" s="2" t="s">
        <v>406</v>
      </c>
      <c r="E2751" s="2" t="s">
        <v>90</v>
      </c>
      <c r="F2751" s="2">
        <v>5.3</v>
      </c>
      <c r="G2751" s="2" t="s">
        <v>1186</v>
      </c>
      <c r="H2751" s="2" t="s">
        <v>156</v>
      </c>
      <c r="I2751" s="2" t="s">
        <v>1150</v>
      </c>
      <c r="J2751" s="3">
        <v>1</v>
      </c>
      <c r="K2751" s="5"/>
    </row>
    <row r="2752" spans="1:11">
      <c r="A2752" s="2" t="s">
        <v>393</v>
      </c>
      <c r="B2752" s="2" t="s">
        <v>394</v>
      </c>
      <c r="C2752" s="4">
        <v>45474</v>
      </c>
      <c r="D2752" s="2" t="s">
        <v>1340</v>
      </c>
      <c r="E2752" s="2" t="s">
        <v>414</v>
      </c>
      <c r="F2752" s="2">
        <v>6.2</v>
      </c>
      <c r="G2752" s="2" t="s">
        <v>1183</v>
      </c>
      <c r="H2752" s="2" t="s">
        <v>898</v>
      </c>
      <c r="I2752" s="2" t="s">
        <v>1256</v>
      </c>
      <c r="J2752" s="3">
        <v>2</v>
      </c>
      <c r="K2752" s="5"/>
    </row>
    <row r="2753" spans="1:11">
      <c r="A2753" s="2" t="s">
        <v>393</v>
      </c>
      <c r="B2753" s="2" t="s">
        <v>394</v>
      </c>
      <c r="C2753" s="4">
        <v>45474</v>
      </c>
      <c r="D2753" s="2" t="s">
        <v>870</v>
      </c>
      <c r="E2753" s="2" t="s">
        <v>170</v>
      </c>
      <c r="F2753" s="2">
        <v>6.1</v>
      </c>
      <c r="G2753" s="2" t="s">
        <v>1183</v>
      </c>
      <c r="H2753" s="2" t="s">
        <v>318</v>
      </c>
      <c r="I2753" s="2" t="s">
        <v>319</v>
      </c>
      <c r="J2753" s="3">
        <v>4</v>
      </c>
      <c r="K2753" s="5"/>
    </row>
    <row r="2754" spans="1:11">
      <c r="A2754" s="2" t="s">
        <v>416</v>
      </c>
      <c r="B2754" s="2" t="s">
        <v>417</v>
      </c>
      <c r="C2754" s="4">
        <v>45474</v>
      </c>
      <c r="D2754" s="2" t="s">
        <v>466</v>
      </c>
      <c r="E2754" s="2" t="s">
        <v>211</v>
      </c>
      <c r="F2754" s="2">
        <v>5.0999999999999996</v>
      </c>
      <c r="G2754" s="2" t="s">
        <v>1186</v>
      </c>
      <c r="H2754" s="2" t="s">
        <v>425</v>
      </c>
      <c r="I2754" s="2" t="s">
        <v>465</v>
      </c>
      <c r="J2754" s="3">
        <v>2</v>
      </c>
      <c r="K2754" s="5"/>
    </row>
    <row r="2755" spans="1:11">
      <c r="A2755" s="2" t="s">
        <v>1341</v>
      </c>
      <c r="B2755" s="2" t="s">
        <v>1342</v>
      </c>
      <c r="C2755" s="4">
        <v>45474</v>
      </c>
      <c r="D2755" s="2" t="s">
        <v>550</v>
      </c>
      <c r="E2755" s="2" t="s">
        <v>82</v>
      </c>
      <c r="F2755" s="2">
        <v>8.1</v>
      </c>
      <c r="G2755" s="2" t="s">
        <v>1142</v>
      </c>
      <c r="H2755" s="2" t="s">
        <v>554</v>
      </c>
      <c r="I2755" s="2" t="s">
        <v>1175</v>
      </c>
      <c r="J2755" s="3">
        <v>1</v>
      </c>
      <c r="K2755" s="5"/>
    </row>
    <row r="2756" spans="1:11">
      <c r="A2756" s="2" t="s">
        <v>427</v>
      </c>
      <c r="B2756" s="2" t="s">
        <v>428</v>
      </c>
      <c r="C2756" s="4">
        <v>45474</v>
      </c>
      <c r="D2756" s="2" t="s">
        <v>1343</v>
      </c>
      <c r="E2756" s="2" t="s">
        <v>155</v>
      </c>
      <c r="F2756" s="2">
        <v>5.0999999999999996</v>
      </c>
      <c r="G2756" s="2" t="s">
        <v>1186</v>
      </c>
      <c r="H2756" s="2" t="s">
        <v>1344</v>
      </c>
      <c r="I2756" s="2" t="s">
        <v>1345</v>
      </c>
      <c r="J2756" s="3">
        <v>1</v>
      </c>
      <c r="K2756" s="5"/>
    </row>
    <row r="2757" spans="1:11">
      <c r="A2757" s="2" t="s">
        <v>427</v>
      </c>
      <c r="B2757" s="2" t="s">
        <v>428</v>
      </c>
      <c r="C2757" s="4">
        <v>45474</v>
      </c>
      <c r="D2757" s="2" t="s">
        <v>1346</v>
      </c>
      <c r="E2757" s="2" t="s">
        <v>86</v>
      </c>
      <c r="F2757" s="2">
        <v>5.0999999999999996</v>
      </c>
      <c r="G2757" s="2" t="s">
        <v>1186</v>
      </c>
      <c r="H2757" s="2" t="s">
        <v>78</v>
      </c>
      <c r="I2757" s="2" t="s">
        <v>79</v>
      </c>
      <c r="J2757" s="3">
        <v>3</v>
      </c>
      <c r="K2757" s="5"/>
    </row>
    <row r="2758" spans="1:11">
      <c r="A2758" s="2" t="s">
        <v>434</v>
      </c>
      <c r="B2758" s="2" t="s">
        <v>435</v>
      </c>
      <c r="C2758" s="4">
        <v>45474</v>
      </c>
      <c r="D2758" s="2" t="s">
        <v>442</v>
      </c>
      <c r="E2758" s="2" t="s">
        <v>240</v>
      </c>
      <c r="F2758" s="2">
        <v>8.1999999999999993</v>
      </c>
      <c r="G2758" s="2" t="s">
        <v>1142</v>
      </c>
      <c r="H2758" s="2" t="s">
        <v>109</v>
      </c>
      <c r="I2758" s="2" t="s">
        <v>1192</v>
      </c>
      <c r="J2758" s="3">
        <v>2</v>
      </c>
      <c r="K2758" s="5"/>
    </row>
    <row r="2759" spans="1:11">
      <c r="A2759" s="2" t="s">
        <v>434</v>
      </c>
      <c r="B2759" s="2" t="s">
        <v>435</v>
      </c>
      <c r="C2759" s="4">
        <v>45474</v>
      </c>
      <c r="D2759" s="2" t="s">
        <v>110</v>
      </c>
      <c r="E2759" s="2" t="s">
        <v>436</v>
      </c>
      <c r="F2759" s="2">
        <v>8.1999999999999993</v>
      </c>
      <c r="G2759" s="2" t="s">
        <v>1142</v>
      </c>
      <c r="H2759" s="2" t="s">
        <v>109</v>
      </c>
      <c r="I2759" s="2" t="s">
        <v>1192</v>
      </c>
      <c r="J2759" s="3">
        <v>23</v>
      </c>
      <c r="K2759" s="5"/>
    </row>
    <row r="2760" spans="1:11">
      <c r="A2760" s="2" t="s">
        <v>434</v>
      </c>
      <c r="B2760" s="2" t="s">
        <v>435</v>
      </c>
      <c r="C2760" s="4">
        <v>45474</v>
      </c>
      <c r="D2760" s="2" t="s">
        <v>437</v>
      </c>
      <c r="E2760" s="2" t="s">
        <v>436</v>
      </c>
      <c r="F2760" s="2">
        <v>1.2</v>
      </c>
      <c r="G2760" s="2" t="s">
        <v>1187</v>
      </c>
      <c r="H2760" s="2" t="s">
        <v>109</v>
      </c>
      <c r="I2760" s="2" t="s">
        <v>1192</v>
      </c>
      <c r="J2760" s="3">
        <v>1</v>
      </c>
      <c r="K2760" s="5"/>
    </row>
    <row r="2761" spans="1:11">
      <c r="A2761" s="2" t="s">
        <v>1137</v>
      </c>
      <c r="B2761" s="2" t="s">
        <v>1347</v>
      </c>
      <c r="C2761" s="4">
        <v>45474</v>
      </c>
      <c r="D2761" s="2" t="s">
        <v>839</v>
      </c>
      <c r="E2761" s="2" t="s">
        <v>191</v>
      </c>
      <c r="F2761" s="2">
        <v>7.1</v>
      </c>
      <c r="G2761" s="2" t="s">
        <v>1143</v>
      </c>
      <c r="H2761" s="2" t="s">
        <v>156</v>
      </c>
      <c r="I2761" s="2" t="s">
        <v>1150</v>
      </c>
      <c r="J2761" s="3">
        <v>1</v>
      </c>
      <c r="K2761" s="5"/>
    </row>
    <row r="2762" spans="1:11">
      <c r="A2762" s="2" t="s">
        <v>1137</v>
      </c>
      <c r="B2762" s="2" t="s">
        <v>1347</v>
      </c>
      <c r="C2762" s="4">
        <v>45474</v>
      </c>
      <c r="D2762" s="2" t="s">
        <v>598</v>
      </c>
      <c r="E2762" s="2" t="s">
        <v>206</v>
      </c>
      <c r="F2762" s="2">
        <v>7.1</v>
      </c>
      <c r="G2762" s="2" t="s">
        <v>1143</v>
      </c>
      <c r="H2762" s="2" t="s">
        <v>245</v>
      </c>
      <c r="I2762" s="2" t="s">
        <v>295</v>
      </c>
      <c r="J2762" s="3">
        <v>1</v>
      </c>
      <c r="K2762" s="5"/>
    </row>
    <row r="2763" spans="1:11">
      <c r="A2763" s="2" t="s">
        <v>1137</v>
      </c>
      <c r="B2763" s="2" t="s">
        <v>1347</v>
      </c>
      <c r="C2763" s="4">
        <v>45474</v>
      </c>
      <c r="D2763" s="2" t="s">
        <v>1348</v>
      </c>
      <c r="E2763" s="2" t="s">
        <v>1349</v>
      </c>
      <c r="F2763" s="2">
        <v>7.1</v>
      </c>
      <c r="G2763" s="2" t="s">
        <v>1143</v>
      </c>
      <c r="H2763" s="2" t="s">
        <v>156</v>
      </c>
      <c r="I2763" s="2" t="s">
        <v>1150</v>
      </c>
      <c r="J2763" s="3">
        <v>1</v>
      </c>
      <c r="K2763" s="5"/>
    </row>
    <row r="2764" spans="1:11">
      <c r="A2764" s="2" t="s">
        <v>147</v>
      </c>
      <c r="B2764" s="2" t="s">
        <v>449</v>
      </c>
      <c r="C2764" s="4">
        <v>45474</v>
      </c>
      <c r="D2764" s="2" t="s">
        <v>789</v>
      </c>
      <c r="E2764" s="2" t="s">
        <v>132</v>
      </c>
      <c r="F2764" s="2">
        <v>8.1</v>
      </c>
      <c r="G2764" s="2" t="s">
        <v>1142</v>
      </c>
      <c r="H2764" s="2" t="s">
        <v>779</v>
      </c>
      <c r="I2764" s="2" t="s">
        <v>1213</v>
      </c>
      <c r="J2764" s="3">
        <v>2</v>
      </c>
      <c r="K2764" s="5"/>
    </row>
    <row r="2765" spans="1:11">
      <c r="A2765" s="2" t="s">
        <v>460</v>
      </c>
      <c r="B2765" s="2" t="s">
        <v>464</v>
      </c>
      <c r="C2765" s="4">
        <v>45474</v>
      </c>
      <c r="D2765" s="2" t="s">
        <v>459</v>
      </c>
      <c r="E2765" s="2" t="s">
        <v>215</v>
      </c>
      <c r="F2765" s="2">
        <v>8.1</v>
      </c>
      <c r="G2765" s="2" t="s">
        <v>1142</v>
      </c>
      <c r="H2765" s="2" t="s">
        <v>460</v>
      </c>
      <c r="I2765" s="2" t="s">
        <v>464</v>
      </c>
      <c r="J2765" s="3">
        <v>3</v>
      </c>
      <c r="K2765" s="5"/>
    </row>
    <row r="2766" spans="1:11">
      <c r="A2766" s="2" t="s">
        <v>472</v>
      </c>
      <c r="B2766" s="2" t="s">
        <v>473</v>
      </c>
      <c r="C2766" s="4">
        <v>45474</v>
      </c>
      <c r="D2766" s="2" t="s">
        <v>1350</v>
      </c>
      <c r="E2766" s="2" t="s">
        <v>1351</v>
      </c>
      <c r="F2766" s="2">
        <v>6.1</v>
      </c>
      <c r="G2766" s="2" t="s">
        <v>1183</v>
      </c>
      <c r="H2766" s="2" t="s">
        <v>78</v>
      </c>
      <c r="I2766" s="2" t="s">
        <v>79</v>
      </c>
      <c r="J2766" s="3">
        <v>1</v>
      </c>
      <c r="K2766" s="5"/>
    </row>
    <row r="2767" spans="1:11">
      <c r="A2767" s="2" t="s">
        <v>475</v>
      </c>
      <c r="B2767" s="2" t="s">
        <v>476</v>
      </c>
      <c r="C2767" s="4">
        <v>45474</v>
      </c>
      <c r="D2767" s="2" t="s">
        <v>125</v>
      </c>
      <c r="E2767" s="2" t="s">
        <v>126</v>
      </c>
      <c r="F2767" s="2">
        <v>9.1300000000000008</v>
      </c>
      <c r="G2767" s="2" t="s">
        <v>1145</v>
      </c>
      <c r="H2767" s="2" t="s">
        <v>145</v>
      </c>
      <c r="I2767" s="2" t="s">
        <v>2079</v>
      </c>
      <c r="J2767" s="3">
        <v>1</v>
      </c>
      <c r="K2767" s="5"/>
    </row>
    <row r="2768" spans="1:11">
      <c r="A2768" s="2" t="s">
        <v>475</v>
      </c>
      <c r="B2768" s="2" t="s">
        <v>476</v>
      </c>
      <c r="C2768" s="4">
        <v>45474</v>
      </c>
      <c r="D2768" s="2" t="s">
        <v>703</v>
      </c>
      <c r="E2768" s="2" t="s">
        <v>90</v>
      </c>
      <c r="F2768" s="2">
        <v>9.1300000000000008</v>
      </c>
      <c r="G2768" s="2" t="s">
        <v>1145</v>
      </c>
      <c r="H2768" s="2" t="s">
        <v>309</v>
      </c>
      <c r="I2768" s="2" t="s">
        <v>1217</v>
      </c>
      <c r="J2768" s="3">
        <v>2</v>
      </c>
      <c r="K2768" s="5"/>
    </row>
    <row r="2769" spans="1:11">
      <c r="A2769" s="2" t="s">
        <v>481</v>
      </c>
      <c r="B2769" s="2" t="s">
        <v>482</v>
      </c>
      <c r="C2769" s="4">
        <v>45474</v>
      </c>
      <c r="D2769" s="2" t="s">
        <v>1045</v>
      </c>
      <c r="E2769" s="2" t="s">
        <v>17</v>
      </c>
      <c r="F2769" s="2">
        <v>9.1300000000000008</v>
      </c>
      <c r="G2769" s="2" t="s">
        <v>1145</v>
      </c>
      <c r="H2769" s="2" t="s">
        <v>484</v>
      </c>
      <c r="I2769" s="2" t="s">
        <v>1250</v>
      </c>
      <c r="J2769" s="3">
        <v>13</v>
      </c>
      <c r="K2769" s="5"/>
    </row>
    <row r="2770" spans="1:11">
      <c r="A2770" s="2" t="s">
        <v>481</v>
      </c>
      <c r="B2770" s="2" t="s">
        <v>482</v>
      </c>
      <c r="C2770" s="4">
        <v>45474</v>
      </c>
      <c r="D2770" s="2" t="s">
        <v>988</v>
      </c>
      <c r="E2770" s="2" t="s">
        <v>17</v>
      </c>
      <c r="F2770" s="2">
        <v>9.1300000000000008</v>
      </c>
      <c r="G2770" s="2" t="s">
        <v>1145</v>
      </c>
      <c r="H2770" s="2" t="s">
        <v>484</v>
      </c>
      <c r="I2770" s="2" t="s">
        <v>1250</v>
      </c>
      <c r="J2770" s="3">
        <v>3</v>
      </c>
      <c r="K2770" s="5"/>
    </row>
    <row r="2771" spans="1:11">
      <c r="A2771" s="2" t="s">
        <v>4</v>
      </c>
      <c r="B2771" s="2" t="s">
        <v>5</v>
      </c>
      <c r="C2771" s="4">
        <v>45474</v>
      </c>
      <c r="D2771" s="2" t="s">
        <v>690</v>
      </c>
      <c r="E2771" s="2" t="s">
        <v>7</v>
      </c>
      <c r="F2771" s="2">
        <v>8.1999999999999993</v>
      </c>
      <c r="G2771" s="2" t="s">
        <v>1142</v>
      </c>
      <c r="H2771" s="2" t="s">
        <v>8</v>
      </c>
      <c r="I2771" s="2" t="s">
        <v>1189</v>
      </c>
      <c r="J2771" s="3">
        <v>1</v>
      </c>
      <c r="K2771" s="5"/>
    </row>
    <row r="2772" spans="1:11">
      <c r="A2772" s="2" t="s">
        <v>4</v>
      </c>
      <c r="B2772" s="2" t="s">
        <v>5</v>
      </c>
      <c r="C2772" s="4">
        <v>45474</v>
      </c>
      <c r="D2772" s="2" t="s">
        <v>510</v>
      </c>
      <c r="E2772" s="2" t="s">
        <v>7</v>
      </c>
      <c r="F2772" s="2">
        <v>8.1999999999999993</v>
      </c>
      <c r="G2772" s="2" t="s">
        <v>1142</v>
      </c>
      <c r="H2772" s="2" t="s">
        <v>8</v>
      </c>
      <c r="I2772" s="2" t="s">
        <v>1189</v>
      </c>
      <c r="J2772" s="3">
        <v>1</v>
      </c>
      <c r="K2772" s="5"/>
    </row>
    <row r="2773" spans="1:11">
      <c r="A2773" s="2" t="s">
        <v>4</v>
      </c>
      <c r="B2773" s="2" t="s">
        <v>5</v>
      </c>
      <c r="C2773" s="4">
        <v>45474</v>
      </c>
      <c r="D2773" s="2" t="s">
        <v>34</v>
      </c>
      <c r="E2773" s="2" t="s">
        <v>7</v>
      </c>
      <c r="F2773" s="2">
        <v>8.1999999999999993</v>
      </c>
      <c r="G2773" s="2" t="s">
        <v>1142</v>
      </c>
      <c r="H2773" s="2" t="s">
        <v>8</v>
      </c>
      <c r="I2773" s="2" t="s">
        <v>1189</v>
      </c>
      <c r="J2773" s="3">
        <v>1</v>
      </c>
      <c r="K2773" s="5"/>
    </row>
    <row r="2774" spans="1:11">
      <c r="A2774" s="2" t="s">
        <v>4</v>
      </c>
      <c r="B2774" s="2" t="s">
        <v>5</v>
      </c>
      <c r="C2774" s="4">
        <v>45474</v>
      </c>
      <c r="D2774" s="2" t="s">
        <v>992</v>
      </c>
      <c r="E2774" s="2" t="s">
        <v>7</v>
      </c>
      <c r="F2774" s="2">
        <v>8.1999999999999993</v>
      </c>
      <c r="G2774" s="2" t="s">
        <v>1142</v>
      </c>
      <c r="H2774" s="2" t="s">
        <v>8</v>
      </c>
      <c r="I2774" s="2" t="s">
        <v>1189</v>
      </c>
      <c r="J2774" s="3">
        <v>1</v>
      </c>
      <c r="K2774" s="5"/>
    </row>
    <row r="2775" spans="1:11">
      <c r="A2775" s="2" t="s">
        <v>4</v>
      </c>
      <c r="B2775" s="2" t="s">
        <v>5</v>
      </c>
      <c r="C2775" s="4">
        <v>45474</v>
      </c>
      <c r="D2775" s="2" t="s">
        <v>42</v>
      </c>
      <c r="E2775" s="2" t="s">
        <v>7</v>
      </c>
      <c r="F2775" s="2">
        <v>8.1999999999999993</v>
      </c>
      <c r="G2775" s="2" t="s">
        <v>1142</v>
      </c>
      <c r="H2775" s="2" t="s">
        <v>12</v>
      </c>
      <c r="I2775" s="2" t="s">
        <v>1190</v>
      </c>
      <c r="J2775" s="3">
        <v>17</v>
      </c>
      <c r="K2775" s="5"/>
    </row>
    <row r="2776" spans="1:11">
      <c r="A2776" s="2" t="s">
        <v>4</v>
      </c>
      <c r="B2776" s="2" t="s">
        <v>5</v>
      </c>
      <c r="C2776" s="4">
        <v>45474</v>
      </c>
      <c r="D2776" s="2" t="s">
        <v>505</v>
      </c>
      <c r="E2776" s="2" t="s">
        <v>7</v>
      </c>
      <c r="F2776" s="2">
        <v>8.1999999999999993</v>
      </c>
      <c r="G2776" s="2" t="s">
        <v>1142</v>
      </c>
      <c r="H2776" s="2" t="s">
        <v>12</v>
      </c>
      <c r="I2776" s="2" t="s">
        <v>1190</v>
      </c>
      <c r="J2776" s="3">
        <v>16</v>
      </c>
      <c r="K2776" s="5"/>
    </row>
    <row r="2777" spans="1:11">
      <c r="A2777" s="2" t="s">
        <v>4</v>
      </c>
      <c r="B2777" s="2" t="s">
        <v>5</v>
      </c>
      <c r="C2777" s="4">
        <v>45474</v>
      </c>
      <c r="D2777" s="2" t="s">
        <v>688</v>
      </c>
      <c r="E2777" s="2" t="s">
        <v>7</v>
      </c>
      <c r="F2777" s="2">
        <v>8.1999999999999993</v>
      </c>
      <c r="G2777" s="2" t="s">
        <v>1142</v>
      </c>
      <c r="H2777" s="2" t="s">
        <v>8</v>
      </c>
      <c r="I2777" s="2" t="s">
        <v>1189</v>
      </c>
      <c r="J2777" s="3">
        <v>4</v>
      </c>
      <c r="K2777" s="5"/>
    </row>
    <row r="2778" spans="1:11">
      <c r="A2778" s="2" t="s">
        <v>4</v>
      </c>
      <c r="B2778" s="2" t="s">
        <v>5</v>
      </c>
      <c r="C2778" s="4">
        <v>45474</v>
      </c>
      <c r="D2778" s="2" t="s">
        <v>28</v>
      </c>
      <c r="E2778" s="2" t="s">
        <v>7</v>
      </c>
      <c r="F2778" s="2">
        <v>8.1999999999999993</v>
      </c>
      <c r="G2778" s="2" t="s">
        <v>1142</v>
      </c>
      <c r="H2778" s="2" t="s">
        <v>12</v>
      </c>
      <c r="I2778" s="2" t="s">
        <v>1190</v>
      </c>
      <c r="J2778" s="3">
        <v>15</v>
      </c>
      <c r="K2778" s="5"/>
    </row>
    <row r="2779" spans="1:11">
      <c r="A2779" s="2" t="s">
        <v>4</v>
      </c>
      <c r="B2779" s="2" t="s">
        <v>5</v>
      </c>
      <c r="C2779" s="4">
        <v>45474</v>
      </c>
      <c r="D2779" s="2" t="s">
        <v>818</v>
      </c>
      <c r="E2779" s="2" t="s">
        <v>7</v>
      </c>
      <c r="F2779" s="2">
        <v>8.1999999999999993</v>
      </c>
      <c r="G2779" s="2" t="s">
        <v>1142</v>
      </c>
      <c r="H2779" s="2" t="s">
        <v>8</v>
      </c>
      <c r="I2779" s="2" t="s">
        <v>1189</v>
      </c>
      <c r="J2779" s="3">
        <v>3</v>
      </c>
      <c r="K2779" s="5"/>
    </row>
    <row r="2780" spans="1:11">
      <c r="A2780" s="2" t="s">
        <v>4</v>
      </c>
      <c r="B2780" s="2" t="s">
        <v>5</v>
      </c>
      <c r="C2780" s="4">
        <v>45474</v>
      </c>
      <c r="D2780" s="2" t="s">
        <v>822</v>
      </c>
      <c r="E2780" s="2" t="s">
        <v>7</v>
      </c>
      <c r="F2780" s="2">
        <v>8.1999999999999993</v>
      </c>
      <c r="G2780" s="2" t="s">
        <v>1142</v>
      </c>
      <c r="H2780" s="2" t="s">
        <v>8</v>
      </c>
      <c r="I2780" s="2" t="s">
        <v>1189</v>
      </c>
      <c r="J2780" s="3">
        <v>1</v>
      </c>
      <c r="K2780" s="5"/>
    </row>
    <row r="2781" spans="1:11">
      <c r="A2781" s="2" t="s">
        <v>4</v>
      </c>
      <c r="B2781" s="2" t="s">
        <v>5</v>
      </c>
      <c r="C2781" s="4">
        <v>45474</v>
      </c>
      <c r="D2781" s="2" t="s">
        <v>1352</v>
      </c>
      <c r="E2781" s="2" t="s">
        <v>7</v>
      </c>
      <c r="F2781" s="2">
        <v>8.1999999999999993</v>
      </c>
      <c r="G2781" s="2" t="s">
        <v>1142</v>
      </c>
      <c r="H2781" s="2" t="s">
        <v>8</v>
      </c>
      <c r="I2781" s="2" t="s">
        <v>1189</v>
      </c>
      <c r="J2781" s="3">
        <v>1</v>
      </c>
      <c r="K2781" s="5"/>
    </row>
    <row r="2782" spans="1:11">
      <c r="A2782" s="2" t="s">
        <v>44</v>
      </c>
      <c r="B2782" s="2" t="s">
        <v>45</v>
      </c>
      <c r="C2782" s="4">
        <v>45474</v>
      </c>
      <c r="D2782" s="2" t="s">
        <v>61</v>
      </c>
      <c r="E2782" s="2" t="s">
        <v>47</v>
      </c>
      <c r="F2782" s="2">
        <v>9.1300000000000008</v>
      </c>
      <c r="G2782" s="2" t="s">
        <v>1145</v>
      </c>
      <c r="H2782" s="2" t="s">
        <v>44</v>
      </c>
      <c r="I2782" s="2" t="s">
        <v>45</v>
      </c>
      <c r="J2782" s="3">
        <v>1</v>
      </c>
      <c r="K2782" s="5"/>
    </row>
    <row r="2783" spans="1:11">
      <c r="A2783" s="2" t="s">
        <v>44</v>
      </c>
      <c r="B2783" s="2" t="s">
        <v>45</v>
      </c>
      <c r="C2783" s="4">
        <v>45474</v>
      </c>
      <c r="D2783" s="2" t="s">
        <v>59</v>
      </c>
      <c r="E2783" s="2" t="s">
        <v>50</v>
      </c>
      <c r="F2783" s="2">
        <v>8.1</v>
      </c>
      <c r="G2783" s="2" t="s">
        <v>1142</v>
      </c>
      <c r="H2783" s="2" t="s">
        <v>44</v>
      </c>
      <c r="I2783" s="2" t="s">
        <v>45</v>
      </c>
      <c r="J2783" s="3">
        <v>2</v>
      </c>
      <c r="K2783" s="5"/>
    </row>
    <row r="2784" spans="1:11">
      <c r="A2784" s="2" t="s">
        <v>44</v>
      </c>
      <c r="B2784" s="2" t="s">
        <v>45</v>
      </c>
      <c r="C2784" s="4">
        <v>45474</v>
      </c>
      <c r="D2784" s="2" t="s">
        <v>60</v>
      </c>
      <c r="E2784" s="2" t="s">
        <v>50</v>
      </c>
      <c r="F2784" s="2">
        <v>8.1</v>
      </c>
      <c r="G2784" s="2" t="s">
        <v>1142</v>
      </c>
      <c r="H2784" s="2" t="s">
        <v>44</v>
      </c>
      <c r="I2784" s="2" t="s">
        <v>45</v>
      </c>
      <c r="J2784" s="3">
        <v>1</v>
      </c>
      <c r="K2784" s="5"/>
    </row>
    <row r="2785" spans="1:11">
      <c r="A2785" s="2" t="s">
        <v>44</v>
      </c>
      <c r="B2785" s="2" t="s">
        <v>45</v>
      </c>
      <c r="C2785" s="4">
        <v>45474</v>
      </c>
      <c r="D2785" s="2" t="s">
        <v>513</v>
      </c>
      <c r="E2785" s="2" t="s">
        <v>50</v>
      </c>
      <c r="F2785" s="2">
        <v>9.1300000000000008</v>
      </c>
      <c r="G2785" s="2" t="s">
        <v>1145</v>
      </c>
      <c r="H2785" s="2" t="s">
        <v>44</v>
      </c>
      <c r="I2785" s="2" t="s">
        <v>45</v>
      </c>
      <c r="J2785" s="3">
        <v>1</v>
      </c>
      <c r="K2785" s="5"/>
    </row>
    <row r="2786" spans="1:11">
      <c r="A2786" s="2" t="s">
        <v>44</v>
      </c>
      <c r="B2786" s="2" t="s">
        <v>45</v>
      </c>
      <c r="C2786" s="4">
        <v>45474</v>
      </c>
      <c r="D2786" s="2" t="s">
        <v>62</v>
      </c>
      <c r="E2786" s="2" t="s">
        <v>50</v>
      </c>
      <c r="F2786" s="2">
        <v>8.1</v>
      </c>
      <c r="G2786" s="2" t="s">
        <v>1142</v>
      </c>
      <c r="H2786" s="2" t="s">
        <v>44</v>
      </c>
      <c r="I2786" s="2" t="s">
        <v>45</v>
      </c>
      <c r="J2786" s="3">
        <v>2</v>
      </c>
      <c r="K2786" s="5"/>
    </row>
    <row r="2787" spans="1:11">
      <c r="A2787" s="2" t="s">
        <v>63</v>
      </c>
      <c r="B2787" s="2" t="s">
        <v>64</v>
      </c>
      <c r="C2787" s="4">
        <v>45474</v>
      </c>
      <c r="D2787" s="2" t="s">
        <v>1353</v>
      </c>
      <c r="E2787" s="2" t="s">
        <v>367</v>
      </c>
      <c r="F2787" s="2">
        <v>6.2</v>
      </c>
      <c r="G2787" s="2" t="s">
        <v>1183</v>
      </c>
      <c r="H2787" s="2" t="s">
        <v>650</v>
      </c>
      <c r="I2787" s="2" t="s">
        <v>1216</v>
      </c>
      <c r="J2787" s="3">
        <v>3</v>
      </c>
      <c r="K2787" s="5"/>
    </row>
    <row r="2788" spans="1:11">
      <c r="A2788" s="2" t="s">
        <v>78</v>
      </c>
      <c r="B2788" s="2" t="s">
        <v>79</v>
      </c>
      <c r="C2788" s="4">
        <v>45474</v>
      </c>
      <c r="D2788" s="2" t="s">
        <v>1354</v>
      </c>
      <c r="E2788" s="2" t="s">
        <v>58</v>
      </c>
      <c r="F2788" s="2">
        <v>8.1</v>
      </c>
      <c r="G2788" s="2" t="s">
        <v>1142</v>
      </c>
      <c r="H2788" s="2" t="s">
        <v>78</v>
      </c>
      <c r="I2788" s="2" t="s">
        <v>79</v>
      </c>
      <c r="J2788" s="3">
        <v>2</v>
      </c>
      <c r="K2788" s="5"/>
    </row>
    <row r="2789" spans="1:11">
      <c r="A2789" s="2" t="s">
        <v>78</v>
      </c>
      <c r="B2789" s="2" t="s">
        <v>79</v>
      </c>
      <c r="C2789" s="4">
        <v>45474</v>
      </c>
      <c r="D2789" s="2" t="s">
        <v>88</v>
      </c>
      <c r="E2789" s="2" t="s">
        <v>191</v>
      </c>
      <c r="F2789" s="2">
        <v>8.1</v>
      </c>
      <c r="G2789" s="2" t="s">
        <v>1142</v>
      </c>
      <c r="H2789" s="2" t="s">
        <v>78</v>
      </c>
      <c r="I2789" s="2" t="s">
        <v>79</v>
      </c>
      <c r="J2789" s="3">
        <v>1</v>
      </c>
      <c r="K2789" s="5"/>
    </row>
    <row r="2790" spans="1:11">
      <c r="A2790" s="2" t="s">
        <v>93</v>
      </c>
      <c r="B2790" s="2" t="s">
        <v>94</v>
      </c>
      <c r="C2790" s="4">
        <v>45474</v>
      </c>
      <c r="D2790" s="2" t="s">
        <v>246</v>
      </c>
      <c r="E2790" s="2" t="s">
        <v>120</v>
      </c>
      <c r="F2790" s="2">
        <v>8.1</v>
      </c>
      <c r="G2790" s="2" t="s">
        <v>1142</v>
      </c>
      <c r="H2790" s="2" t="s">
        <v>701</v>
      </c>
      <c r="I2790" s="2" t="s">
        <v>1159</v>
      </c>
      <c r="J2790" s="3">
        <v>12</v>
      </c>
      <c r="K2790" s="5"/>
    </row>
    <row r="2791" spans="1:11">
      <c r="A2791" s="2" t="s">
        <v>93</v>
      </c>
      <c r="B2791" s="2" t="s">
        <v>94</v>
      </c>
      <c r="C2791" s="4">
        <v>45474</v>
      </c>
      <c r="D2791" s="2" t="s">
        <v>527</v>
      </c>
      <c r="E2791" s="2" t="s">
        <v>17</v>
      </c>
      <c r="F2791" s="2">
        <v>8.1999999999999993</v>
      </c>
      <c r="G2791" s="2" t="s">
        <v>1142</v>
      </c>
      <c r="H2791" s="2" t="s">
        <v>103</v>
      </c>
      <c r="I2791" s="2" t="s">
        <v>1238</v>
      </c>
      <c r="J2791" s="3">
        <v>7</v>
      </c>
      <c r="K2791" s="5"/>
    </row>
    <row r="2792" spans="1:11">
      <c r="A2792" s="2" t="s">
        <v>93</v>
      </c>
      <c r="B2792" s="2" t="s">
        <v>94</v>
      </c>
      <c r="C2792" s="4">
        <v>45474</v>
      </c>
      <c r="D2792" s="2" t="s">
        <v>528</v>
      </c>
      <c r="E2792" s="2" t="s">
        <v>17</v>
      </c>
      <c r="F2792" s="2">
        <v>8.1999999999999993</v>
      </c>
      <c r="G2792" s="2" t="s">
        <v>1142</v>
      </c>
      <c r="H2792" s="2" t="s">
        <v>103</v>
      </c>
      <c r="I2792" s="2" t="s">
        <v>1238</v>
      </c>
      <c r="J2792" s="3">
        <v>24</v>
      </c>
      <c r="K2792" s="5"/>
    </row>
    <row r="2793" spans="1:11">
      <c r="A2793" s="2" t="s">
        <v>106</v>
      </c>
      <c r="B2793" s="2" t="s">
        <v>107</v>
      </c>
      <c r="C2793" s="4">
        <v>45474</v>
      </c>
      <c r="D2793" s="2" t="s">
        <v>104</v>
      </c>
      <c r="E2793" s="2" t="s">
        <v>1040</v>
      </c>
      <c r="F2793" s="2">
        <v>6.1</v>
      </c>
      <c r="G2793" s="2" t="s">
        <v>1183</v>
      </c>
      <c r="H2793" s="2" t="s">
        <v>1310</v>
      </c>
      <c r="I2793" s="2" t="s">
        <v>1311</v>
      </c>
      <c r="J2793" s="3">
        <v>7</v>
      </c>
      <c r="K2793" s="5"/>
    </row>
    <row r="2794" spans="1:11">
      <c r="A2794" s="2" t="s">
        <v>106</v>
      </c>
      <c r="B2794" s="2" t="s">
        <v>107</v>
      </c>
      <c r="C2794" s="4">
        <v>45474</v>
      </c>
      <c r="D2794" s="2" t="s">
        <v>437</v>
      </c>
      <c r="E2794" s="2" t="s">
        <v>99</v>
      </c>
      <c r="F2794" s="2">
        <v>6.1</v>
      </c>
      <c r="G2794" s="2" t="s">
        <v>1183</v>
      </c>
      <c r="H2794" s="2" t="s">
        <v>109</v>
      </c>
      <c r="I2794" s="2" t="s">
        <v>1192</v>
      </c>
      <c r="J2794" s="3">
        <v>1</v>
      </c>
      <c r="K2794" s="5"/>
    </row>
    <row r="2795" spans="1:11">
      <c r="A2795" s="2" t="s">
        <v>106</v>
      </c>
      <c r="B2795" s="2" t="s">
        <v>107</v>
      </c>
      <c r="C2795" s="4">
        <v>45474</v>
      </c>
      <c r="D2795" s="2" t="s">
        <v>664</v>
      </c>
      <c r="E2795" s="2" t="s">
        <v>99</v>
      </c>
      <c r="F2795" s="2">
        <v>6.1</v>
      </c>
      <c r="G2795" s="2" t="s">
        <v>1183</v>
      </c>
      <c r="H2795" s="2" t="s">
        <v>109</v>
      </c>
      <c r="I2795" s="2" t="s">
        <v>1192</v>
      </c>
      <c r="J2795" s="3">
        <v>1</v>
      </c>
      <c r="K2795" s="5"/>
    </row>
    <row r="2796" spans="1:11">
      <c r="A2796" s="2" t="s">
        <v>106</v>
      </c>
      <c r="B2796" s="2" t="s">
        <v>107</v>
      </c>
      <c r="C2796" s="4">
        <v>45474</v>
      </c>
      <c r="D2796" s="2" t="s">
        <v>1059</v>
      </c>
      <c r="E2796" s="2" t="s">
        <v>524</v>
      </c>
      <c r="F2796" s="2">
        <v>6.1</v>
      </c>
      <c r="G2796" s="2" t="s">
        <v>1183</v>
      </c>
      <c r="H2796" s="2" t="s">
        <v>114</v>
      </c>
      <c r="I2796" s="2" t="s">
        <v>1193</v>
      </c>
      <c r="J2796" s="3">
        <v>1</v>
      </c>
      <c r="K2796" s="5"/>
    </row>
    <row r="2797" spans="1:11">
      <c r="A2797" s="2" t="s">
        <v>106</v>
      </c>
      <c r="B2797" s="2" t="s">
        <v>107</v>
      </c>
      <c r="C2797" s="4">
        <v>45474</v>
      </c>
      <c r="D2797" s="2" t="s">
        <v>217</v>
      </c>
      <c r="E2797" s="2" t="s">
        <v>218</v>
      </c>
      <c r="F2797" s="2">
        <v>6.1</v>
      </c>
      <c r="G2797" s="2" t="s">
        <v>1183</v>
      </c>
      <c r="H2797" s="2" t="s">
        <v>1355</v>
      </c>
      <c r="I2797" s="2" t="s">
        <v>1356</v>
      </c>
      <c r="J2797" s="3">
        <v>6</v>
      </c>
      <c r="K2797" s="5"/>
    </row>
    <row r="2798" spans="1:11">
      <c r="A2798" s="2" t="s">
        <v>115</v>
      </c>
      <c r="B2798" s="2" t="s">
        <v>116</v>
      </c>
      <c r="C2798" s="4">
        <v>45474</v>
      </c>
      <c r="D2798" s="2" t="s">
        <v>702</v>
      </c>
      <c r="E2798" s="2" t="s">
        <v>540</v>
      </c>
      <c r="F2798" s="2">
        <v>8.1999999999999993</v>
      </c>
      <c r="G2798" s="2" t="s">
        <v>1142</v>
      </c>
      <c r="H2798" s="2" t="s">
        <v>115</v>
      </c>
      <c r="I2798" s="2" t="s">
        <v>116</v>
      </c>
      <c r="J2798" s="3">
        <v>2</v>
      </c>
      <c r="K2798" s="5"/>
    </row>
    <row r="2799" spans="1:11">
      <c r="A2799" s="2" t="s">
        <v>405</v>
      </c>
      <c r="B2799" s="2" t="s">
        <v>1167</v>
      </c>
      <c r="C2799" s="4">
        <v>45474</v>
      </c>
      <c r="D2799" s="2" t="s">
        <v>1357</v>
      </c>
      <c r="E2799" s="2" t="s">
        <v>86</v>
      </c>
      <c r="F2799" s="2">
        <v>8.1</v>
      </c>
      <c r="G2799" s="2" t="s">
        <v>1142</v>
      </c>
      <c r="H2799" s="2" t="s">
        <v>156</v>
      </c>
      <c r="I2799" s="2" t="s">
        <v>1150</v>
      </c>
      <c r="J2799" s="3">
        <v>2</v>
      </c>
      <c r="K2799" s="5"/>
    </row>
    <row r="2800" spans="1:11">
      <c r="A2800" s="2" t="s">
        <v>405</v>
      </c>
      <c r="B2800" s="2" t="s">
        <v>1167</v>
      </c>
      <c r="C2800" s="4">
        <v>45474</v>
      </c>
      <c r="D2800" s="2" t="s">
        <v>795</v>
      </c>
      <c r="E2800" s="2" t="s">
        <v>1358</v>
      </c>
      <c r="F2800" s="2">
        <v>8.1</v>
      </c>
      <c r="G2800" s="2" t="s">
        <v>1142</v>
      </c>
      <c r="H2800" s="2" t="s">
        <v>156</v>
      </c>
      <c r="I2800" s="2" t="s">
        <v>1150</v>
      </c>
      <c r="J2800" s="3">
        <v>1</v>
      </c>
      <c r="K2800" s="5"/>
    </row>
    <row r="2801" spans="1:11">
      <c r="A2801" s="2" t="s">
        <v>121</v>
      </c>
      <c r="B2801" s="2" t="s">
        <v>122</v>
      </c>
      <c r="C2801" s="4">
        <v>45474</v>
      </c>
      <c r="D2801" s="2" t="s">
        <v>1359</v>
      </c>
      <c r="E2801" s="2" t="s">
        <v>132</v>
      </c>
      <c r="F2801" s="2">
        <v>4.0999999999999996</v>
      </c>
      <c r="G2801" s="2" t="s">
        <v>1188</v>
      </c>
      <c r="H2801" s="2" t="s">
        <v>650</v>
      </c>
      <c r="I2801" s="2" t="s">
        <v>1216</v>
      </c>
      <c r="J2801" s="3">
        <v>1</v>
      </c>
      <c r="K2801" s="5"/>
    </row>
    <row r="2802" spans="1:11">
      <c r="A2802" s="2" t="s">
        <v>138</v>
      </c>
      <c r="B2802" s="2" t="s">
        <v>139</v>
      </c>
      <c r="C2802" s="4">
        <v>45474</v>
      </c>
      <c r="D2802" s="2" t="s">
        <v>1360</v>
      </c>
      <c r="E2802" s="2" t="s">
        <v>47</v>
      </c>
      <c r="F2802" s="2">
        <v>5.0999999999999996</v>
      </c>
      <c r="G2802" s="2" t="s">
        <v>1186</v>
      </c>
      <c r="H2802" s="2" t="s">
        <v>1361</v>
      </c>
      <c r="I2802" s="2" t="s">
        <v>1362</v>
      </c>
      <c r="J2802" s="3">
        <v>1</v>
      </c>
      <c r="K2802" s="5"/>
    </row>
    <row r="2803" spans="1:11">
      <c r="A2803" s="2" t="s">
        <v>484</v>
      </c>
      <c r="B2803" s="2" t="s">
        <v>1250</v>
      </c>
      <c r="C2803" s="4">
        <v>45474</v>
      </c>
      <c r="D2803" s="2" t="s">
        <v>916</v>
      </c>
      <c r="E2803" s="2" t="s">
        <v>17</v>
      </c>
      <c r="F2803" s="2">
        <v>9.1300000000000008</v>
      </c>
      <c r="G2803" s="2" t="s">
        <v>1145</v>
      </c>
      <c r="H2803" s="2" t="s">
        <v>484</v>
      </c>
      <c r="I2803" s="2" t="s">
        <v>1250</v>
      </c>
      <c r="J2803" s="3">
        <v>23</v>
      </c>
      <c r="K2803" s="5"/>
    </row>
    <row r="2804" spans="1:11">
      <c r="A2804" s="2" t="s">
        <v>484</v>
      </c>
      <c r="B2804" s="2" t="s">
        <v>1250</v>
      </c>
      <c r="C2804" s="4">
        <v>45474</v>
      </c>
      <c r="D2804" s="2" t="s">
        <v>1363</v>
      </c>
      <c r="E2804" s="2" t="s">
        <v>1320</v>
      </c>
      <c r="F2804" s="2">
        <v>9.1300000000000008</v>
      </c>
      <c r="G2804" s="2" t="s">
        <v>1145</v>
      </c>
      <c r="H2804" s="2" t="s">
        <v>1364</v>
      </c>
      <c r="I2804" s="2" t="s">
        <v>1365</v>
      </c>
      <c r="J2804" s="3">
        <v>1</v>
      </c>
      <c r="K2804" s="5"/>
    </row>
    <row r="2805" spans="1:11">
      <c r="A2805" s="2" t="s">
        <v>484</v>
      </c>
      <c r="B2805" s="2" t="s">
        <v>1250</v>
      </c>
      <c r="C2805" s="4">
        <v>45474</v>
      </c>
      <c r="D2805" s="2" t="s">
        <v>914</v>
      </c>
      <c r="E2805" s="2" t="s">
        <v>17</v>
      </c>
      <c r="F2805" s="2">
        <v>9.1300000000000008</v>
      </c>
      <c r="G2805" s="2" t="s">
        <v>1145</v>
      </c>
      <c r="H2805" s="2" t="s">
        <v>1323</v>
      </c>
      <c r="I2805" s="2" t="s">
        <v>1324</v>
      </c>
      <c r="J2805" s="3">
        <v>22</v>
      </c>
      <c r="K2805" s="5"/>
    </row>
    <row r="2806" spans="1:11">
      <c r="A2806" s="2" t="s">
        <v>484</v>
      </c>
      <c r="B2806" s="2" t="s">
        <v>1250</v>
      </c>
      <c r="C2806" s="4">
        <v>45474</v>
      </c>
      <c r="D2806" s="2" t="s">
        <v>1366</v>
      </c>
      <c r="E2806" s="2" t="s">
        <v>1320</v>
      </c>
      <c r="F2806" s="2">
        <v>9.1300000000000008</v>
      </c>
      <c r="G2806" s="2" t="s">
        <v>1145</v>
      </c>
      <c r="H2806" s="2" t="s">
        <v>1367</v>
      </c>
      <c r="I2806" s="2" t="s">
        <v>1368</v>
      </c>
      <c r="J2806" s="3">
        <v>3</v>
      </c>
      <c r="K2806" s="5"/>
    </row>
    <row r="2807" spans="1:11">
      <c r="A2807" s="2" t="s">
        <v>484</v>
      </c>
      <c r="B2807" s="2" t="s">
        <v>1250</v>
      </c>
      <c r="C2807" s="4">
        <v>45474</v>
      </c>
      <c r="D2807" s="2" t="s">
        <v>1369</v>
      </c>
      <c r="E2807" s="2" t="s">
        <v>17</v>
      </c>
      <c r="F2807" s="2">
        <v>9.1300000000000008</v>
      </c>
      <c r="G2807" s="2" t="s">
        <v>1145</v>
      </c>
      <c r="H2807" s="2" t="s">
        <v>1364</v>
      </c>
      <c r="I2807" s="2" t="s">
        <v>1365</v>
      </c>
      <c r="J2807" s="3">
        <v>2</v>
      </c>
      <c r="K2807" s="5"/>
    </row>
    <row r="2808" spans="1:11">
      <c r="A2808" s="2" t="s">
        <v>484</v>
      </c>
      <c r="B2808" s="2" t="s">
        <v>1250</v>
      </c>
      <c r="C2808" s="4">
        <v>45474</v>
      </c>
      <c r="D2808" s="2" t="s">
        <v>986</v>
      </c>
      <c r="E2808" s="2" t="s">
        <v>17</v>
      </c>
      <c r="F2808" s="2">
        <v>9.1300000000000008</v>
      </c>
      <c r="G2808" s="2" t="s">
        <v>1145</v>
      </c>
      <c r="H2808" s="2" t="s">
        <v>1323</v>
      </c>
      <c r="I2808" s="2" t="s">
        <v>1324</v>
      </c>
      <c r="J2808" s="3">
        <v>4</v>
      </c>
      <c r="K2808" s="5"/>
    </row>
    <row r="2809" spans="1:11">
      <c r="A2809" s="2" t="s">
        <v>484</v>
      </c>
      <c r="B2809" s="2" t="s">
        <v>1250</v>
      </c>
      <c r="C2809" s="4">
        <v>45474</v>
      </c>
      <c r="D2809" s="2" t="s">
        <v>1370</v>
      </c>
      <c r="E2809" s="2" t="s">
        <v>731</v>
      </c>
      <c r="F2809" s="2">
        <v>9.1300000000000008</v>
      </c>
      <c r="G2809" s="2" t="s">
        <v>1145</v>
      </c>
      <c r="H2809" s="2" t="s">
        <v>1323</v>
      </c>
      <c r="I2809" s="2" t="s">
        <v>1324</v>
      </c>
      <c r="J2809" s="3">
        <v>1</v>
      </c>
      <c r="K2809" s="5"/>
    </row>
    <row r="2810" spans="1:11">
      <c r="A2810" s="2" t="s">
        <v>484</v>
      </c>
      <c r="B2810" s="2" t="s">
        <v>1250</v>
      </c>
      <c r="C2810" s="4">
        <v>45474</v>
      </c>
      <c r="D2810" s="2" t="s">
        <v>1088</v>
      </c>
      <c r="E2810" s="2" t="s">
        <v>17</v>
      </c>
      <c r="F2810" s="2">
        <v>9.1300000000000008</v>
      </c>
      <c r="G2810" s="2" t="s">
        <v>1145</v>
      </c>
      <c r="H2810" s="2" t="s">
        <v>484</v>
      </c>
      <c r="I2810" s="2" t="s">
        <v>1250</v>
      </c>
      <c r="J2810" s="3">
        <v>24</v>
      </c>
      <c r="K2810" s="5"/>
    </row>
    <row r="2811" spans="1:11">
      <c r="A2811" s="2" t="s">
        <v>484</v>
      </c>
      <c r="B2811" s="2" t="s">
        <v>1250</v>
      </c>
      <c r="C2811" s="4">
        <v>45474</v>
      </c>
      <c r="D2811" s="2" t="s">
        <v>1371</v>
      </c>
      <c r="E2811" s="2" t="s">
        <v>731</v>
      </c>
      <c r="F2811" s="2">
        <v>9.1300000000000008</v>
      </c>
      <c r="G2811" s="2" t="s">
        <v>1145</v>
      </c>
      <c r="H2811" s="2" t="s">
        <v>1323</v>
      </c>
      <c r="I2811" s="2" t="s">
        <v>1324</v>
      </c>
      <c r="J2811" s="3">
        <v>1</v>
      </c>
      <c r="K2811" s="5"/>
    </row>
    <row r="2812" spans="1:11">
      <c r="A2812" s="2" t="s">
        <v>484</v>
      </c>
      <c r="B2812" s="2" t="s">
        <v>1250</v>
      </c>
      <c r="C2812" s="4">
        <v>45474</v>
      </c>
      <c r="D2812" s="2" t="s">
        <v>1372</v>
      </c>
      <c r="E2812" s="2" t="s">
        <v>17</v>
      </c>
      <c r="F2812" s="2">
        <v>8.1999999999999993</v>
      </c>
      <c r="G2812" s="2" t="s">
        <v>1142</v>
      </c>
      <c r="H2812" s="2" t="s">
        <v>1364</v>
      </c>
      <c r="I2812" s="2" t="s">
        <v>1365</v>
      </c>
      <c r="J2812" s="3">
        <v>1</v>
      </c>
      <c r="K2812" s="5"/>
    </row>
    <row r="2813" spans="1:11">
      <c r="A2813" s="2" t="s">
        <v>484</v>
      </c>
      <c r="B2813" s="2" t="s">
        <v>1250</v>
      </c>
      <c r="C2813" s="4">
        <v>45474</v>
      </c>
      <c r="D2813" s="2" t="s">
        <v>685</v>
      </c>
      <c r="E2813" s="2" t="s">
        <v>17</v>
      </c>
      <c r="F2813" s="2">
        <v>8.1999999999999993</v>
      </c>
      <c r="G2813" s="2" t="s">
        <v>1142</v>
      </c>
      <c r="H2813" s="2" t="s">
        <v>484</v>
      </c>
      <c r="I2813" s="2" t="s">
        <v>1250</v>
      </c>
      <c r="J2813" s="3">
        <v>45</v>
      </c>
      <c r="K2813" s="5"/>
    </row>
    <row r="2814" spans="1:11">
      <c r="A2814" s="2" t="s">
        <v>484</v>
      </c>
      <c r="B2814" s="2" t="s">
        <v>1250</v>
      </c>
      <c r="C2814" s="4">
        <v>45474</v>
      </c>
      <c r="D2814" s="2" t="s">
        <v>1373</v>
      </c>
      <c r="E2814" s="2" t="s">
        <v>1320</v>
      </c>
      <c r="F2814" s="2">
        <v>8.1999999999999993</v>
      </c>
      <c r="G2814" s="2" t="s">
        <v>1142</v>
      </c>
      <c r="H2814" s="2" t="s">
        <v>1321</v>
      </c>
      <c r="I2814" s="2" t="s">
        <v>1322</v>
      </c>
      <c r="J2814" s="3">
        <v>2</v>
      </c>
      <c r="K2814" s="5"/>
    </row>
    <row r="2815" spans="1:11">
      <c r="A2815" s="2" t="s">
        <v>484</v>
      </c>
      <c r="B2815" s="2" t="s">
        <v>1250</v>
      </c>
      <c r="C2815" s="4">
        <v>45474</v>
      </c>
      <c r="D2815" s="2" t="s">
        <v>986</v>
      </c>
      <c r="E2815" s="2" t="s">
        <v>17</v>
      </c>
      <c r="F2815" s="2">
        <v>8.1999999999999993</v>
      </c>
      <c r="G2815" s="2" t="s">
        <v>1142</v>
      </c>
      <c r="H2815" s="2" t="s">
        <v>1323</v>
      </c>
      <c r="I2815" s="2" t="s">
        <v>1324</v>
      </c>
      <c r="J2815" s="3">
        <v>7</v>
      </c>
      <c r="K2815" s="5"/>
    </row>
    <row r="2816" spans="1:11">
      <c r="A2816" s="2" t="s">
        <v>484</v>
      </c>
      <c r="B2816" s="2" t="s">
        <v>1250</v>
      </c>
      <c r="C2816" s="4">
        <v>45474</v>
      </c>
      <c r="D2816" s="2" t="s">
        <v>808</v>
      </c>
      <c r="E2816" s="2" t="s">
        <v>17</v>
      </c>
      <c r="F2816" s="2">
        <v>8.1999999999999993</v>
      </c>
      <c r="G2816" s="2" t="s">
        <v>1142</v>
      </c>
      <c r="H2816" s="2" t="s">
        <v>484</v>
      </c>
      <c r="I2816" s="2" t="s">
        <v>1250</v>
      </c>
      <c r="J2816" s="3">
        <v>27</v>
      </c>
      <c r="K2816" s="5"/>
    </row>
    <row r="2817" spans="1:11">
      <c r="A2817" s="2" t="s">
        <v>484</v>
      </c>
      <c r="B2817" s="2" t="s">
        <v>1250</v>
      </c>
      <c r="C2817" s="4">
        <v>45474</v>
      </c>
      <c r="D2817" s="2" t="s">
        <v>915</v>
      </c>
      <c r="E2817" s="2" t="s">
        <v>17</v>
      </c>
      <c r="F2817" s="2">
        <v>8.1999999999999993</v>
      </c>
      <c r="G2817" s="2" t="s">
        <v>1142</v>
      </c>
      <c r="H2817" s="2" t="s">
        <v>1323</v>
      </c>
      <c r="I2817" s="2" t="s">
        <v>1324</v>
      </c>
      <c r="J2817" s="3">
        <v>32</v>
      </c>
      <c r="K2817" s="5"/>
    </row>
    <row r="2818" spans="1:11">
      <c r="A2818" s="2" t="s">
        <v>165</v>
      </c>
      <c r="B2818" s="2" t="s">
        <v>166</v>
      </c>
      <c r="C2818" s="4">
        <v>45474</v>
      </c>
      <c r="D2818" s="2" t="s">
        <v>365</v>
      </c>
      <c r="E2818" s="2" t="s">
        <v>170</v>
      </c>
      <c r="F2818" s="2">
        <v>4.3</v>
      </c>
      <c r="G2818" s="2" t="s">
        <v>1188</v>
      </c>
      <c r="H2818" s="2" t="s">
        <v>532</v>
      </c>
      <c r="I2818" s="2" t="s">
        <v>1236</v>
      </c>
      <c r="J2818" s="3">
        <v>1</v>
      </c>
      <c r="K2818" s="5"/>
    </row>
    <row r="2819" spans="1:11">
      <c r="A2819" s="2" t="s">
        <v>165</v>
      </c>
      <c r="B2819" s="2" t="s">
        <v>166</v>
      </c>
      <c r="C2819" s="4">
        <v>45474</v>
      </c>
      <c r="D2819" s="2" t="s">
        <v>396</v>
      </c>
      <c r="E2819" s="2" t="s">
        <v>170</v>
      </c>
      <c r="F2819" s="2">
        <v>4.0999999999999996</v>
      </c>
      <c r="G2819" s="2" t="s">
        <v>1188</v>
      </c>
      <c r="H2819" s="2" t="s">
        <v>173</v>
      </c>
      <c r="I2819" s="2" t="s">
        <v>1170</v>
      </c>
      <c r="J2819" s="3">
        <v>1</v>
      </c>
      <c r="K2819" s="5"/>
    </row>
    <row r="2820" spans="1:11">
      <c r="A2820" s="2" t="s">
        <v>165</v>
      </c>
      <c r="B2820" s="2" t="s">
        <v>166</v>
      </c>
      <c r="C2820" s="4">
        <v>45474</v>
      </c>
      <c r="D2820" s="2" t="s">
        <v>566</v>
      </c>
      <c r="E2820" s="2" t="s">
        <v>126</v>
      </c>
      <c r="F2820" s="2">
        <v>5.3</v>
      </c>
      <c r="G2820" s="2" t="s">
        <v>1186</v>
      </c>
      <c r="H2820" s="2" t="s">
        <v>173</v>
      </c>
      <c r="I2820" s="2" t="s">
        <v>1170</v>
      </c>
      <c r="J2820" s="3">
        <v>1</v>
      </c>
      <c r="K2820" s="5"/>
    </row>
    <row r="2821" spans="1:11">
      <c r="A2821" s="2" t="s">
        <v>165</v>
      </c>
      <c r="B2821" s="2" t="s">
        <v>166</v>
      </c>
      <c r="C2821" s="4">
        <v>45474</v>
      </c>
      <c r="D2821" s="2" t="s">
        <v>461</v>
      </c>
      <c r="E2821" s="2" t="s">
        <v>218</v>
      </c>
      <c r="F2821" s="2">
        <v>5.0999999999999996</v>
      </c>
      <c r="G2821" s="2" t="s">
        <v>1186</v>
      </c>
      <c r="H2821" s="2" t="s">
        <v>171</v>
      </c>
      <c r="I2821" s="2" t="s">
        <v>347</v>
      </c>
      <c r="J2821" s="3">
        <v>2</v>
      </c>
      <c r="K2821" s="5"/>
    </row>
    <row r="2822" spans="1:11">
      <c r="A2822" s="2" t="s">
        <v>198</v>
      </c>
      <c r="B2822" s="2" t="s">
        <v>199</v>
      </c>
      <c r="C2822" s="4">
        <v>45474</v>
      </c>
      <c r="D2822" s="2" t="s">
        <v>429</v>
      </c>
      <c r="E2822" s="2" t="s">
        <v>82</v>
      </c>
      <c r="F2822" s="2">
        <v>8.1</v>
      </c>
      <c r="G2822" s="2" t="s">
        <v>1142</v>
      </c>
      <c r="H2822" s="2" t="s">
        <v>198</v>
      </c>
      <c r="I2822" s="2" t="s">
        <v>199</v>
      </c>
      <c r="J2822" s="3">
        <v>1</v>
      </c>
      <c r="K2822" s="5"/>
    </row>
    <row r="2823" spans="1:11">
      <c r="A2823" s="2" t="s">
        <v>198</v>
      </c>
      <c r="B2823" s="2" t="s">
        <v>199</v>
      </c>
      <c r="C2823" s="4">
        <v>45474</v>
      </c>
      <c r="D2823" s="2" t="s">
        <v>572</v>
      </c>
      <c r="E2823" s="2" t="s">
        <v>82</v>
      </c>
      <c r="F2823" s="2">
        <v>8.1</v>
      </c>
      <c r="G2823" s="2" t="s">
        <v>1142</v>
      </c>
      <c r="H2823" s="2" t="s">
        <v>198</v>
      </c>
      <c r="I2823" s="2" t="s">
        <v>199</v>
      </c>
      <c r="J2823" s="3">
        <v>1</v>
      </c>
      <c r="K2823" s="5"/>
    </row>
    <row r="2824" spans="1:11">
      <c r="A2824" s="2" t="s">
        <v>203</v>
      </c>
      <c r="B2824" s="2" t="s">
        <v>204</v>
      </c>
      <c r="C2824" s="4">
        <v>45474</v>
      </c>
      <c r="D2824" s="2" t="s">
        <v>205</v>
      </c>
      <c r="E2824" s="2" t="s">
        <v>206</v>
      </c>
      <c r="F2824" s="2">
        <v>8.1</v>
      </c>
      <c r="G2824" s="2" t="s">
        <v>1142</v>
      </c>
      <c r="H2824" s="2" t="s">
        <v>203</v>
      </c>
      <c r="I2824" s="2" t="s">
        <v>204</v>
      </c>
      <c r="J2824" s="3">
        <v>10</v>
      </c>
      <c r="K2824" s="5"/>
    </row>
    <row r="2825" spans="1:11">
      <c r="A2825" s="2" t="s">
        <v>203</v>
      </c>
      <c r="B2825" s="2" t="s">
        <v>204</v>
      </c>
      <c r="C2825" s="4">
        <v>45474</v>
      </c>
      <c r="D2825" s="2" t="s">
        <v>207</v>
      </c>
      <c r="E2825" s="2" t="s">
        <v>206</v>
      </c>
      <c r="F2825" s="2">
        <v>8.1</v>
      </c>
      <c r="G2825" s="2" t="s">
        <v>1142</v>
      </c>
      <c r="H2825" s="2" t="s">
        <v>203</v>
      </c>
      <c r="I2825" s="2" t="s">
        <v>204</v>
      </c>
      <c r="J2825" s="3">
        <v>13</v>
      </c>
      <c r="K2825" s="5"/>
    </row>
    <row r="2826" spans="1:11">
      <c r="A2826" s="2" t="s">
        <v>212</v>
      </c>
      <c r="B2826" s="2" t="s">
        <v>213</v>
      </c>
      <c r="C2826" s="4">
        <v>45474</v>
      </c>
      <c r="D2826" s="2" t="s">
        <v>230</v>
      </c>
      <c r="E2826" s="2" t="s">
        <v>652</v>
      </c>
      <c r="F2826" s="2">
        <v>4.3</v>
      </c>
      <c r="G2826" s="2" t="s">
        <v>1188</v>
      </c>
      <c r="H2826" s="2" t="s">
        <v>156</v>
      </c>
      <c r="I2826" s="2" t="s">
        <v>1150</v>
      </c>
      <c r="J2826" s="3">
        <v>1</v>
      </c>
      <c r="K2826" s="5"/>
    </row>
    <row r="2827" spans="1:11">
      <c r="A2827" s="2" t="s">
        <v>212</v>
      </c>
      <c r="B2827" s="2" t="s">
        <v>213</v>
      </c>
      <c r="C2827" s="4">
        <v>45474</v>
      </c>
      <c r="D2827" s="2" t="s">
        <v>234</v>
      </c>
      <c r="E2827" s="2" t="s">
        <v>218</v>
      </c>
      <c r="F2827" s="2">
        <v>6.1</v>
      </c>
      <c r="G2827" s="2" t="s">
        <v>1183</v>
      </c>
      <c r="H2827" s="2" t="s">
        <v>219</v>
      </c>
      <c r="I2827" s="2" t="s">
        <v>1147</v>
      </c>
      <c r="J2827" s="3">
        <v>24</v>
      </c>
      <c r="K2827" s="5"/>
    </row>
    <row r="2828" spans="1:11">
      <c r="A2828" s="2" t="s">
        <v>212</v>
      </c>
      <c r="B2828" s="2" t="s">
        <v>213</v>
      </c>
      <c r="C2828" s="4">
        <v>45474</v>
      </c>
      <c r="D2828" s="2" t="s">
        <v>583</v>
      </c>
      <c r="E2828" s="2" t="s">
        <v>215</v>
      </c>
      <c r="F2828" s="2">
        <v>5.0999999999999996</v>
      </c>
      <c r="G2828" s="2" t="s">
        <v>1186</v>
      </c>
      <c r="H2828" s="2" t="s">
        <v>216</v>
      </c>
      <c r="I2828" s="2" t="s">
        <v>1163</v>
      </c>
      <c r="J2828" s="3">
        <v>2</v>
      </c>
      <c r="K2828" s="5"/>
    </row>
    <row r="2829" spans="1:11">
      <c r="A2829" s="2" t="s">
        <v>212</v>
      </c>
      <c r="B2829" s="2" t="s">
        <v>213</v>
      </c>
      <c r="C2829" s="4">
        <v>45474</v>
      </c>
      <c r="D2829" s="2" t="s">
        <v>231</v>
      </c>
      <c r="E2829" s="2" t="s">
        <v>227</v>
      </c>
      <c r="F2829" s="2">
        <v>5.0999999999999996</v>
      </c>
      <c r="G2829" s="2" t="s">
        <v>1186</v>
      </c>
      <c r="H2829" s="2" t="s">
        <v>219</v>
      </c>
      <c r="I2829" s="2" t="s">
        <v>1147</v>
      </c>
      <c r="J2829" s="3">
        <v>2</v>
      </c>
      <c r="K2829" s="5"/>
    </row>
    <row r="2830" spans="1:11">
      <c r="A2830" s="2" t="s">
        <v>212</v>
      </c>
      <c r="B2830" s="2" t="s">
        <v>213</v>
      </c>
      <c r="C2830" s="4">
        <v>45474</v>
      </c>
      <c r="D2830" s="2" t="s">
        <v>578</v>
      </c>
      <c r="E2830" s="2" t="s">
        <v>218</v>
      </c>
      <c r="F2830" s="2">
        <v>8.1999999999999993</v>
      </c>
      <c r="G2830" s="2" t="s">
        <v>1142</v>
      </c>
      <c r="H2830" s="2" t="s">
        <v>219</v>
      </c>
      <c r="I2830" s="2" t="s">
        <v>1147</v>
      </c>
      <c r="J2830" s="3">
        <v>4</v>
      </c>
      <c r="K2830" s="5"/>
    </row>
    <row r="2831" spans="1:11">
      <c r="A2831" s="2" t="s">
        <v>212</v>
      </c>
      <c r="B2831" s="2" t="s">
        <v>213</v>
      </c>
      <c r="C2831" s="4">
        <v>45474</v>
      </c>
      <c r="D2831" s="2" t="s">
        <v>234</v>
      </c>
      <c r="E2831" s="2" t="s">
        <v>218</v>
      </c>
      <c r="F2831" s="2">
        <v>8.1999999999999993</v>
      </c>
      <c r="G2831" s="2" t="s">
        <v>1142</v>
      </c>
      <c r="H2831" s="2" t="s">
        <v>219</v>
      </c>
      <c r="I2831" s="2" t="s">
        <v>1147</v>
      </c>
      <c r="J2831" s="3">
        <v>4</v>
      </c>
      <c r="K2831" s="5"/>
    </row>
    <row r="2832" spans="1:11">
      <c r="A2832" s="2" t="s">
        <v>212</v>
      </c>
      <c r="B2832" s="2" t="s">
        <v>213</v>
      </c>
      <c r="C2832" s="4">
        <v>45474</v>
      </c>
      <c r="D2832" s="2" t="s">
        <v>221</v>
      </c>
      <c r="E2832" s="2" t="s">
        <v>218</v>
      </c>
      <c r="F2832" s="2">
        <v>5.0999999999999996</v>
      </c>
      <c r="G2832" s="2" t="s">
        <v>1186</v>
      </c>
      <c r="H2832" s="2" t="s">
        <v>219</v>
      </c>
      <c r="I2832" s="2" t="s">
        <v>1147</v>
      </c>
      <c r="J2832" s="3">
        <v>1</v>
      </c>
      <c r="K2832" s="5"/>
    </row>
    <row r="2833" spans="1:11">
      <c r="A2833" s="2" t="s">
        <v>212</v>
      </c>
      <c r="B2833" s="2" t="s">
        <v>213</v>
      </c>
      <c r="C2833" s="4">
        <v>45474</v>
      </c>
      <c r="D2833" s="2" t="s">
        <v>221</v>
      </c>
      <c r="E2833" s="2" t="s">
        <v>218</v>
      </c>
      <c r="F2833" s="2">
        <v>4.0999999999999996</v>
      </c>
      <c r="G2833" s="2" t="s">
        <v>1188</v>
      </c>
      <c r="H2833" s="2" t="s">
        <v>219</v>
      </c>
      <c r="I2833" s="2" t="s">
        <v>1147</v>
      </c>
      <c r="J2833" s="3">
        <v>2</v>
      </c>
      <c r="K2833" s="5"/>
    </row>
    <row r="2834" spans="1:11">
      <c r="A2834" s="2" t="s">
        <v>237</v>
      </c>
      <c r="B2834" s="2" t="s">
        <v>238</v>
      </c>
      <c r="C2834" s="4">
        <v>45474</v>
      </c>
      <c r="D2834" s="2" t="s">
        <v>287</v>
      </c>
      <c r="E2834" s="2" t="s">
        <v>82</v>
      </c>
      <c r="F2834" s="2">
        <v>9.14</v>
      </c>
      <c r="G2834" s="2" t="s">
        <v>1144</v>
      </c>
      <c r="H2834" s="2" t="s">
        <v>285</v>
      </c>
      <c r="I2834" s="2" t="s">
        <v>286</v>
      </c>
      <c r="J2834" s="3">
        <v>1</v>
      </c>
      <c r="K2834" s="5"/>
    </row>
    <row r="2835" spans="1:11">
      <c r="A2835" s="2" t="s">
        <v>237</v>
      </c>
      <c r="B2835" s="2" t="s">
        <v>238</v>
      </c>
      <c r="C2835" s="4">
        <v>45474</v>
      </c>
      <c r="D2835" s="2" t="s">
        <v>444</v>
      </c>
      <c r="E2835" s="2" t="s">
        <v>99</v>
      </c>
      <c r="F2835" s="2">
        <v>9.14</v>
      </c>
      <c r="G2835" s="2" t="s">
        <v>1144</v>
      </c>
      <c r="H2835" s="2" t="s">
        <v>109</v>
      </c>
      <c r="I2835" s="2" t="s">
        <v>1192</v>
      </c>
      <c r="J2835" s="3">
        <v>2</v>
      </c>
      <c r="K2835" s="5"/>
    </row>
    <row r="2836" spans="1:11">
      <c r="A2836" s="2" t="s">
        <v>237</v>
      </c>
      <c r="B2836" s="2" t="s">
        <v>238</v>
      </c>
      <c r="C2836" s="4">
        <v>45474</v>
      </c>
      <c r="D2836" s="2" t="s">
        <v>597</v>
      </c>
      <c r="E2836" s="2" t="s">
        <v>99</v>
      </c>
      <c r="F2836" s="2">
        <v>9.14</v>
      </c>
      <c r="G2836" s="2" t="s">
        <v>1144</v>
      </c>
      <c r="H2836" s="2" t="s">
        <v>245</v>
      </c>
      <c r="I2836" s="2" t="s">
        <v>295</v>
      </c>
      <c r="J2836" s="3">
        <v>1</v>
      </c>
      <c r="K2836" s="5"/>
    </row>
    <row r="2837" spans="1:11">
      <c r="A2837" s="2" t="s">
        <v>256</v>
      </c>
      <c r="B2837" s="2" t="s">
        <v>257</v>
      </c>
      <c r="C2837" s="4">
        <v>45474</v>
      </c>
      <c r="D2837" s="2" t="s">
        <v>586</v>
      </c>
      <c r="E2837" s="2" t="s">
        <v>531</v>
      </c>
      <c r="F2837" s="2">
        <v>9.1300000000000008</v>
      </c>
      <c r="G2837" s="2" t="s">
        <v>1145</v>
      </c>
      <c r="H2837" s="2" t="s">
        <v>249</v>
      </c>
      <c r="I2837" s="2" t="s">
        <v>1198</v>
      </c>
      <c r="J2837" s="3">
        <v>1</v>
      </c>
      <c r="K2837" s="5"/>
    </row>
    <row r="2838" spans="1:11">
      <c r="A2838" s="2" t="s">
        <v>650</v>
      </c>
      <c r="B2838" s="2" t="s">
        <v>1216</v>
      </c>
      <c r="C2838" s="4">
        <v>45474</v>
      </c>
      <c r="D2838" s="2" t="s">
        <v>836</v>
      </c>
      <c r="E2838" s="2" t="s">
        <v>90</v>
      </c>
      <c r="F2838" s="2">
        <v>8.1</v>
      </c>
      <c r="G2838" s="2" t="s">
        <v>1142</v>
      </c>
      <c r="H2838" s="2" t="s">
        <v>650</v>
      </c>
      <c r="I2838" s="2" t="s">
        <v>1216</v>
      </c>
      <c r="J2838" s="3">
        <v>1</v>
      </c>
      <c r="K2838" s="5"/>
    </row>
    <row r="2839" spans="1:11">
      <c r="A2839" s="2" t="s">
        <v>258</v>
      </c>
      <c r="B2839" s="2" t="s">
        <v>259</v>
      </c>
      <c r="C2839" s="4">
        <v>45474</v>
      </c>
      <c r="D2839" s="2" t="s">
        <v>1374</v>
      </c>
      <c r="E2839" s="2" t="s">
        <v>731</v>
      </c>
      <c r="F2839" s="2">
        <v>8.1999999999999993</v>
      </c>
      <c r="G2839" s="2" t="s">
        <v>1142</v>
      </c>
      <c r="H2839" s="2" t="s">
        <v>18</v>
      </c>
      <c r="I2839" s="2" t="s">
        <v>1205</v>
      </c>
      <c r="J2839" s="3">
        <v>1</v>
      </c>
      <c r="K2839" s="5"/>
    </row>
    <row r="2840" spans="1:11">
      <c r="A2840" s="2" t="s">
        <v>258</v>
      </c>
      <c r="B2840" s="2" t="s">
        <v>259</v>
      </c>
      <c r="C2840" s="4">
        <v>45474</v>
      </c>
      <c r="D2840" s="2" t="s">
        <v>1375</v>
      </c>
      <c r="E2840" s="2" t="s">
        <v>731</v>
      </c>
      <c r="F2840" s="2">
        <v>8.1999999999999993</v>
      </c>
      <c r="G2840" s="2" t="s">
        <v>1142</v>
      </c>
      <c r="H2840" s="2" t="s">
        <v>18</v>
      </c>
      <c r="I2840" s="2" t="s">
        <v>1205</v>
      </c>
      <c r="J2840" s="3">
        <v>1</v>
      </c>
      <c r="K2840" s="5"/>
    </row>
    <row r="2841" spans="1:11">
      <c r="A2841" s="2" t="s">
        <v>258</v>
      </c>
      <c r="B2841" s="2" t="s">
        <v>259</v>
      </c>
      <c r="C2841" s="4">
        <v>45474</v>
      </c>
      <c r="D2841" s="2" t="s">
        <v>1376</v>
      </c>
      <c r="E2841" s="2" t="s">
        <v>17</v>
      </c>
      <c r="F2841" s="2">
        <v>8.1999999999999993</v>
      </c>
      <c r="G2841" s="2" t="s">
        <v>1142</v>
      </c>
      <c r="H2841" s="2" t="s">
        <v>18</v>
      </c>
      <c r="I2841" s="2" t="s">
        <v>1205</v>
      </c>
      <c r="J2841" s="3">
        <v>1</v>
      </c>
      <c r="K2841" s="5"/>
    </row>
    <row r="2842" spans="1:11">
      <c r="A2842" s="2" t="s">
        <v>753</v>
      </c>
      <c r="B2842" s="2" t="s">
        <v>754</v>
      </c>
      <c r="C2842" s="4">
        <v>45474</v>
      </c>
      <c r="D2842" s="2" t="s">
        <v>755</v>
      </c>
      <c r="E2842" s="2" t="s">
        <v>323</v>
      </c>
      <c r="F2842" s="2">
        <v>8.1</v>
      </c>
      <c r="G2842" s="2" t="s">
        <v>1142</v>
      </c>
      <c r="H2842" s="2" t="s">
        <v>156</v>
      </c>
      <c r="I2842" s="2" t="s">
        <v>1150</v>
      </c>
      <c r="J2842" s="3">
        <v>2</v>
      </c>
      <c r="K2842" s="5"/>
    </row>
    <row r="2843" spans="1:11">
      <c r="A2843" s="2" t="s">
        <v>1334</v>
      </c>
      <c r="B2843" s="2" t="s">
        <v>1335</v>
      </c>
      <c r="C2843" s="4">
        <v>45474</v>
      </c>
      <c r="D2843" s="2" t="s">
        <v>1377</v>
      </c>
      <c r="E2843" s="2" t="s">
        <v>414</v>
      </c>
      <c r="F2843" s="2">
        <v>5.0999999999999996</v>
      </c>
      <c r="G2843" s="2" t="s">
        <v>1186</v>
      </c>
      <c r="H2843" s="2" t="s">
        <v>1334</v>
      </c>
      <c r="I2843" s="2" t="s">
        <v>1378</v>
      </c>
      <c r="J2843" s="3">
        <v>1</v>
      </c>
      <c r="K2843" s="5"/>
    </row>
    <row r="2844" spans="1:11">
      <c r="A2844" s="2" t="s">
        <v>1334</v>
      </c>
      <c r="B2844" s="2" t="s">
        <v>1335</v>
      </c>
      <c r="C2844" s="4">
        <v>45474</v>
      </c>
      <c r="D2844" s="2" t="s">
        <v>840</v>
      </c>
      <c r="E2844" s="2" t="s">
        <v>155</v>
      </c>
      <c r="F2844" s="2">
        <v>6.2</v>
      </c>
      <c r="G2844" s="2" t="s">
        <v>1183</v>
      </c>
      <c r="H2844" s="2" t="s">
        <v>255</v>
      </c>
      <c r="I2844" s="2" t="s">
        <v>1197</v>
      </c>
      <c r="J2844" s="3">
        <v>1</v>
      </c>
      <c r="K2844" s="5"/>
    </row>
    <row r="2845" spans="1:11">
      <c r="A2845" s="2" t="s">
        <v>1334</v>
      </c>
      <c r="B2845" s="2" t="s">
        <v>1335</v>
      </c>
      <c r="C2845" s="4">
        <v>45474</v>
      </c>
      <c r="D2845" s="2" t="s">
        <v>882</v>
      </c>
      <c r="E2845" s="2" t="s">
        <v>90</v>
      </c>
      <c r="F2845" s="2">
        <v>4</v>
      </c>
      <c r="G2845" s="2" t="s">
        <v>1188</v>
      </c>
      <c r="H2845" s="2" t="s">
        <v>883</v>
      </c>
      <c r="I2845" s="2" t="s">
        <v>1178</v>
      </c>
      <c r="J2845" s="3">
        <v>1</v>
      </c>
      <c r="K2845" s="5"/>
    </row>
    <row r="2846" spans="1:11">
      <c r="A2846" s="2" t="s">
        <v>1334</v>
      </c>
      <c r="B2846" s="2" t="s">
        <v>1335</v>
      </c>
      <c r="C2846" s="4">
        <v>45474</v>
      </c>
      <c r="D2846" s="2" t="s">
        <v>1379</v>
      </c>
      <c r="E2846" s="2" t="s">
        <v>74</v>
      </c>
      <c r="F2846" s="2">
        <v>7.1</v>
      </c>
      <c r="G2846" s="2" t="s">
        <v>1143</v>
      </c>
      <c r="H2846" s="2" t="s">
        <v>314</v>
      </c>
      <c r="I2846" s="2" t="s">
        <v>364</v>
      </c>
      <c r="J2846" s="3">
        <v>1</v>
      </c>
      <c r="K2846" s="5"/>
    </row>
    <row r="2847" spans="1:11">
      <c r="A2847" s="2" t="s">
        <v>1334</v>
      </c>
      <c r="B2847" s="2" t="s">
        <v>1335</v>
      </c>
      <c r="C2847" s="4">
        <v>45474</v>
      </c>
      <c r="D2847" s="2" t="s">
        <v>617</v>
      </c>
      <c r="E2847" s="2" t="s">
        <v>126</v>
      </c>
      <c r="F2847" s="2">
        <v>7.1</v>
      </c>
      <c r="G2847" s="2" t="s">
        <v>1143</v>
      </c>
      <c r="H2847" s="2" t="s">
        <v>337</v>
      </c>
      <c r="I2847" s="2" t="s">
        <v>338</v>
      </c>
      <c r="J2847" s="3">
        <v>1</v>
      </c>
      <c r="K2847" s="5"/>
    </row>
    <row r="2848" spans="1:11">
      <c r="A2848" s="2" t="s">
        <v>1334</v>
      </c>
      <c r="B2848" s="2" t="s">
        <v>1335</v>
      </c>
      <c r="C2848" s="4">
        <v>45474</v>
      </c>
      <c r="D2848" s="2" t="s">
        <v>1380</v>
      </c>
      <c r="E2848" s="2" t="s">
        <v>218</v>
      </c>
      <c r="F2848" s="2">
        <v>7.1</v>
      </c>
      <c r="G2848" s="2" t="s">
        <v>1143</v>
      </c>
      <c r="H2848" s="2" t="s">
        <v>1334</v>
      </c>
      <c r="I2848" s="2" t="s">
        <v>1378</v>
      </c>
      <c r="J2848" s="3">
        <v>1</v>
      </c>
      <c r="K2848" s="5"/>
    </row>
    <row r="2849" spans="1:11">
      <c r="A2849" s="2" t="s">
        <v>1334</v>
      </c>
      <c r="B2849" s="2" t="s">
        <v>1335</v>
      </c>
      <c r="C2849" s="4">
        <v>45474</v>
      </c>
      <c r="D2849" s="2" t="s">
        <v>783</v>
      </c>
      <c r="E2849" s="2" t="s">
        <v>170</v>
      </c>
      <c r="F2849" s="2">
        <v>9.15</v>
      </c>
      <c r="G2849" s="2" t="s">
        <v>1146</v>
      </c>
      <c r="H2849" s="2" t="s">
        <v>405</v>
      </c>
      <c r="I2849" s="2" t="s">
        <v>1167</v>
      </c>
      <c r="J2849" s="3">
        <v>1</v>
      </c>
      <c r="K2849" s="5"/>
    </row>
    <row r="2850" spans="1:11">
      <c r="A2850" s="2" t="s">
        <v>1334</v>
      </c>
      <c r="B2850" s="2" t="s">
        <v>1335</v>
      </c>
      <c r="C2850" s="4">
        <v>45474</v>
      </c>
      <c r="D2850" s="2" t="s">
        <v>1381</v>
      </c>
      <c r="E2850" s="2" t="s">
        <v>113</v>
      </c>
      <c r="F2850" s="2">
        <v>9.15</v>
      </c>
      <c r="G2850" s="2" t="s">
        <v>1146</v>
      </c>
      <c r="H2850" s="2" t="s">
        <v>114</v>
      </c>
      <c r="I2850" s="2" t="s">
        <v>1193</v>
      </c>
      <c r="J2850" s="3">
        <v>2</v>
      </c>
      <c r="K2850" s="5"/>
    </row>
    <row r="2851" spans="1:11">
      <c r="A2851" s="2" t="s">
        <v>285</v>
      </c>
      <c r="B2851" s="2" t="s">
        <v>286</v>
      </c>
      <c r="C2851" s="4">
        <v>45474</v>
      </c>
      <c r="D2851" s="2" t="s">
        <v>585</v>
      </c>
      <c r="E2851" s="2" t="s">
        <v>82</v>
      </c>
      <c r="F2851" s="2">
        <v>8.1</v>
      </c>
      <c r="G2851" s="2" t="s">
        <v>1142</v>
      </c>
      <c r="H2851" s="2" t="s">
        <v>285</v>
      </c>
      <c r="I2851" s="2" t="s">
        <v>286</v>
      </c>
      <c r="J2851" s="3">
        <v>5</v>
      </c>
      <c r="K2851" s="5"/>
    </row>
    <row r="2852" spans="1:11">
      <c r="A2852" s="2" t="s">
        <v>300</v>
      </c>
      <c r="B2852" s="2" t="s">
        <v>301</v>
      </c>
      <c r="C2852" s="4">
        <v>45474</v>
      </c>
      <c r="D2852" s="2" t="s">
        <v>972</v>
      </c>
      <c r="E2852" s="2" t="s">
        <v>50</v>
      </c>
      <c r="F2852" s="2">
        <v>3.2</v>
      </c>
      <c r="G2852" s="2" t="s">
        <v>1184</v>
      </c>
      <c r="H2852" s="2" t="s">
        <v>601</v>
      </c>
      <c r="I2852" s="2" t="s">
        <v>1260</v>
      </c>
      <c r="J2852" s="3">
        <v>1</v>
      </c>
      <c r="K2852" s="5"/>
    </row>
    <row r="2853" spans="1:11">
      <c r="A2853" s="2" t="s">
        <v>337</v>
      </c>
      <c r="B2853" s="2" t="s">
        <v>338</v>
      </c>
      <c r="C2853" s="4">
        <v>45474</v>
      </c>
      <c r="D2853" s="2" t="s">
        <v>341</v>
      </c>
      <c r="E2853" s="2" t="s">
        <v>90</v>
      </c>
      <c r="F2853" s="2">
        <v>8.1</v>
      </c>
      <c r="G2853" s="2" t="s">
        <v>1142</v>
      </c>
      <c r="H2853" s="2" t="s">
        <v>337</v>
      </c>
      <c r="I2853" s="2" t="s">
        <v>338</v>
      </c>
      <c r="J2853" s="3">
        <v>4</v>
      </c>
      <c r="K2853" s="5"/>
    </row>
    <row r="2854" spans="1:11">
      <c r="A2854" s="2" t="s">
        <v>337</v>
      </c>
      <c r="B2854" s="2" t="s">
        <v>338</v>
      </c>
      <c r="C2854" s="4">
        <v>45474</v>
      </c>
      <c r="D2854" s="2" t="s">
        <v>340</v>
      </c>
      <c r="E2854" s="2" t="s">
        <v>90</v>
      </c>
      <c r="F2854" s="2">
        <v>8.1</v>
      </c>
      <c r="G2854" s="2" t="s">
        <v>1142</v>
      </c>
      <c r="H2854" s="2" t="s">
        <v>337</v>
      </c>
      <c r="I2854" s="2" t="s">
        <v>338</v>
      </c>
      <c r="J2854" s="3">
        <v>2</v>
      </c>
      <c r="K2854" s="5"/>
    </row>
    <row r="2855" spans="1:11">
      <c r="A2855" s="2" t="s">
        <v>356</v>
      </c>
      <c r="B2855" s="2" t="s">
        <v>357</v>
      </c>
      <c r="C2855" s="4">
        <v>45474</v>
      </c>
      <c r="D2855" s="2" t="s">
        <v>333</v>
      </c>
      <c r="E2855" s="2" t="s">
        <v>90</v>
      </c>
      <c r="F2855" s="2">
        <v>3.2</v>
      </c>
      <c r="G2855" s="2" t="s">
        <v>1184</v>
      </c>
      <c r="H2855" s="2" t="s">
        <v>393</v>
      </c>
      <c r="I2855" s="2" t="s">
        <v>1382</v>
      </c>
      <c r="J2855" s="3">
        <v>1</v>
      </c>
      <c r="K2855" s="5"/>
    </row>
    <row r="2856" spans="1:11">
      <c r="A2856" s="2" t="s">
        <v>356</v>
      </c>
      <c r="B2856" s="2" t="s">
        <v>357</v>
      </c>
      <c r="C2856" s="4">
        <v>45474</v>
      </c>
      <c r="D2856" s="2" t="s">
        <v>928</v>
      </c>
      <c r="E2856" s="2" t="s">
        <v>191</v>
      </c>
      <c r="F2856" s="2">
        <v>3.2</v>
      </c>
      <c r="G2856" s="2" t="s">
        <v>1184</v>
      </c>
      <c r="H2856" s="2" t="s">
        <v>1383</v>
      </c>
      <c r="I2856" s="2" t="s">
        <v>1384</v>
      </c>
      <c r="J2856" s="3">
        <v>2</v>
      </c>
      <c r="K2856" s="5"/>
    </row>
    <row r="2857" spans="1:11">
      <c r="A2857" s="2" t="s">
        <v>314</v>
      </c>
      <c r="B2857" s="2" t="s">
        <v>364</v>
      </c>
      <c r="C2857" s="4">
        <v>45474</v>
      </c>
      <c r="D2857" s="2" t="s">
        <v>1385</v>
      </c>
      <c r="E2857" s="2" t="s">
        <v>323</v>
      </c>
      <c r="F2857" s="2">
        <v>8.1</v>
      </c>
      <c r="G2857" s="2" t="s">
        <v>1142</v>
      </c>
      <c r="H2857" s="2" t="s">
        <v>156</v>
      </c>
      <c r="I2857" s="2" t="s">
        <v>1150</v>
      </c>
      <c r="J2857" s="3">
        <v>1</v>
      </c>
      <c r="K2857" s="5"/>
    </row>
    <row r="2858" spans="1:11">
      <c r="A2858" s="2" t="s">
        <v>314</v>
      </c>
      <c r="B2858" s="2" t="s">
        <v>364</v>
      </c>
      <c r="C2858" s="4">
        <v>45474</v>
      </c>
      <c r="D2858" s="2" t="s">
        <v>882</v>
      </c>
      <c r="E2858" s="2" t="s">
        <v>90</v>
      </c>
      <c r="F2858" s="2">
        <v>8.1</v>
      </c>
      <c r="G2858" s="2" t="s">
        <v>1142</v>
      </c>
      <c r="H2858" s="2" t="s">
        <v>883</v>
      </c>
      <c r="I2858" s="2" t="s">
        <v>1178</v>
      </c>
      <c r="J2858" s="3">
        <v>14</v>
      </c>
      <c r="K2858" s="5"/>
    </row>
    <row r="2859" spans="1:11">
      <c r="A2859" s="2" t="s">
        <v>314</v>
      </c>
      <c r="B2859" s="2" t="s">
        <v>364</v>
      </c>
      <c r="C2859" s="4">
        <v>45474</v>
      </c>
      <c r="D2859" s="2" t="s">
        <v>780</v>
      </c>
      <c r="E2859" s="2" t="s">
        <v>74</v>
      </c>
      <c r="F2859" s="2">
        <v>8.1</v>
      </c>
      <c r="G2859" s="2" t="s">
        <v>1142</v>
      </c>
      <c r="H2859" s="2" t="s">
        <v>156</v>
      </c>
      <c r="I2859" s="2" t="s">
        <v>1150</v>
      </c>
      <c r="J2859" s="3">
        <v>4</v>
      </c>
      <c r="K2859" s="5"/>
    </row>
    <row r="2860" spans="1:11">
      <c r="A2860" s="2" t="s">
        <v>890</v>
      </c>
      <c r="B2860" s="2" t="s">
        <v>891</v>
      </c>
      <c r="C2860" s="4">
        <v>45474</v>
      </c>
      <c r="D2860" s="2" t="s">
        <v>1077</v>
      </c>
      <c r="E2860" s="2" t="s">
        <v>1028</v>
      </c>
      <c r="F2860" s="2">
        <v>8.1999999999999993</v>
      </c>
      <c r="G2860" s="2" t="s">
        <v>1142</v>
      </c>
      <c r="H2860" s="2" t="s">
        <v>890</v>
      </c>
      <c r="I2860" s="2" t="s">
        <v>1173</v>
      </c>
      <c r="J2860" s="3">
        <v>1</v>
      </c>
      <c r="K2860" s="5"/>
    </row>
    <row r="2861" spans="1:11">
      <c r="A2861" s="2" t="s">
        <v>393</v>
      </c>
      <c r="B2861" s="2" t="s">
        <v>394</v>
      </c>
      <c r="C2861" s="4">
        <v>45474</v>
      </c>
      <c r="D2861" s="2" t="s">
        <v>870</v>
      </c>
      <c r="E2861" s="2" t="s">
        <v>170</v>
      </c>
      <c r="F2861" s="2">
        <v>6.2</v>
      </c>
      <c r="G2861" s="2" t="s">
        <v>1183</v>
      </c>
      <c r="H2861" s="2" t="s">
        <v>318</v>
      </c>
      <c r="I2861" s="2" t="s">
        <v>319</v>
      </c>
      <c r="J2861" s="3">
        <v>2</v>
      </c>
      <c r="K2861" s="5"/>
    </row>
    <row r="2862" spans="1:11">
      <c r="A2862" s="2" t="s">
        <v>393</v>
      </c>
      <c r="B2862" s="2" t="s">
        <v>394</v>
      </c>
      <c r="C2862" s="4">
        <v>45474</v>
      </c>
      <c r="D2862" s="2" t="s">
        <v>1079</v>
      </c>
      <c r="E2862" s="2" t="s">
        <v>82</v>
      </c>
      <c r="F2862" s="2">
        <v>2.1</v>
      </c>
      <c r="G2862" s="2" t="s">
        <v>1185</v>
      </c>
      <c r="H2862" s="2" t="s">
        <v>134</v>
      </c>
      <c r="I2862" s="2" t="s">
        <v>135</v>
      </c>
      <c r="J2862" s="3">
        <v>1</v>
      </c>
      <c r="K2862" s="5"/>
    </row>
    <row r="2863" spans="1:11">
      <c r="A2863" s="2" t="s">
        <v>416</v>
      </c>
      <c r="B2863" s="2" t="s">
        <v>417</v>
      </c>
      <c r="C2863" s="4">
        <v>45474</v>
      </c>
      <c r="D2863" s="2" t="s">
        <v>1386</v>
      </c>
      <c r="E2863" s="2" t="s">
        <v>211</v>
      </c>
      <c r="F2863" s="2">
        <v>4.3</v>
      </c>
      <c r="G2863" s="2" t="s">
        <v>1188</v>
      </c>
      <c r="H2863" s="2" t="s">
        <v>425</v>
      </c>
      <c r="I2863" s="2" t="s">
        <v>465</v>
      </c>
      <c r="J2863" s="3">
        <v>2</v>
      </c>
      <c r="K2863" s="5"/>
    </row>
    <row r="2864" spans="1:11">
      <c r="A2864" s="2" t="s">
        <v>416</v>
      </c>
      <c r="B2864" s="2" t="s">
        <v>417</v>
      </c>
      <c r="C2864" s="4">
        <v>45474</v>
      </c>
      <c r="D2864" s="2" t="s">
        <v>1386</v>
      </c>
      <c r="E2864" s="2" t="s">
        <v>211</v>
      </c>
      <c r="F2864" s="2">
        <v>4.0999999999999996</v>
      </c>
      <c r="G2864" s="2" t="s">
        <v>1188</v>
      </c>
      <c r="H2864" s="2" t="s">
        <v>425</v>
      </c>
      <c r="I2864" s="2" t="s">
        <v>465</v>
      </c>
      <c r="J2864" s="3">
        <v>2</v>
      </c>
      <c r="K2864" s="5"/>
    </row>
    <row r="2865" spans="1:11">
      <c r="A2865" s="2" t="s">
        <v>416</v>
      </c>
      <c r="B2865" s="2" t="s">
        <v>417</v>
      </c>
      <c r="C2865" s="4">
        <v>45474</v>
      </c>
      <c r="D2865" s="2" t="s">
        <v>1386</v>
      </c>
      <c r="E2865" s="2" t="s">
        <v>211</v>
      </c>
      <c r="F2865" s="2">
        <v>6.2</v>
      </c>
      <c r="G2865" s="2" t="s">
        <v>1183</v>
      </c>
      <c r="H2865" s="2" t="s">
        <v>425</v>
      </c>
      <c r="I2865" s="2" t="s">
        <v>465</v>
      </c>
      <c r="J2865" s="3">
        <v>1</v>
      </c>
      <c r="K2865" s="5"/>
    </row>
    <row r="2866" spans="1:11">
      <c r="A2866" s="2" t="s">
        <v>427</v>
      </c>
      <c r="B2866" s="2" t="s">
        <v>428</v>
      </c>
      <c r="C2866" s="4">
        <v>45474</v>
      </c>
      <c r="D2866" s="2" t="s">
        <v>960</v>
      </c>
      <c r="E2866" s="2" t="s">
        <v>82</v>
      </c>
      <c r="F2866" s="2">
        <v>4.0999999999999996</v>
      </c>
      <c r="G2866" s="2" t="s">
        <v>1188</v>
      </c>
      <c r="H2866" s="2" t="s">
        <v>363</v>
      </c>
      <c r="I2866" s="2" t="str">
        <f>+VLOOKUP(H2866,$A$2:$B$90000,2,0)</f>
        <v>AEROANDES</v>
      </c>
      <c r="J2866" s="3">
        <v>1</v>
      </c>
      <c r="K2866" s="5"/>
    </row>
    <row r="2867" spans="1:11">
      <c r="A2867" s="2" t="s">
        <v>797</v>
      </c>
      <c r="B2867" s="2" t="s">
        <v>798</v>
      </c>
      <c r="C2867" s="4">
        <v>45474</v>
      </c>
      <c r="D2867" s="2" t="s">
        <v>799</v>
      </c>
      <c r="E2867" s="2" t="s">
        <v>82</v>
      </c>
      <c r="F2867" s="2">
        <v>8</v>
      </c>
      <c r="G2867" s="2" t="s">
        <v>1142</v>
      </c>
      <c r="H2867" s="2" t="s">
        <v>797</v>
      </c>
      <c r="I2867" s="2" t="s">
        <v>798</v>
      </c>
      <c r="J2867" s="3">
        <v>3</v>
      </c>
      <c r="K2867" s="5"/>
    </row>
    <row r="2868" spans="1:11">
      <c r="A2868" s="2" t="s">
        <v>434</v>
      </c>
      <c r="B2868" s="2" t="s">
        <v>435</v>
      </c>
      <c r="C2868" s="4">
        <v>45474</v>
      </c>
      <c r="D2868" s="2" t="s">
        <v>440</v>
      </c>
      <c r="E2868" s="2" t="s">
        <v>436</v>
      </c>
      <c r="F2868" s="2">
        <v>8.1999999999999993</v>
      </c>
      <c r="G2868" s="2" t="s">
        <v>1142</v>
      </c>
      <c r="H2868" s="2" t="s">
        <v>109</v>
      </c>
      <c r="I2868" s="2" t="s">
        <v>1192</v>
      </c>
      <c r="J2868" s="3">
        <v>15</v>
      </c>
      <c r="K2868" s="5"/>
    </row>
    <row r="2869" spans="1:11">
      <c r="A2869" s="2" t="s">
        <v>434</v>
      </c>
      <c r="B2869" s="2" t="s">
        <v>435</v>
      </c>
      <c r="C2869" s="4">
        <v>45474</v>
      </c>
      <c r="D2869" s="2" t="s">
        <v>663</v>
      </c>
      <c r="E2869" s="2" t="s">
        <v>436</v>
      </c>
      <c r="F2869" s="2">
        <v>8.1999999999999993</v>
      </c>
      <c r="G2869" s="2" t="s">
        <v>1142</v>
      </c>
      <c r="H2869" s="2" t="s">
        <v>109</v>
      </c>
      <c r="I2869" s="2" t="s">
        <v>1192</v>
      </c>
      <c r="J2869" s="3">
        <v>20</v>
      </c>
      <c r="K2869" s="5"/>
    </row>
    <row r="2870" spans="1:11">
      <c r="A2870" s="2" t="s">
        <v>434</v>
      </c>
      <c r="B2870" s="2" t="s">
        <v>435</v>
      </c>
      <c r="C2870" s="4">
        <v>45474</v>
      </c>
      <c r="D2870" s="2" t="s">
        <v>662</v>
      </c>
      <c r="E2870" s="2" t="s">
        <v>436</v>
      </c>
      <c r="F2870" s="2">
        <v>8.1999999999999993</v>
      </c>
      <c r="G2870" s="2" t="s">
        <v>1142</v>
      </c>
      <c r="H2870" s="2" t="s">
        <v>109</v>
      </c>
      <c r="I2870" s="2" t="s">
        <v>1192</v>
      </c>
      <c r="J2870" s="3">
        <v>22</v>
      </c>
      <c r="K2870" s="5"/>
    </row>
    <row r="2871" spans="1:11">
      <c r="A2871" s="2" t="s">
        <v>434</v>
      </c>
      <c r="B2871" s="2" t="s">
        <v>435</v>
      </c>
      <c r="C2871" s="4">
        <v>45474</v>
      </c>
      <c r="D2871" s="2" t="s">
        <v>437</v>
      </c>
      <c r="E2871" s="2" t="s">
        <v>436</v>
      </c>
      <c r="F2871" s="2">
        <v>8.1999999999999993</v>
      </c>
      <c r="G2871" s="2" t="s">
        <v>1142</v>
      </c>
      <c r="H2871" s="2" t="s">
        <v>109</v>
      </c>
      <c r="I2871" s="2" t="s">
        <v>1192</v>
      </c>
      <c r="J2871" s="3">
        <v>19</v>
      </c>
      <c r="K2871" s="5"/>
    </row>
    <row r="2872" spans="1:11">
      <c r="A2872" s="2" t="s">
        <v>434</v>
      </c>
      <c r="B2872" s="2" t="s">
        <v>435</v>
      </c>
      <c r="C2872" s="4">
        <v>45474</v>
      </c>
      <c r="D2872" s="2" t="s">
        <v>664</v>
      </c>
      <c r="E2872" s="2" t="s">
        <v>436</v>
      </c>
      <c r="F2872" s="2">
        <v>8.1999999999999993</v>
      </c>
      <c r="G2872" s="2" t="s">
        <v>1142</v>
      </c>
      <c r="H2872" s="2" t="s">
        <v>109</v>
      </c>
      <c r="I2872" s="2" t="s">
        <v>1192</v>
      </c>
      <c r="J2872" s="3">
        <v>17</v>
      </c>
      <c r="K2872" s="5"/>
    </row>
    <row r="2873" spans="1:11">
      <c r="A2873" s="2" t="s">
        <v>1137</v>
      </c>
      <c r="B2873" s="2" t="s">
        <v>1347</v>
      </c>
      <c r="C2873" s="4">
        <v>45474</v>
      </c>
      <c r="D2873" s="2" t="s">
        <v>422</v>
      </c>
      <c r="E2873" s="2" t="s">
        <v>191</v>
      </c>
      <c r="F2873" s="2">
        <v>7.1</v>
      </c>
      <c r="G2873" s="2" t="s">
        <v>1143</v>
      </c>
      <c r="H2873" s="2" t="s">
        <v>156</v>
      </c>
      <c r="I2873" s="2" t="s">
        <v>1150</v>
      </c>
      <c r="J2873" s="3">
        <v>1</v>
      </c>
      <c r="K2873" s="5"/>
    </row>
    <row r="2874" spans="1:11">
      <c r="A2874" s="2" t="s">
        <v>1137</v>
      </c>
      <c r="B2874" s="2" t="s">
        <v>1347</v>
      </c>
      <c r="C2874" s="4">
        <v>45474</v>
      </c>
      <c r="D2874" s="2" t="s">
        <v>772</v>
      </c>
      <c r="E2874" s="2" t="s">
        <v>86</v>
      </c>
      <c r="F2874" s="2">
        <v>7.1</v>
      </c>
      <c r="G2874" s="2" t="s">
        <v>1143</v>
      </c>
      <c r="H2874" s="2" t="s">
        <v>156</v>
      </c>
      <c r="I2874" s="2" t="s">
        <v>1150</v>
      </c>
      <c r="J2874" s="3">
        <v>1</v>
      </c>
      <c r="K2874" s="5"/>
    </row>
    <row r="2875" spans="1:11">
      <c r="A2875" s="2" t="s">
        <v>1137</v>
      </c>
      <c r="B2875" s="2" t="s">
        <v>1347</v>
      </c>
      <c r="C2875" s="4">
        <v>45474</v>
      </c>
      <c r="D2875" s="2" t="s">
        <v>400</v>
      </c>
      <c r="E2875" s="2" t="s">
        <v>170</v>
      </c>
      <c r="F2875" s="2">
        <v>7.1</v>
      </c>
      <c r="G2875" s="2" t="s">
        <v>1143</v>
      </c>
      <c r="H2875" s="2" t="s">
        <v>156</v>
      </c>
      <c r="I2875" s="2" t="s">
        <v>1150</v>
      </c>
      <c r="J2875" s="3">
        <v>1</v>
      </c>
      <c r="K2875" s="5"/>
    </row>
    <row r="2876" spans="1:11">
      <c r="A2876" s="2" t="s">
        <v>1137</v>
      </c>
      <c r="B2876" s="2" t="s">
        <v>1347</v>
      </c>
      <c r="C2876" s="4">
        <v>45474</v>
      </c>
      <c r="D2876" s="2" t="s">
        <v>705</v>
      </c>
      <c r="E2876" s="2" t="s">
        <v>82</v>
      </c>
      <c r="F2876" s="2">
        <v>2.1</v>
      </c>
      <c r="G2876" s="2" t="s">
        <v>1185</v>
      </c>
      <c r="H2876" s="2" t="s">
        <v>706</v>
      </c>
      <c r="I2876" s="2" t="s">
        <v>1177</v>
      </c>
      <c r="J2876" s="3">
        <v>1</v>
      </c>
      <c r="K2876" s="5"/>
    </row>
    <row r="2877" spans="1:11">
      <c r="A2877" s="2" t="s">
        <v>147</v>
      </c>
      <c r="B2877" s="2" t="s">
        <v>449</v>
      </c>
      <c r="C2877" s="4">
        <v>45474</v>
      </c>
      <c r="D2877" s="2" t="s">
        <v>789</v>
      </c>
      <c r="E2877" s="2" t="s">
        <v>132</v>
      </c>
      <c r="F2877" s="2">
        <v>9.1300000000000008</v>
      </c>
      <c r="G2877" s="2" t="s">
        <v>1145</v>
      </c>
      <c r="H2877" s="2" t="s">
        <v>779</v>
      </c>
      <c r="I2877" s="2" t="s">
        <v>1213</v>
      </c>
      <c r="J2877" s="3">
        <v>1</v>
      </c>
      <c r="K2877" s="5"/>
    </row>
    <row r="2878" spans="1:11">
      <c r="A2878" s="2" t="s">
        <v>147</v>
      </c>
      <c r="B2878" s="2" t="s">
        <v>449</v>
      </c>
      <c r="C2878" s="4">
        <v>45474</v>
      </c>
      <c r="D2878" s="2" t="s">
        <v>146</v>
      </c>
      <c r="E2878" s="2" t="s">
        <v>90</v>
      </c>
      <c r="F2878" s="2">
        <v>8.1</v>
      </c>
      <c r="G2878" s="2" t="s">
        <v>1142</v>
      </c>
      <c r="H2878" s="2" t="s">
        <v>452</v>
      </c>
      <c r="I2878" s="2" t="s">
        <v>1215</v>
      </c>
      <c r="J2878" s="3">
        <v>3</v>
      </c>
      <c r="K2878" s="5"/>
    </row>
    <row r="2879" spans="1:11">
      <c r="A2879" s="2" t="s">
        <v>457</v>
      </c>
      <c r="B2879" s="2" t="s">
        <v>458</v>
      </c>
      <c r="C2879" s="4">
        <v>45474</v>
      </c>
      <c r="D2879" s="2" t="s">
        <v>676</v>
      </c>
      <c r="E2879" s="2" t="s">
        <v>215</v>
      </c>
      <c r="F2879" s="2">
        <v>1.1000000000000001</v>
      </c>
      <c r="G2879" s="2" t="s">
        <v>1187</v>
      </c>
      <c r="H2879" s="2" t="s">
        <v>460</v>
      </c>
      <c r="I2879" s="2" t="s">
        <v>464</v>
      </c>
      <c r="J2879" s="3">
        <v>1</v>
      </c>
      <c r="K2879" s="5"/>
    </row>
    <row r="2880" spans="1:11">
      <c r="A2880" s="2" t="s">
        <v>457</v>
      </c>
      <c r="B2880" s="2" t="s">
        <v>458</v>
      </c>
      <c r="C2880" s="4">
        <v>45474</v>
      </c>
      <c r="D2880" s="2" t="s">
        <v>1387</v>
      </c>
      <c r="E2880" s="2" t="s">
        <v>126</v>
      </c>
      <c r="F2880" s="2">
        <v>1.1000000000000001</v>
      </c>
      <c r="G2880" s="2" t="s">
        <v>1187</v>
      </c>
      <c r="H2880" s="2" t="s">
        <v>1388</v>
      </c>
      <c r="I2880" s="2" t="s">
        <v>1150</v>
      </c>
      <c r="J2880" s="3">
        <v>1</v>
      </c>
      <c r="K2880" s="5"/>
    </row>
    <row r="2881" spans="1:11">
      <c r="A2881" s="2" t="s">
        <v>460</v>
      </c>
      <c r="B2881" s="2" t="s">
        <v>464</v>
      </c>
      <c r="C2881" s="4">
        <v>45474</v>
      </c>
      <c r="D2881" s="2" t="s">
        <v>651</v>
      </c>
      <c r="E2881" s="2" t="s">
        <v>652</v>
      </c>
      <c r="F2881" s="2">
        <v>8.1</v>
      </c>
      <c r="G2881" s="2" t="s">
        <v>1142</v>
      </c>
      <c r="H2881" s="2" t="s">
        <v>460</v>
      </c>
      <c r="I2881" s="2" t="s">
        <v>464</v>
      </c>
      <c r="J2881" s="3">
        <v>2</v>
      </c>
      <c r="K2881" s="5"/>
    </row>
    <row r="2882" spans="1:11">
      <c r="A2882" s="2" t="s">
        <v>460</v>
      </c>
      <c r="B2882" s="2" t="s">
        <v>464</v>
      </c>
      <c r="C2882" s="4">
        <v>45474</v>
      </c>
      <c r="D2882" s="2" t="s">
        <v>421</v>
      </c>
      <c r="E2882" s="2" t="s">
        <v>218</v>
      </c>
      <c r="F2882" s="2">
        <v>8.1</v>
      </c>
      <c r="G2882" s="2" t="s">
        <v>1142</v>
      </c>
      <c r="H2882" s="2" t="s">
        <v>399</v>
      </c>
      <c r="I2882" s="2" t="s">
        <v>1202</v>
      </c>
      <c r="J2882" s="3">
        <v>2</v>
      </c>
      <c r="K2882" s="5"/>
    </row>
    <row r="2883" spans="1:11">
      <c r="A2883" s="2" t="s">
        <v>481</v>
      </c>
      <c r="B2883" s="2" t="s">
        <v>482</v>
      </c>
      <c r="C2883" s="4">
        <v>45474</v>
      </c>
      <c r="D2883" s="2" t="s">
        <v>488</v>
      </c>
      <c r="E2883" s="2" t="s">
        <v>17</v>
      </c>
      <c r="F2883" s="2">
        <v>9.1300000000000008</v>
      </c>
      <c r="G2883" s="2" t="s">
        <v>1145</v>
      </c>
      <c r="H2883" s="2" t="s">
        <v>484</v>
      </c>
      <c r="I2883" s="2" t="s">
        <v>1250</v>
      </c>
      <c r="J2883" s="3">
        <v>3</v>
      </c>
      <c r="K2883" s="5"/>
    </row>
    <row r="2884" spans="1:11">
      <c r="A2884" s="2" t="s">
        <v>481</v>
      </c>
      <c r="B2884" s="2" t="s">
        <v>482</v>
      </c>
      <c r="C2884" s="4">
        <v>45474</v>
      </c>
      <c r="D2884" s="2" t="s">
        <v>680</v>
      </c>
      <c r="E2884" s="2" t="s">
        <v>17</v>
      </c>
      <c r="F2884" s="2">
        <v>9.1300000000000008</v>
      </c>
      <c r="G2884" s="2" t="s">
        <v>1145</v>
      </c>
      <c r="H2884" s="2" t="s">
        <v>484</v>
      </c>
      <c r="I2884" s="2" t="s">
        <v>1250</v>
      </c>
      <c r="J2884" s="3">
        <v>2</v>
      </c>
      <c r="K2884" s="5"/>
    </row>
    <row r="2885" spans="1:11">
      <c r="A2885" s="2" t="s">
        <v>481</v>
      </c>
      <c r="B2885" s="2" t="s">
        <v>482</v>
      </c>
      <c r="C2885" s="4">
        <v>45474</v>
      </c>
      <c r="D2885" s="2" t="s">
        <v>809</v>
      </c>
      <c r="E2885" s="2" t="s">
        <v>17</v>
      </c>
      <c r="F2885" s="2">
        <v>9.1300000000000008</v>
      </c>
      <c r="G2885" s="2" t="s">
        <v>1145</v>
      </c>
      <c r="H2885" s="2" t="s">
        <v>484</v>
      </c>
      <c r="I2885" s="2" t="s">
        <v>1250</v>
      </c>
      <c r="J2885" s="3">
        <v>4</v>
      </c>
      <c r="K2885" s="5"/>
    </row>
    <row r="2886" spans="1:11">
      <c r="A2886" s="2" t="s">
        <v>4</v>
      </c>
      <c r="B2886" s="2" t="s">
        <v>5</v>
      </c>
      <c r="C2886" s="4">
        <v>45474</v>
      </c>
      <c r="D2886" s="2" t="s">
        <v>917</v>
      </c>
      <c r="E2886" s="2" t="s">
        <v>7</v>
      </c>
      <c r="F2886" s="2">
        <v>8.1999999999999993</v>
      </c>
      <c r="G2886" s="2" t="s">
        <v>1142</v>
      </c>
      <c r="H2886" s="2" t="s">
        <v>8</v>
      </c>
      <c r="I2886" s="2" t="s">
        <v>1189</v>
      </c>
      <c r="J2886" s="3">
        <v>2</v>
      </c>
      <c r="K2886" s="5"/>
    </row>
    <row r="2887" spans="1:11">
      <c r="A2887" s="2" t="s">
        <v>4</v>
      </c>
      <c r="B2887" s="2" t="s">
        <v>5</v>
      </c>
      <c r="C2887" s="4">
        <v>45474</v>
      </c>
      <c r="D2887" s="2" t="s">
        <v>10</v>
      </c>
      <c r="E2887" s="2" t="s">
        <v>7</v>
      </c>
      <c r="F2887" s="2">
        <v>8.1999999999999993</v>
      </c>
      <c r="G2887" s="2" t="s">
        <v>1142</v>
      </c>
      <c r="H2887" s="2" t="s">
        <v>8</v>
      </c>
      <c r="I2887" s="2" t="s">
        <v>1189</v>
      </c>
      <c r="J2887" s="3">
        <v>1</v>
      </c>
      <c r="K2887" s="5"/>
    </row>
    <row r="2888" spans="1:11">
      <c r="A2888" s="2" t="s">
        <v>4</v>
      </c>
      <c r="B2888" s="2" t="s">
        <v>5</v>
      </c>
      <c r="C2888" s="4">
        <v>45474</v>
      </c>
      <c r="D2888" s="2" t="s">
        <v>500</v>
      </c>
      <c r="E2888" s="2" t="s">
        <v>7</v>
      </c>
      <c r="F2888" s="2">
        <v>8.1999999999999993</v>
      </c>
      <c r="G2888" s="2" t="s">
        <v>1142</v>
      </c>
      <c r="H2888" s="2" t="s">
        <v>12</v>
      </c>
      <c r="I2888" s="2" t="s">
        <v>1190</v>
      </c>
      <c r="J2888" s="3">
        <v>23</v>
      </c>
      <c r="K2888" s="5"/>
    </row>
    <row r="2889" spans="1:11">
      <c r="A2889" s="2" t="s">
        <v>4</v>
      </c>
      <c r="B2889" s="2" t="s">
        <v>5</v>
      </c>
      <c r="C2889" s="4">
        <v>45474</v>
      </c>
      <c r="D2889" s="2" t="s">
        <v>14</v>
      </c>
      <c r="E2889" s="2" t="s">
        <v>7</v>
      </c>
      <c r="F2889" s="2">
        <v>8.1999999999999993</v>
      </c>
      <c r="G2889" s="2" t="s">
        <v>1142</v>
      </c>
      <c r="H2889" s="2" t="s">
        <v>12</v>
      </c>
      <c r="I2889" s="2" t="s">
        <v>1190</v>
      </c>
      <c r="J2889" s="3">
        <v>20</v>
      </c>
      <c r="K2889" s="5"/>
    </row>
    <row r="2890" spans="1:11">
      <c r="A2890" s="2" t="s">
        <v>4</v>
      </c>
      <c r="B2890" s="2" t="s">
        <v>5</v>
      </c>
      <c r="C2890" s="4">
        <v>45474</v>
      </c>
      <c r="D2890" s="2" t="s">
        <v>22</v>
      </c>
      <c r="E2890" s="2" t="s">
        <v>7</v>
      </c>
      <c r="F2890" s="2">
        <v>8.1999999999999993</v>
      </c>
      <c r="G2890" s="2" t="s">
        <v>1142</v>
      </c>
      <c r="H2890" s="2" t="s">
        <v>8</v>
      </c>
      <c r="I2890" s="2" t="s">
        <v>1189</v>
      </c>
      <c r="J2890" s="3">
        <v>5</v>
      </c>
      <c r="K2890" s="5"/>
    </row>
    <row r="2891" spans="1:11">
      <c r="A2891" s="2" t="s">
        <v>4</v>
      </c>
      <c r="B2891" s="2" t="s">
        <v>5</v>
      </c>
      <c r="C2891" s="4">
        <v>45474</v>
      </c>
      <c r="D2891" s="2" t="s">
        <v>36</v>
      </c>
      <c r="E2891" s="2" t="s">
        <v>7</v>
      </c>
      <c r="F2891" s="2">
        <v>8.1999999999999993</v>
      </c>
      <c r="G2891" s="2" t="s">
        <v>1142</v>
      </c>
      <c r="H2891" s="2" t="s">
        <v>8</v>
      </c>
      <c r="I2891" s="2" t="s">
        <v>1189</v>
      </c>
      <c r="J2891" s="3">
        <v>5</v>
      </c>
      <c r="K2891" s="5"/>
    </row>
    <row r="2892" spans="1:11">
      <c r="A2892" s="2" t="s">
        <v>44</v>
      </c>
      <c r="B2892" s="2" t="s">
        <v>45</v>
      </c>
      <c r="C2892" s="4">
        <v>45474</v>
      </c>
      <c r="D2892" s="2" t="s">
        <v>49</v>
      </c>
      <c r="E2892" s="2" t="s">
        <v>50</v>
      </c>
      <c r="F2892" s="2">
        <v>8.1</v>
      </c>
      <c r="G2892" s="2" t="s">
        <v>1142</v>
      </c>
      <c r="H2892" s="2" t="s">
        <v>44</v>
      </c>
      <c r="I2892" s="2" t="s">
        <v>45</v>
      </c>
      <c r="J2892" s="3">
        <v>1</v>
      </c>
      <c r="K2892" s="5"/>
    </row>
    <row r="2893" spans="1:11">
      <c r="A2893" s="2" t="s">
        <v>44</v>
      </c>
      <c r="B2893" s="2" t="s">
        <v>45</v>
      </c>
      <c r="C2893" s="4">
        <v>45474</v>
      </c>
      <c r="D2893" s="2" t="s">
        <v>60</v>
      </c>
      <c r="E2893" s="2" t="s">
        <v>50</v>
      </c>
      <c r="F2893" s="2">
        <v>9.1300000000000008</v>
      </c>
      <c r="G2893" s="2" t="s">
        <v>1145</v>
      </c>
      <c r="H2893" s="2" t="s">
        <v>44</v>
      </c>
      <c r="I2893" s="2" t="s">
        <v>45</v>
      </c>
      <c r="J2893" s="3">
        <v>1</v>
      </c>
      <c r="K2893" s="5"/>
    </row>
    <row r="2894" spans="1:11">
      <c r="A2894" s="2" t="s">
        <v>78</v>
      </c>
      <c r="B2894" s="2" t="s">
        <v>79</v>
      </c>
      <c r="C2894" s="4">
        <v>45474</v>
      </c>
      <c r="D2894" s="2" t="s">
        <v>1389</v>
      </c>
      <c r="E2894" s="2" t="s">
        <v>191</v>
      </c>
      <c r="F2894" s="2">
        <v>8.1</v>
      </c>
      <c r="G2894" s="2" t="s">
        <v>1142</v>
      </c>
      <c r="H2894" s="2" t="s">
        <v>78</v>
      </c>
      <c r="I2894" s="2" t="s">
        <v>79</v>
      </c>
      <c r="J2894" s="3">
        <v>1</v>
      </c>
      <c r="K2894" s="5"/>
    </row>
    <row r="2895" spans="1:11">
      <c r="A2895" s="2" t="s">
        <v>78</v>
      </c>
      <c r="B2895" s="2" t="s">
        <v>79</v>
      </c>
      <c r="C2895" s="4">
        <v>45474</v>
      </c>
      <c r="D2895" s="2" t="s">
        <v>1078</v>
      </c>
      <c r="E2895" s="2" t="s">
        <v>90</v>
      </c>
      <c r="F2895" s="2">
        <v>8.1</v>
      </c>
      <c r="G2895" s="2" t="s">
        <v>1142</v>
      </c>
      <c r="H2895" s="2" t="s">
        <v>78</v>
      </c>
      <c r="I2895" s="2" t="s">
        <v>79</v>
      </c>
      <c r="J2895" s="3">
        <v>4</v>
      </c>
      <c r="K2895" s="5"/>
    </row>
    <row r="2896" spans="1:11">
      <c r="A2896" s="2" t="s">
        <v>78</v>
      </c>
      <c r="B2896" s="2" t="s">
        <v>79</v>
      </c>
      <c r="C2896" s="4">
        <v>45474</v>
      </c>
      <c r="D2896" s="2" t="s">
        <v>925</v>
      </c>
      <c r="E2896" s="2" t="s">
        <v>86</v>
      </c>
      <c r="F2896" s="2">
        <v>8.1</v>
      </c>
      <c r="G2896" s="2" t="s">
        <v>1142</v>
      </c>
      <c r="H2896" s="2" t="s">
        <v>78</v>
      </c>
      <c r="I2896" s="2" t="s">
        <v>79</v>
      </c>
      <c r="J2896" s="3">
        <v>1</v>
      </c>
      <c r="K2896" s="5"/>
    </row>
    <row r="2897" spans="1:11">
      <c r="A2897" s="2" t="s">
        <v>93</v>
      </c>
      <c r="B2897" s="2" t="s">
        <v>94</v>
      </c>
      <c r="C2897" s="4">
        <v>45474</v>
      </c>
      <c r="D2897" s="2" t="s">
        <v>700</v>
      </c>
      <c r="E2897" s="2" t="s">
        <v>17</v>
      </c>
      <c r="F2897" s="2">
        <v>8.1999999999999993</v>
      </c>
      <c r="G2897" s="2" t="s">
        <v>1142</v>
      </c>
      <c r="H2897" s="2" t="s">
        <v>103</v>
      </c>
      <c r="I2897" s="2" t="s">
        <v>1238</v>
      </c>
      <c r="J2897" s="3">
        <v>12</v>
      </c>
      <c r="K2897" s="5"/>
    </row>
    <row r="2898" spans="1:11">
      <c r="A2898" s="2" t="s">
        <v>93</v>
      </c>
      <c r="B2898" s="2" t="s">
        <v>94</v>
      </c>
      <c r="C2898" s="4">
        <v>45474</v>
      </c>
      <c r="D2898" s="2" t="s">
        <v>102</v>
      </c>
      <c r="E2898" s="2" t="s">
        <v>17</v>
      </c>
      <c r="F2898" s="2">
        <v>8.1999999999999993</v>
      </c>
      <c r="G2898" s="2" t="s">
        <v>1142</v>
      </c>
      <c r="H2898" s="2" t="s">
        <v>103</v>
      </c>
      <c r="I2898" s="2" t="s">
        <v>1238</v>
      </c>
      <c r="J2898" s="3">
        <v>1</v>
      </c>
      <c r="K2898" s="5"/>
    </row>
    <row r="2899" spans="1:11">
      <c r="A2899" s="2" t="s">
        <v>106</v>
      </c>
      <c r="B2899" s="2" t="s">
        <v>107</v>
      </c>
      <c r="C2899" s="4">
        <v>45474</v>
      </c>
      <c r="D2899" s="2" t="s">
        <v>663</v>
      </c>
      <c r="E2899" s="2" t="s">
        <v>99</v>
      </c>
      <c r="F2899" s="2">
        <v>7.1</v>
      </c>
      <c r="G2899" s="2" t="s">
        <v>1143</v>
      </c>
      <c r="H2899" s="2" t="s">
        <v>109</v>
      </c>
      <c r="I2899" s="2" t="s">
        <v>1192</v>
      </c>
      <c r="J2899" s="3">
        <v>1</v>
      </c>
      <c r="K2899" s="5"/>
    </row>
    <row r="2900" spans="1:11">
      <c r="A2900" s="2" t="s">
        <v>106</v>
      </c>
      <c r="B2900" s="2" t="s">
        <v>107</v>
      </c>
      <c r="C2900" s="4">
        <v>45474</v>
      </c>
      <c r="D2900" s="2" t="s">
        <v>800</v>
      </c>
      <c r="E2900" s="2" t="s">
        <v>99</v>
      </c>
      <c r="F2900" s="2">
        <v>6.1</v>
      </c>
      <c r="G2900" s="2" t="s">
        <v>1183</v>
      </c>
      <c r="H2900" s="2" t="s">
        <v>109</v>
      </c>
      <c r="I2900" s="2" t="s">
        <v>1192</v>
      </c>
      <c r="J2900" s="3">
        <v>3</v>
      </c>
      <c r="K2900" s="5"/>
    </row>
    <row r="2901" spans="1:11">
      <c r="A2901" s="2" t="s">
        <v>106</v>
      </c>
      <c r="B2901" s="2" t="s">
        <v>107</v>
      </c>
      <c r="C2901" s="4">
        <v>45474</v>
      </c>
      <c r="D2901" s="2" t="s">
        <v>444</v>
      </c>
      <c r="E2901" s="2" t="s">
        <v>99</v>
      </c>
      <c r="F2901" s="2">
        <v>7.1</v>
      </c>
      <c r="G2901" s="2" t="s">
        <v>1143</v>
      </c>
      <c r="H2901" s="2" t="s">
        <v>109</v>
      </c>
      <c r="I2901" s="2" t="s">
        <v>1192</v>
      </c>
      <c r="J2901" s="3">
        <v>3</v>
      </c>
      <c r="K2901" s="5"/>
    </row>
    <row r="2902" spans="1:11">
      <c r="A2902" s="2" t="s">
        <v>106</v>
      </c>
      <c r="B2902" s="2" t="s">
        <v>107</v>
      </c>
      <c r="C2902" s="4">
        <v>45474</v>
      </c>
      <c r="D2902" s="2" t="s">
        <v>534</v>
      </c>
      <c r="E2902" s="2" t="s">
        <v>99</v>
      </c>
      <c r="F2902" s="2">
        <v>7.1</v>
      </c>
      <c r="G2902" s="2" t="s">
        <v>1143</v>
      </c>
      <c r="H2902" s="2" t="s">
        <v>109</v>
      </c>
      <c r="I2902" s="2" t="s">
        <v>1192</v>
      </c>
      <c r="J2902" s="3">
        <v>1</v>
      </c>
      <c r="K2902" s="5"/>
    </row>
    <row r="2903" spans="1:11">
      <c r="A2903" s="2" t="s">
        <v>106</v>
      </c>
      <c r="B2903" s="2" t="s">
        <v>107</v>
      </c>
      <c r="C2903" s="4">
        <v>45474</v>
      </c>
      <c r="D2903" s="2" t="s">
        <v>471</v>
      </c>
      <c r="E2903" s="2" t="s">
        <v>215</v>
      </c>
      <c r="F2903" s="2">
        <v>6.1</v>
      </c>
      <c r="G2903" s="2" t="s">
        <v>1183</v>
      </c>
      <c r="H2903" s="2" t="s">
        <v>460</v>
      </c>
      <c r="I2903" s="2" t="s">
        <v>464</v>
      </c>
      <c r="J2903" s="3">
        <v>1</v>
      </c>
      <c r="K2903" s="5"/>
    </row>
    <row r="2904" spans="1:11">
      <c r="A2904" s="2" t="s">
        <v>106</v>
      </c>
      <c r="B2904" s="2" t="s">
        <v>107</v>
      </c>
      <c r="C2904" s="4">
        <v>45474</v>
      </c>
      <c r="D2904" s="2" t="s">
        <v>999</v>
      </c>
      <c r="E2904" s="2" t="s">
        <v>524</v>
      </c>
      <c r="F2904" s="2">
        <v>6.1</v>
      </c>
      <c r="G2904" s="2" t="s">
        <v>1183</v>
      </c>
      <c r="H2904" s="2" t="s">
        <v>114</v>
      </c>
      <c r="I2904" s="2" t="s">
        <v>1193</v>
      </c>
      <c r="J2904" s="3">
        <v>6</v>
      </c>
      <c r="K2904" s="5"/>
    </row>
    <row r="2905" spans="1:11">
      <c r="A2905" s="2" t="s">
        <v>106</v>
      </c>
      <c r="B2905" s="2" t="s">
        <v>107</v>
      </c>
      <c r="C2905" s="4">
        <v>45474</v>
      </c>
      <c r="D2905" s="2" t="s">
        <v>1390</v>
      </c>
      <c r="E2905" s="2" t="s">
        <v>1000</v>
      </c>
      <c r="F2905" s="2">
        <v>6.1</v>
      </c>
      <c r="G2905" s="2" t="s">
        <v>1183</v>
      </c>
      <c r="H2905" s="2" t="s">
        <v>114</v>
      </c>
      <c r="I2905" s="2" t="s">
        <v>1193</v>
      </c>
      <c r="J2905" s="3">
        <v>1</v>
      </c>
      <c r="K2905" s="5"/>
    </row>
    <row r="2906" spans="1:11">
      <c r="A2906" s="2" t="s">
        <v>1312</v>
      </c>
      <c r="B2906" s="2" t="s">
        <v>1313</v>
      </c>
      <c r="C2906" s="4">
        <v>45474</v>
      </c>
      <c r="D2906" s="2" t="s">
        <v>516</v>
      </c>
      <c r="E2906" s="2" t="s">
        <v>90</v>
      </c>
      <c r="F2906" s="2">
        <v>7.1</v>
      </c>
      <c r="G2906" s="2" t="s">
        <v>1143</v>
      </c>
      <c r="H2906" s="2" t="s">
        <v>1312</v>
      </c>
      <c r="I2906" s="2" t="s">
        <v>1315</v>
      </c>
      <c r="J2906" s="3">
        <v>1</v>
      </c>
      <c r="K2906" s="5"/>
    </row>
    <row r="2907" spans="1:11">
      <c r="A2907" s="2" t="s">
        <v>115</v>
      </c>
      <c r="B2907" s="2" t="s">
        <v>116</v>
      </c>
      <c r="C2907" s="4">
        <v>45474</v>
      </c>
      <c r="D2907" s="2" t="s">
        <v>542</v>
      </c>
      <c r="E2907" s="2" t="s">
        <v>118</v>
      </c>
      <c r="F2907" s="2">
        <v>8.1</v>
      </c>
      <c r="G2907" s="2" t="s">
        <v>1142</v>
      </c>
      <c r="H2907" s="2" t="s">
        <v>115</v>
      </c>
      <c r="I2907" s="2" t="s">
        <v>116</v>
      </c>
      <c r="J2907" s="3">
        <v>2</v>
      </c>
      <c r="K2907" s="5"/>
    </row>
    <row r="2908" spans="1:11">
      <c r="A2908" s="2" t="s">
        <v>115</v>
      </c>
      <c r="B2908" s="2" t="s">
        <v>116</v>
      </c>
      <c r="C2908" s="4">
        <v>45474</v>
      </c>
      <c r="D2908" s="2" t="s">
        <v>535</v>
      </c>
      <c r="E2908" s="2" t="s">
        <v>118</v>
      </c>
      <c r="F2908" s="2">
        <v>8.1</v>
      </c>
      <c r="G2908" s="2" t="s">
        <v>1142</v>
      </c>
      <c r="H2908" s="2" t="s">
        <v>115</v>
      </c>
      <c r="I2908" s="2" t="s">
        <v>116</v>
      </c>
      <c r="J2908" s="3">
        <v>2</v>
      </c>
      <c r="K2908" s="5"/>
    </row>
    <row r="2909" spans="1:11">
      <c r="A2909" s="2" t="s">
        <v>405</v>
      </c>
      <c r="B2909" s="2" t="s">
        <v>1167</v>
      </c>
      <c r="C2909" s="4">
        <v>45474</v>
      </c>
      <c r="D2909" s="2" t="s">
        <v>977</v>
      </c>
      <c r="E2909" s="2" t="s">
        <v>1358</v>
      </c>
      <c r="F2909" s="2">
        <v>8.1</v>
      </c>
      <c r="G2909" s="2" t="s">
        <v>1142</v>
      </c>
      <c r="H2909" s="2" t="s">
        <v>156</v>
      </c>
      <c r="I2909" s="2" t="s">
        <v>1150</v>
      </c>
      <c r="J2909" s="3">
        <v>1</v>
      </c>
      <c r="K2909" s="5"/>
    </row>
    <row r="2910" spans="1:11">
      <c r="A2910" s="2" t="s">
        <v>405</v>
      </c>
      <c r="B2910" s="2" t="s">
        <v>1167</v>
      </c>
      <c r="C2910" s="4">
        <v>45474</v>
      </c>
      <c r="D2910" s="2" t="s">
        <v>899</v>
      </c>
      <c r="E2910" s="2" t="s">
        <v>1358</v>
      </c>
      <c r="F2910" s="2">
        <v>8.1</v>
      </c>
      <c r="G2910" s="2" t="s">
        <v>1142</v>
      </c>
      <c r="H2910" s="2" t="s">
        <v>156</v>
      </c>
      <c r="I2910" s="2" t="s">
        <v>1150</v>
      </c>
      <c r="J2910" s="3">
        <v>1</v>
      </c>
      <c r="K2910" s="5"/>
    </row>
    <row r="2911" spans="1:11">
      <c r="A2911" s="2" t="s">
        <v>543</v>
      </c>
      <c r="B2911" s="2" t="s">
        <v>544</v>
      </c>
      <c r="C2911" s="4">
        <v>45474</v>
      </c>
      <c r="D2911" s="2" t="s">
        <v>545</v>
      </c>
      <c r="E2911" s="2" t="s">
        <v>313</v>
      </c>
      <c r="F2911" s="2">
        <v>8.1</v>
      </c>
      <c r="G2911" s="2" t="s">
        <v>1142</v>
      </c>
      <c r="H2911" s="2" t="s">
        <v>317</v>
      </c>
      <c r="I2911" s="2" t="s">
        <v>615</v>
      </c>
      <c r="J2911" s="3">
        <v>2</v>
      </c>
      <c r="K2911" s="5"/>
    </row>
    <row r="2912" spans="1:11">
      <c r="A2912" s="2" t="s">
        <v>543</v>
      </c>
      <c r="B2912" s="2" t="s">
        <v>544</v>
      </c>
      <c r="C2912" s="4">
        <v>45474</v>
      </c>
      <c r="D2912" s="2" t="s">
        <v>1097</v>
      </c>
      <c r="E2912" s="2" t="s">
        <v>903</v>
      </c>
      <c r="F2912" s="2">
        <v>8.1</v>
      </c>
      <c r="G2912" s="2" t="s">
        <v>1142</v>
      </c>
      <c r="H2912" s="2" t="s">
        <v>317</v>
      </c>
      <c r="I2912" s="2" t="s">
        <v>615</v>
      </c>
      <c r="J2912" s="3">
        <v>1</v>
      </c>
      <c r="K2912" s="5"/>
    </row>
    <row r="2913" spans="1:11">
      <c r="A2913" s="2" t="s">
        <v>121</v>
      </c>
      <c r="B2913" s="2" t="s">
        <v>122</v>
      </c>
      <c r="C2913" s="4">
        <v>45474</v>
      </c>
      <c r="D2913" s="2" t="s">
        <v>65</v>
      </c>
      <c r="E2913" s="2" t="s">
        <v>66</v>
      </c>
      <c r="F2913" s="2">
        <v>4.0999999999999996</v>
      </c>
      <c r="G2913" s="2" t="s">
        <v>1188</v>
      </c>
      <c r="H2913" s="2" t="s">
        <v>67</v>
      </c>
      <c r="I2913" s="2" t="s">
        <v>445</v>
      </c>
      <c r="J2913" s="3">
        <v>1</v>
      </c>
      <c r="K2913" s="5"/>
    </row>
    <row r="2914" spans="1:11">
      <c r="A2914" s="2" t="s">
        <v>138</v>
      </c>
      <c r="B2914" s="2" t="s">
        <v>139</v>
      </c>
      <c r="C2914" s="4">
        <v>45474</v>
      </c>
      <c r="D2914" s="2" t="s">
        <v>143</v>
      </c>
      <c r="E2914" s="2" t="s">
        <v>170</v>
      </c>
      <c r="F2914" s="2">
        <v>5.0999999999999996</v>
      </c>
      <c r="G2914" s="2" t="s">
        <v>1186</v>
      </c>
      <c r="H2914" s="2" t="s">
        <v>67</v>
      </c>
      <c r="I2914" s="2" t="s">
        <v>445</v>
      </c>
      <c r="J2914" s="3">
        <v>1</v>
      </c>
      <c r="K2914" s="5"/>
    </row>
    <row r="2915" spans="1:11">
      <c r="A2915" s="2" t="s">
        <v>152</v>
      </c>
      <c r="B2915" s="2" t="s">
        <v>153</v>
      </c>
      <c r="C2915" s="4">
        <v>45474</v>
      </c>
      <c r="D2915" s="2" t="s">
        <v>1391</v>
      </c>
      <c r="E2915" s="2" t="s">
        <v>1392</v>
      </c>
      <c r="F2915" s="2">
        <v>6.2</v>
      </c>
      <c r="G2915" s="2" t="s">
        <v>1183</v>
      </c>
      <c r="H2915" s="2" t="s">
        <v>156</v>
      </c>
      <c r="I2915" s="2" t="s">
        <v>1150</v>
      </c>
      <c r="J2915" s="3">
        <v>1</v>
      </c>
      <c r="K2915" s="5"/>
    </row>
    <row r="2916" spans="1:11">
      <c r="A2916" s="2" t="s">
        <v>484</v>
      </c>
      <c r="B2916" s="2" t="s">
        <v>1250</v>
      </c>
      <c r="C2916" s="4">
        <v>45474</v>
      </c>
      <c r="D2916" s="2" t="s">
        <v>487</v>
      </c>
      <c r="E2916" s="2" t="s">
        <v>17</v>
      </c>
      <c r="F2916" s="2">
        <v>9.1300000000000008</v>
      </c>
      <c r="G2916" s="2" t="s">
        <v>1145</v>
      </c>
      <c r="H2916" s="2" t="s">
        <v>484</v>
      </c>
      <c r="I2916" s="2" t="s">
        <v>1250</v>
      </c>
      <c r="J2916" s="3">
        <v>22</v>
      </c>
      <c r="K2916" s="5"/>
    </row>
    <row r="2917" spans="1:11">
      <c r="A2917" s="2" t="s">
        <v>484</v>
      </c>
      <c r="B2917" s="2" t="s">
        <v>1250</v>
      </c>
      <c r="C2917" s="4">
        <v>45474</v>
      </c>
      <c r="D2917" s="2" t="s">
        <v>1046</v>
      </c>
      <c r="E2917" s="2" t="s">
        <v>17</v>
      </c>
      <c r="F2917" s="2">
        <v>9.1300000000000008</v>
      </c>
      <c r="G2917" s="2" t="s">
        <v>1145</v>
      </c>
      <c r="H2917" s="2" t="s">
        <v>484</v>
      </c>
      <c r="I2917" s="2" t="s">
        <v>1250</v>
      </c>
      <c r="J2917" s="3">
        <v>23</v>
      </c>
      <c r="K2917" s="5"/>
    </row>
    <row r="2918" spans="1:11">
      <c r="A2918" s="2" t="s">
        <v>484</v>
      </c>
      <c r="B2918" s="2" t="s">
        <v>1250</v>
      </c>
      <c r="C2918" s="4">
        <v>45474</v>
      </c>
      <c r="D2918" s="2" t="s">
        <v>1393</v>
      </c>
      <c r="E2918" s="2" t="s">
        <v>17</v>
      </c>
      <c r="F2918" s="2">
        <v>9.1300000000000008</v>
      </c>
      <c r="G2918" s="2" t="s">
        <v>1145</v>
      </c>
      <c r="H2918" s="2" t="s">
        <v>1323</v>
      </c>
      <c r="I2918" s="2" t="s">
        <v>1324</v>
      </c>
      <c r="J2918" s="3">
        <v>1</v>
      </c>
      <c r="K2918" s="5"/>
    </row>
    <row r="2919" spans="1:11">
      <c r="A2919" s="2" t="s">
        <v>484</v>
      </c>
      <c r="B2919" s="2" t="s">
        <v>1250</v>
      </c>
      <c r="C2919" s="4">
        <v>45474</v>
      </c>
      <c r="D2919" s="2" t="s">
        <v>681</v>
      </c>
      <c r="E2919" s="2" t="s">
        <v>17</v>
      </c>
      <c r="F2919" s="2">
        <v>9.1300000000000008</v>
      </c>
      <c r="G2919" s="2" t="s">
        <v>1145</v>
      </c>
      <c r="H2919" s="2" t="s">
        <v>484</v>
      </c>
      <c r="I2919" s="2" t="s">
        <v>1250</v>
      </c>
      <c r="J2919" s="3">
        <v>18</v>
      </c>
      <c r="K2919" s="5"/>
    </row>
    <row r="2920" spans="1:11">
      <c r="A2920" s="2" t="s">
        <v>484</v>
      </c>
      <c r="B2920" s="2" t="s">
        <v>1250</v>
      </c>
      <c r="C2920" s="4">
        <v>45474</v>
      </c>
      <c r="D2920" s="2" t="s">
        <v>1394</v>
      </c>
      <c r="E2920" s="2" t="s">
        <v>17</v>
      </c>
      <c r="F2920" s="2">
        <v>9.1300000000000008</v>
      </c>
      <c r="G2920" s="2" t="s">
        <v>1145</v>
      </c>
      <c r="H2920" s="2" t="s">
        <v>1323</v>
      </c>
      <c r="I2920" s="2" t="s">
        <v>1324</v>
      </c>
      <c r="J2920" s="3">
        <v>1</v>
      </c>
      <c r="K2920" s="5"/>
    </row>
    <row r="2921" spans="1:11">
      <c r="A2921" s="2" t="s">
        <v>484</v>
      </c>
      <c r="B2921" s="2" t="s">
        <v>1250</v>
      </c>
      <c r="C2921" s="4">
        <v>45474</v>
      </c>
      <c r="D2921" s="2" t="s">
        <v>1395</v>
      </c>
      <c r="E2921" s="2" t="s">
        <v>731</v>
      </c>
      <c r="F2921" s="2">
        <v>9.1300000000000008</v>
      </c>
      <c r="G2921" s="2" t="s">
        <v>1145</v>
      </c>
      <c r="H2921" s="2" t="s">
        <v>1323</v>
      </c>
      <c r="I2921" s="2" t="s">
        <v>1324</v>
      </c>
      <c r="J2921" s="3">
        <v>17</v>
      </c>
      <c r="K2921" s="5"/>
    </row>
    <row r="2922" spans="1:11">
      <c r="A2922" s="2" t="s">
        <v>484</v>
      </c>
      <c r="B2922" s="2" t="s">
        <v>1250</v>
      </c>
      <c r="C2922" s="4">
        <v>45474</v>
      </c>
      <c r="D2922" s="2" t="s">
        <v>680</v>
      </c>
      <c r="E2922" s="2" t="s">
        <v>17</v>
      </c>
      <c r="F2922" s="2">
        <v>9.1300000000000008</v>
      </c>
      <c r="G2922" s="2" t="s">
        <v>1145</v>
      </c>
      <c r="H2922" s="2" t="s">
        <v>1323</v>
      </c>
      <c r="I2922" s="2" t="s">
        <v>1324</v>
      </c>
      <c r="J2922" s="3">
        <v>37</v>
      </c>
      <c r="K2922" s="5"/>
    </row>
    <row r="2923" spans="1:11">
      <c r="A2923" s="2" t="s">
        <v>484</v>
      </c>
      <c r="B2923" s="2" t="s">
        <v>1250</v>
      </c>
      <c r="C2923" s="4">
        <v>45474</v>
      </c>
      <c r="D2923" s="2" t="s">
        <v>1396</v>
      </c>
      <c r="E2923" s="2" t="s">
        <v>731</v>
      </c>
      <c r="F2923" s="2">
        <v>9.1300000000000008</v>
      </c>
      <c r="G2923" s="2" t="s">
        <v>1145</v>
      </c>
      <c r="H2923" s="2" t="s">
        <v>1323</v>
      </c>
      <c r="I2923" s="2" t="s">
        <v>1324</v>
      </c>
      <c r="J2923" s="3">
        <v>15</v>
      </c>
      <c r="K2923" s="5"/>
    </row>
    <row r="2924" spans="1:11">
      <c r="A2924" s="2" t="s">
        <v>484</v>
      </c>
      <c r="B2924" s="2" t="s">
        <v>1250</v>
      </c>
      <c r="C2924" s="4">
        <v>45474</v>
      </c>
      <c r="D2924" s="2" t="s">
        <v>1397</v>
      </c>
      <c r="E2924" s="2" t="s">
        <v>1320</v>
      </c>
      <c r="F2924" s="2">
        <v>9.1300000000000008</v>
      </c>
      <c r="G2924" s="2" t="s">
        <v>1145</v>
      </c>
      <c r="H2924" s="2" t="s">
        <v>1321</v>
      </c>
      <c r="I2924" s="2" t="s">
        <v>1322</v>
      </c>
      <c r="J2924" s="3">
        <v>2</v>
      </c>
      <c r="K2924" s="5"/>
    </row>
    <row r="2925" spans="1:11">
      <c r="A2925" s="2" t="s">
        <v>484</v>
      </c>
      <c r="B2925" s="2" t="s">
        <v>1250</v>
      </c>
      <c r="C2925" s="4">
        <v>45474</v>
      </c>
      <c r="D2925" s="2" t="s">
        <v>1398</v>
      </c>
      <c r="E2925" s="2" t="s">
        <v>17</v>
      </c>
      <c r="F2925" s="2">
        <v>9.1300000000000008</v>
      </c>
      <c r="G2925" s="2" t="s">
        <v>1145</v>
      </c>
      <c r="H2925" s="2" t="s">
        <v>1323</v>
      </c>
      <c r="I2925" s="2" t="s">
        <v>1324</v>
      </c>
      <c r="J2925" s="3">
        <v>3</v>
      </c>
      <c r="K2925" s="5"/>
    </row>
    <row r="2926" spans="1:11">
      <c r="A2926" s="2" t="s">
        <v>484</v>
      </c>
      <c r="B2926" s="2" t="s">
        <v>1250</v>
      </c>
      <c r="C2926" s="4">
        <v>45474</v>
      </c>
      <c r="D2926" s="2" t="s">
        <v>1399</v>
      </c>
      <c r="E2926" s="2" t="s">
        <v>263</v>
      </c>
      <c r="F2926" s="2">
        <v>9.1300000000000008</v>
      </c>
      <c r="G2926" s="2" t="s">
        <v>1145</v>
      </c>
      <c r="H2926" s="2" t="s">
        <v>1323</v>
      </c>
      <c r="I2926" s="2" t="s">
        <v>1324</v>
      </c>
      <c r="J2926" s="3">
        <v>1</v>
      </c>
      <c r="K2926" s="5"/>
    </row>
    <row r="2927" spans="1:11">
      <c r="A2927" s="2" t="s">
        <v>484</v>
      </c>
      <c r="B2927" s="2" t="s">
        <v>1250</v>
      </c>
      <c r="C2927" s="4">
        <v>45474</v>
      </c>
      <c r="D2927" s="2" t="s">
        <v>1400</v>
      </c>
      <c r="E2927" s="2" t="s">
        <v>17</v>
      </c>
      <c r="F2927" s="2">
        <v>9.1300000000000008</v>
      </c>
      <c r="G2927" s="2" t="s">
        <v>1145</v>
      </c>
      <c r="H2927" s="2" t="s">
        <v>1364</v>
      </c>
      <c r="I2927" s="2" t="s">
        <v>1365</v>
      </c>
      <c r="J2927" s="3">
        <v>1</v>
      </c>
      <c r="K2927" s="5"/>
    </row>
    <row r="2928" spans="1:11">
      <c r="A2928" s="2" t="s">
        <v>484</v>
      </c>
      <c r="B2928" s="2" t="s">
        <v>1250</v>
      </c>
      <c r="C2928" s="4">
        <v>45474</v>
      </c>
      <c r="D2928" s="2" t="s">
        <v>1401</v>
      </c>
      <c r="E2928" s="2" t="s">
        <v>1320</v>
      </c>
      <c r="F2928" s="2">
        <v>8.1999999999999993</v>
      </c>
      <c r="G2928" s="2" t="s">
        <v>1142</v>
      </c>
      <c r="H2928" s="2" t="s">
        <v>1321</v>
      </c>
      <c r="I2928" s="2" t="s">
        <v>1322</v>
      </c>
      <c r="J2928" s="3">
        <v>1</v>
      </c>
      <c r="K2928" s="5"/>
    </row>
    <row r="2929" spans="1:11">
      <c r="A2929" s="2" t="s">
        <v>484</v>
      </c>
      <c r="B2929" s="2" t="s">
        <v>1250</v>
      </c>
      <c r="C2929" s="4">
        <v>45474</v>
      </c>
      <c r="D2929" s="2" t="s">
        <v>681</v>
      </c>
      <c r="E2929" s="2" t="s">
        <v>17</v>
      </c>
      <c r="F2929" s="2">
        <v>8.1999999999999993</v>
      </c>
      <c r="G2929" s="2" t="s">
        <v>1142</v>
      </c>
      <c r="H2929" s="2" t="s">
        <v>484</v>
      </c>
      <c r="I2929" s="2" t="s">
        <v>1250</v>
      </c>
      <c r="J2929" s="3">
        <v>36</v>
      </c>
      <c r="K2929" s="5"/>
    </row>
    <row r="2930" spans="1:11">
      <c r="A2930" s="2" t="s">
        <v>484</v>
      </c>
      <c r="B2930" s="2" t="s">
        <v>1250</v>
      </c>
      <c r="C2930" s="4">
        <v>45474</v>
      </c>
      <c r="D2930" s="2" t="s">
        <v>1402</v>
      </c>
      <c r="E2930" s="2" t="s">
        <v>17</v>
      </c>
      <c r="F2930" s="2">
        <v>8.1999999999999993</v>
      </c>
      <c r="G2930" s="2" t="s">
        <v>1142</v>
      </c>
      <c r="H2930" s="2" t="s">
        <v>1323</v>
      </c>
      <c r="I2930" s="2" t="s">
        <v>1324</v>
      </c>
      <c r="J2930" s="3">
        <v>1</v>
      </c>
      <c r="K2930" s="5"/>
    </row>
    <row r="2931" spans="1:11">
      <c r="A2931" s="2" t="s">
        <v>484</v>
      </c>
      <c r="B2931" s="2" t="s">
        <v>1250</v>
      </c>
      <c r="C2931" s="4">
        <v>45474</v>
      </c>
      <c r="D2931" s="2" t="s">
        <v>988</v>
      </c>
      <c r="E2931" s="2" t="s">
        <v>17</v>
      </c>
      <c r="F2931" s="2">
        <v>8.1999999999999993</v>
      </c>
      <c r="G2931" s="2" t="s">
        <v>1142</v>
      </c>
      <c r="H2931" s="2" t="s">
        <v>1323</v>
      </c>
      <c r="I2931" s="2" t="s">
        <v>1324</v>
      </c>
      <c r="J2931" s="3">
        <v>36</v>
      </c>
      <c r="K2931" s="5"/>
    </row>
    <row r="2932" spans="1:11">
      <c r="A2932" s="2" t="s">
        <v>484</v>
      </c>
      <c r="B2932" s="2" t="s">
        <v>1250</v>
      </c>
      <c r="C2932" s="4">
        <v>45474</v>
      </c>
      <c r="D2932" s="2" t="s">
        <v>679</v>
      </c>
      <c r="E2932" s="2" t="s">
        <v>17</v>
      </c>
      <c r="F2932" s="2">
        <v>8.1999999999999993</v>
      </c>
      <c r="G2932" s="2" t="s">
        <v>1142</v>
      </c>
      <c r="H2932" s="2" t="s">
        <v>1323</v>
      </c>
      <c r="I2932" s="2" t="s">
        <v>1324</v>
      </c>
      <c r="J2932" s="3">
        <v>40</v>
      </c>
      <c r="K2932" s="5"/>
    </row>
    <row r="2933" spans="1:11">
      <c r="A2933" s="2" t="s">
        <v>484</v>
      </c>
      <c r="B2933" s="2" t="s">
        <v>1250</v>
      </c>
      <c r="C2933" s="4">
        <v>45474</v>
      </c>
      <c r="D2933" s="2" t="s">
        <v>1045</v>
      </c>
      <c r="E2933" s="2" t="s">
        <v>17</v>
      </c>
      <c r="F2933" s="2">
        <v>8.1999999999999993</v>
      </c>
      <c r="G2933" s="2" t="s">
        <v>1142</v>
      </c>
      <c r="H2933" s="2" t="s">
        <v>1323</v>
      </c>
      <c r="I2933" s="2" t="s">
        <v>1324</v>
      </c>
      <c r="J2933" s="3">
        <v>41</v>
      </c>
      <c r="K2933" s="5"/>
    </row>
    <row r="2934" spans="1:11">
      <c r="A2934" s="2" t="s">
        <v>484</v>
      </c>
      <c r="B2934" s="2" t="s">
        <v>1250</v>
      </c>
      <c r="C2934" s="4">
        <v>45474</v>
      </c>
      <c r="D2934" s="2" t="s">
        <v>488</v>
      </c>
      <c r="E2934" s="2" t="s">
        <v>17</v>
      </c>
      <c r="F2934" s="2">
        <v>9.1300000000000008</v>
      </c>
      <c r="G2934" s="2" t="s">
        <v>1145</v>
      </c>
      <c r="H2934" s="2" t="s">
        <v>1323</v>
      </c>
      <c r="I2934" s="2" t="s">
        <v>1324</v>
      </c>
      <c r="J2934" s="3">
        <v>8</v>
      </c>
      <c r="K2934" s="5"/>
    </row>
    <row r="2935" spans="1:11">
      <c r="A2935" s="2" t="s">
        <v>158</v>
      </c>
      <c r="B2935" s="2" t="s">
        <v>159</v>
      </c>
      <c r="C2935" s="4">
        <v>45474</v>
      </c>
      <c r="D2935" s="2" t="s">
        <v>560</v>
      </c>
      <c r="E2935" s="2" t="s">
        <v>531</v>
      </c>
      <c r="F2935" s="2">
        <v>9.15</v>
      </c>
      <c r="G2935" s="2" t="s">
        <v>1146</v>
      </c>
      <c r="H2935" s="2" t="s">
        <v>158</v>
      </c>
      <c r="I2935" s="2" t="s">
        <v>159</v>
      </c>
      <c r="J2935" s="3">
        <v>1</v>
      </c>
      <c r="K2935" s="5"/>
    </row>
    <row r="2936" spans="1:11">
      <c r="A2936" s="2" t="s">
        <v>158</v>
      </c>
      <c r="B2936" s="2" t="s">
        <v>159</v>
      </c>
      <c r="C2936" s="4">
        <v>45474</v>
      </c>
      <c r="D2936" s="2" t="s">
        <v>161</v>
      </c>
      <c r="E2936" s="2" t="s">
        <v>86</v>
      </c>
      <c r="F2936" s="2">
        <v>8.1</v>
      </c>
      <c r="G2936" s="2" t="s">
        <v>1142</v>
      </c>
      <c r="H2936" s="2" t="s">
        <v>158</v>
      </c>
      <c r="I2936" s="2" t="s">
        <v>159</v>
      </c>
      <c r="J2936" s="3">
        <v>3</v>
      </c>
      <c r="K2936" s="5"/>
    </row>
    <row r="2937" spans="1:11">
      <c r="A2937" s="2" t="s">
        <v>165</v>
      </c>
      <c r="B2937" s="2" t="s">
        <v>166</v>
      </c>
      <c r="C2937" s="4">
        <v>45474</v>
      </c>
      <c r="D2937" s="2" t="s">
        <v>462</v>
      </c>
      <c r="E2937" s="2" t="s">
        <v>362</v>
      </c>
      <c r="F2937" s="2">
        <v>6.2</v>
      </c>
      <c r="G2937" s="2" t="s">
        <v>1183</v>
      </c>
      <c r="H2937" s="2" t="s">
        <v>173</v>
      </c>
      <c r="I2937" s="2" t="s">
        <v>1170</v>
      </c>
      <c r="J2937" s="3">
        <v>2</v>
      </c>
      <c r="K2937" s="5"/>
    </row>
    <row r="2938" spans="1:11">
      <c r="A2938" s="2" t="s">
        <v>165</v>
      </c>
      <c r="B2938" s="2" t="s">
        <v>166</v>
      </c>
      <c r="C2938" s="4">
        <v>45474</v>
      </c>
      <c r="D2938" s="2" t="s">
        <v>396</v>
      </c>
      <c r="E2938" s="2" t="s">
        <v>170</v>
      </c>
      <c r="F2938" s="2">
        <v>4.3</v>
      </c>
      <c r="G2938" s="2" t="s">
        <v>1188</v>
      </c>
      <c r="H2938" s="2" t="s">
        <v>532</v>
      </c>
      <c r="I2938" s="2" t="s">
        <v>1236</v>
      </c>
      <c r="J2938" s="3">
        <v>2</v>
      </c>
      <c r="K2938" s="5"/>
    </row>
    <row r="2939" spans="1:11">
      <c r="A2939" s="2" t="s">
        <v>198</v>
      </c>
      <c r="B2939" s="2" t="s">
        <v>199</v>
      </c>
      <c r="C2939" s="4">
        <v>45474</v>
      </c>
      <c r="D2939" s="2" t="s">
        <v>573</v>
      </c>
      <c r="E2939" s="2" t="s">
        <v>82</v>
      </c>
      <c r="F2939" s="2">
        <v>9.1300000000000008</v>
      </c>
      <c r="G2939" s="2" t="s">
        <v>1145</v>
      </c>
      <c r="H2939" s="2" t="s">
        <v>198</v>
      </c>
      <c r="I2939" s="2" t="s">
        <v>199</v>
      </c>
      <c r="J2939" s="3">
        <v>1</v>
      </c>
      <c r="K2939" s="5"/>
    </row>
    <row r="2940" spans="1:11">
      <c r="A2940" s="2" t="s">
        <v>198</v>
      </c>
      <c r="B2940" s="2" t="s">
        <v>199</v>
      </c>
      <c r="C2940" s="4">
        <v>45474</v>
      </c>
      <c r="D2940" s="2" t="s">
        <v>429</v>
      </c>
      <c r="E2940" s="2" t="s">
        <v>82</v>
      </c>
      <c r="F2940" s="2">
        <v>9.1300000000000008</v>
      </c>
      <c r="G2940" s="2" t="s">
        <v>1145</v>
      </c>
      <c r="H2940" s="2" t="s">
        <v>198</v>
      </c>
      <c r="I2940" s="2" t="s">
        <v>199</v>
      </c>
      <c r="J2940" s="3">
        <v>1</v>
      </c>
      <c r="K2940" s="5"/>
    </row>
    <row r="2941" spans="1:11">
      <c r="A2941" s="2" t="s">
        <v>198</v>
      </c>
      <c r="B2941" s="2" t="s">
        <v>199</v>
      </c>
      <c r="C2941" s="4">
        <v>45474</v>
      </c>
      <c r="D2941" s="2" t="s">
        <v>574</v>
      </c>
      <c r="E2941" s="2" t="s">
        <v>82</v>
      </c>
      <c r="F2941" s="2">
        <v>9.1300000000000008</v>
      </c>
      <c r="G2941" s="2" t="s">
        <v>1145</v>
      </c>
      <c r="H2941" s="2" t="s">
        <v>198</v>
      </c>
      <c r="I2941" s="2" t="s">
        <v>199</v>
      </c>
      <c r="J2941" s="3">
        <v>1</v>
      </c>
      <c r="K2941" s="5"/>
    </row>
    <row r="2942" spans="1:11">
      <c r="A2942" s="2" t="s">
        <v>198</v>
      </c>
      <c r="B2942" s="2" t="s">
        <v>199</v>
      </c>
      <c r="C2942" s="4">
        <v>45474</v>
      </c>
      <c r="D2942" s="2" t="s">
        <v>717</v>
      </c>
      <c r="E2942" s="2" t="s">
        <v>82</v>
      </c>
      <c r="F2942" s="2">
        <v>9.1300000000000008</v>
      </c>
      <c r="G2942" s="2" t="s">
        <v>1145</v>
      </c>
      <c r="H2942" s="2" t="s">
        <v>198</v>
      </c>
      <c r="I2942" s="2" t="s">
        <v>199</v>
      </c>
      <c r="J2942" s="3">
        <v>1</v>
      </c>
      <c r="K2942" s="5"/>
    </row>
    <row r="2943" spans="1:11">
      <c r="A2943" s="2" t="s">
        <v>198</v>
      </c>
      <c r="B2943" s="2" t="s">
        <v>199</v>
      </c>
      <c r="C2943" s="4">
        <v>45474</v>
      </c>
      <c r="D2943" s="2" t="s">
        <v>849</v>
      </c>
      <c r="E2943" s="2" t="s">
        <v>82</v>
      </c>
      <c r="F2943" s="2">
        <v>9.1300000000000008</v>
      </c>
      <c r="G2943" s="2" t="s">
        <v>1145</v>
      </c>
      <c r="H2943" s="2" t="s">
        <v>198</v>
      </c>
      <c r="I2943" s="2" t="s">
        <v>199</v>
      </c>
      <c r="J2943" s="3">
        <v>1</v>
      </c>
      <c r="K2943" s="5"/>
    </row>
    <row r="2944" spans="1:11">
      <c r="A2944" s="2" t="s">
        <v>198</v>
      </c>
      <c r="B2944" s="2" t="s">
        <v>199</v>
      </c>
      <c r="C2944" s="4">
        <v>45474</v>
      </c>
      <c r="D2944" s="2" t="s">
        <v>571</v>
      </c>
      <c r="E2944" s="2" t="s">
        <v>82</v>
      </c>
      <c r="F2944" s="2">
        <v>7.1</v>
      </c>
      <c r="G2944" s="2" t="s">
        <v>1143</v>
      </c>
      <c r="H2944" s="2" t="s">
        <v>198</v>
      </c>
      <c r="I2944" s="2" t="s">
        <v>199</v>
      </c>
      <c r="J2944" s="3">
        <v>1</v>
      </c>
      <c r="K2944" s="5"/>
    </row>
    <row r="2945" spans="1:11">
      <c r="A2945" s="2" t="s">
        <v>198</v>
      </c>
      <c r="B2945" s="2" t="s">
        <v>199</v>
      </c>
      <c r="C2945" s="4">
        <v>45474</v>
      </c>
      <c r="D2945" s="2" t="s">
        <v>571</v>
      </c>
      <c r="E2945" s="2" t="s">
        <v>82</v>
      </c>
      <c r="F2945" s="2">
        <v>8.1</v>
      </c>
      <c r="G2945" s="2" t="s">
        <v>1142</v>
      </c>
      <c r="H2945" s="2" t="s">
        <v>198</v>
      </c>
      <c r="I2945" s="2" t="s">
        <v>199</v>
      </c>
      <c r="J2945" s="3">
        <v>1</v>
      </c>
      <c r="K2945" s="5"/>
    </row>
    <row r="2946" spans="1:11">
      <c r="A2946" s="2" t="s">
        <v>198</v>
      </c>
      <c r="B2946" s="2" t="s">
        <v>199</v>
      </c>
      <c r="C2946" s="4">
        <v>45474</v>
      </c>
      <c r="D2946" s="2" t="s">
        <v>572</v>
      </c>
      <c r="E2946" s="2" t="s">
        <v>82</v>
      </c>
      <c r="F2946" s="2">
        <v>9.1300000000000008</v>
      </c>
      <c r="G2946" s="2" t="s">
        <v>1145</v>
      </c>
      <c r="H2946" s="2" t="s">
        <v>198</v>
      </c>
      <c r="I2946" s="2" t="s">
        <v>199</v>
      </c>
      <c r="J2946" s="3">
        <v>1</v>
      </c>
      <c r="K2946" s="5"/>
    </row>
    <row r="2947" spans="1:11">
      <c r="A2947" s="2" t="s">
        <v>203</v>
      </c>
      <c r="B2947" s="2" t="s">
        <v>204</v>
      </c>
      <c r="C2947" s="4">
        <v>45474</v>
      </c>
      <c r="D2947" s="2" t="s">
        <v>1007</v>
      </c>
      <c r="E2947" s="2" t="s">
        <v>211</v>
      </c>
      <c r="F2947" s="2">
        <v>8.1</v>
      </c>
      <c r="G2947" s="2" t="s">
        <v>1142</v>
      </c>
      <c r="H2947" s="2" t="s">
        <v>203</v>
      </c>
      <c r="I2947" s="2" t="s">
        <v>204</v>
      </c>
      <c r="J2947" s="3">
        <v>12</v>
      </c>
      <c r="K2947" s="5"/>
    </row>
    <row r="2948" spans="1:11">
      <c r="A2948" s="2" t="s">
        <v>212</v>
      </c>
      <c r="B2948" s="2" t="s">
        <v>213</v>
      </c>
      <c r="C2948" s="4">
        <v>45474</v>
      </c>
      <c r="D2948" s="2" t="s">
        <v>228</v>
      </c>
      <c r="E2948" s="2" t="s">
        <v>218</v>
      </c>
      <c r="F2948" s="2">
        <v>4.3</v>
      </c>
      <c r="G2948" s="2" t="s">
        <v>1188</v>
      </c>
      <c r="H2948" s="2" t="s">
        <v>219</v>
      </c>
      <c r="I2948" s="2" t="s">
        <v>1147</v>
      </c>
      <c r="J2948" s="3">
        <v>1</v>
      </c>
      <c r="K2948" s="5"/>
    </row>
    <row r="2949" spans="1:11">
      <c r="A2949" s="2" t="s">
        <v>237</v>
      </c>
      <c r="B2949" s="2" t="s">
        <v>238</v>
      </c>
      <c r="C2949" s="4">
        <v>45474</v>
      </c>
      <c r="D2949" s="2" t="s">
        <v>534</v>
      </c>
      <c r="E2949" s="2" t="s">
        <v>99</v>
      </c>
      <c r="F2949" s="2">
        <v>9.14</v>
      </c>
      <c r="G2949" s="2" t="s">
        <v>1144</v>
      </c>
      <c r="H2949" s="2" t="s">
        <v>109</v>
      </c>
      <c r="I2949" s="2" t="s">
        <v>1192</v>
      </c>
      <c r="J2949" s="3">
        <v>1</v>
      </c>
      <c r="K2949" s="5"/>
    </row>
    <row r="2950" spans="1:11">
      <c r="A2950" s="2" t="s">
        <v>237</v>
      </c>
      <c r="B2950" s="2" t="s">
        <v>238</v>
      </c>
      <c r="C2950" s="4">
        <v>45474</v>
      </c>
      <c r="D2950" s="2" t="s">
        <v>1016</v>
      </c>
      <c r="E2950" s="2" t="s">
        <v>82</v>
      </c>
      <c r="F2950" s="2">
        <v>9.14</v>
      </c>
      <c r="G2950" s="2" t="s">
        <v>1144</v>
      </c>
      <c r="H2950" s="2" t="s">
        <v>285</v>
      </c>
      <c r="I2950" s="2" t="s">
        <v>286</v>
      </c>
      <c r="J2950" s="3">
        <v>1</v>
      </c>
      <c r="K2950" s="5"/>
    </row>
    <row r="2951" spans="1:11">
      <c r="A2951" s="2" t="s">
        <v>237</v>
      </c>
      <c r="B2951" s="2" t="s">
        <v>238</v>
      </c>
      <c r="C2951" s="4">
        <v>45474</v>
      </c>
      <c r="D2951" s="2" t="s">
        <v>596</v>
      </c>
      <c r="E2951" s="2" t="s">
        <v>82</v>
      </c>
      <c r="F2951" s="2">
        <v>9.14</v>
      </c>
      <c r="G2951" s="2" t="s">
        <v>1144</v>
      </c>
      <c r="H2951" s="2" t="s">
        <v>285</v>
      </c>
      <c r="I2951" s="2" t="s">
        <v>286</v>
      </c>
      <c r="J2951" s="3">
        <v>1</v>
      </c>
      <c r="K2951" s="5"/>
    </row>
    <row r="2952" spans="1:11">
      <c r="A2952" s="2" t="s">
        <v>237</v>
      </c>
      <c r="B2952" s="2" t="s">
        <v>238</v>
      </c>
      <c r="C2952" s="4">
        <v>45474</v>
      </c>
      <c r="D2952" s="2" t="s">
        <v>1403</v>
      </c>
      <c r="E2952" s="2" t="s">
        <v>218</v>
      </c>
      <c r="F2952" s="2">
        <v>9.14</v>
      </c>
      <c r="G2952" s="2" t="s">
        <v>1144</v>
      </c>
      <c r="H2952" s="2" t="s">
        <v>176</v>
      </c>
      <c r="I2952" s="2" t="s">
        <v>1231</v>
      </c>
      <c r="J2952" s="3">
        <v>4</v>
      </c>
      <c r="K2952" s="5"/>
    </row>
    <row r="2953" spans="1:11">
      <c r="A2953" s="2" t="s">
        <v>237</v>
      </c>
      <c r="B2953" s="2" t="s">
        <v>238</v>
      </c>
      <c r="C2953" s="4">
        <v>45474</v>
      </c>
      <c r="D2953" s="2" t="s">
        <v>538</v>
      </c>
      <c r="E2953" s="2" t="s">
        <v>215</v>
      </c>
      <c r="F2953" s="2">
        <v>6.2</v>
      </c>
      <c r="G2953" s="2" t="s">
        <v>1183</v>
      </c>
      <c r="H2953" s="2" t="s">
        <v>399</v>
      </c>
      <c r="I2953" s="2" t="s">
        <v>1202</v>
      </c>
      <c r="J2953" s="3">
        <v>1</v>
      </c>
      <c r="K2953" s="5"/>
    </row>
    <row r="2954" spans="1:11">
      <c r="A2954" s="2" t="s">
        <v>650</v>
      </c>
      <c r="B2954" s="2" t="s">
        <v>1216</v>
      </c>
      <c r="C2954" s="4">
        <v>45474</v>
      </c>
      <c r="D2954" s="2" t="s">
        <v>924</v>
      </c>
      <c r="E2954" s="2" t="s">
        <v>132</v>
      </c>
      <c r="F2954" s="2">
        <v>8.1</v>
      </c>
      <c r="G2954" s="2" t="s">
        <v>1142</v>
      </c>
      <c r="H2954" s="2" t="s">
        <v>650</v>
      </c>
      <c r="I2954" s="2" t="s">
        <v>1216</v>
      </c>
      <c r="J2954" s="3">
        <v>1</v>
      </c>
      <c r="K2954" s="5"/>
    </row>
    <row r="2955" spans="1:11">
      <c r="A2955" s="2" t="s">
        <v>650</v>
      </c>
      <c r="B2955" s="2" t="s">
        <v>1216</v>
      </c>
      <c r="C2955" s="4">
        <v>45474</v>
      </c>
      <c r="D2955" s="2" t="s">
        <v>1404</v>
      </c>
      <c r="E2955" s="2" t="s">
        <v>132</v>
      </c>
      <c r="F2955" s="2">
        <v>8.1</v>
      </c>
      <c r="G2955" s="2" t="s">
        <v>1142</v>
      </c>
      <c r="H2955" s="2" t="s">
        <v>650</v>
      </c>
      <c r="I2955" s="2" t="s">
        <v>1216</v>
      </c>
      <c r="J2955" s="3">
        <v>1</v>
      </c>
      <c r="K2955" s="5"/>
    </row>
    <row r="2956" spans="1:11">
      <c r="A2956" s="2" t="s">
        <v>258</v>
      </c>
      <c r="B2956" s="2" t="s">
        <v>259</v>
      </c>
      <c r="C2956" s="4">
        <v>45474</v>
      </c>
      <c r="D2956" s="2" t="s">
        <v>1405</v>
      </c>
      <c r="E2956" s="2" t="s">
        <v>17</v>
      </c>
      <c r="F2956" s="2">
        <v>8.1999999999999993</v>
      </c>
      <c r="G2956" s="2" t="s">
        <v>1142</v>
      </c>
      <c r="H2956" s="2" t="s">
        <v>1406</v>
      </c>
      <c r="I2956" s="2" t="s">
        <v>1407</v>
      </c>
      <c r="J2956" s="3">
        <v>1</v>
      </c>
      <c r="K2956" s="5"/>
    </row>
    <row r="2957" spans="1:11">
      <c r="A2957" s="2" t="s">
        <v>258</v>
      </c>
      <c r="B2957" s="2" t="s">
        <v>259</v>
      </c>
      <c r="C2957" s="4">
        <v>45474</v>
      </c>
      <c r="D2957" s="2" t="s">
        <v>1408</v>
      </c>
      <c r="E2957" s="2" t="s">
        <v>731</v>
      </c>
      <c r="F2957" s="2">
        <v>8.1999999999999993</v>
      </c>
      <c r="G2957" s="2" t="s">
        <v>1142</v>
      </c>
      <c r="H2957" s="2" t="s">
        <v>18</v>
      </c>
      <c r="I2957" s="2" t="s">
        <v>1205</v>
      </c>
      <c r="J2957" s="3">
        <v>2</v>
      </c>
      <c r="K2957" s="5"/>
    </row>
    <row r="2958" spans="1:11">
      <c r="A2958" s="2" t="s">
        <v>258</v>
      </c>
      <c r="B2958" s="2" t="s">
        <v>259</v>
      </c>
      <c r="C2958" s="4">
        <v>45474</v>
      </c>
      <c r="D2958" s="2" t="s">
        <v>950</v>
      </c>
      <c r="E2958" s="2" t="s">
        <v>17</v>
      </c>
      <c r="F2958" s="2">
        <v>8.1999999999999993</v>
      </c>
      <c r="G2958" s="2" t="s">
        <v>1142</v>
      </c>
      <c r="H2958" s="2" t="s">
        <v>18</v>
      </c>
      <c r="I2958" s="2" t="s">
        <v>1205</v>
      </c>
      <c r="J2958" s="3">
        <v>1</v>
      </c>
      <c r="K2958" s="5"/>
    </row>
    <row r="2959" spans="1:11">
      <c r="A2959" s="2" t="s">
        <v>270</v>
      </c>
      <c r="B2959" s="2" t="s">
        <v>271</v>
      </c>
      <c r="C2959" s="4">
        <v>45474</v>
      </c>
      <c r="D2959" s="2" t="s">
        <v>830</v>
      </c>
      <c r="E2959" s="2" t="s">
        <v>749</v>
      </c>
      <c r="F2959" s="2">
        <v>6.2</v>
      </c>
      <c r="G2959" s="2" t="s">
        <v>1183</v>
      </c>
      <c r="H2959" s="2" t="s">
        <v>114</v>
      </c>
      <c r="I2959" s="2" t="s">
        <v>1193</v>
      </c>
      <c r="J2959" s="3">
        <v>1</v>
      </c>
      <c r="K2959" s="5"/>
    </row>
    <row r="2960" spans="1:11">
      <c r="A2960" s="2" t="s">
        <v>753</v>
      </c>
      <c r="B2960" s="2" t="s">
        <v>754</v>
      </c>
      <c r="C2960" s="4">
        <v>45474</v>
      </c>
      <c r="D2960" s="2" t="s">
        <v>864</v>
      </c>
      <c r="E2960" s="2" t="s">
        <v>652</v>
      </c>
      <c r="F2960" s="2">
        <v>8.1</v>
      </c>
      <c r="G2960" s="2" t="s">
        <v>1142</v>
      </c>
      <c r="H2960" s="2" t="s">
        <v>156</v>
      </c>
      <c r="I2960" s="2" t="s">
        <v>1150</v>
      </c>
      <c r="J2960" s="3">
        <v>1</v>
      </c>
      <c r="K2960" s="5"/>
    </row>
    <row r="2961" spans="1:11">
      <c r="A2961" s="2" t="s">
        <v>1334</v>
      </c>
      <c r="B2961" s="2" t="s">
        <v>1335</v>
      </c>
      <c r="C2961" s="4">
        <v>45474</v>
      </c>
      <c r="D2961" s="2" t="s">
        <v>1385</v>
      </c>
      <c r="E2961" s="2" t="s">
        <v>323</v>
      </c>
      <c r="F2961" s="2">
        <v>6.2</v>
      </c>
      <c r="G2961" s="2" t="s">
        <v>1183</v>
      </c>
      <c r="H2961" s="2" t="s">
        <v>423</v>
      </c>
      <c r="I2961" s="2" t="s">
        <v>1218</v>
      </c>
      <c r="J2961" s="3">
        <v>1</v>
      </c>
      <c r="K2961" s="5"/>
    </row>
    <row r="2962" spans="1:11">
      <c r="A2962" s="2" t="s">
        <v>1334</v>
      </c>
      <c r="B2962" s="2" t="s">
        <v>1335</v>
      </c>
      <c r="C2962" s="4">
        <v>45474</v>
      </c>
      <c r="D2962" s="2" t="s">
        <v>794</v>
      </c>
      <c r="E2962" s="2" t="s">
        <v>74</v>
      </c>
      <c r="F2962" s="2">
        <v>4</v>
      </c>
      <c r="G2962" s="2" t="s">
        <v>1188</v>
      </c>
      <c r="H2962" s="2" t="s">
        <v>433</v>
      </c>
      <c r="I2962" s="2" t="s">
        <v>1224</v>
      </c>
      <c r="J2962" s="3">
        <v>1</v>
      </c>
      <c r="K2962" s="5"/>
    </row>
    <row r="2963" spans="1:11">
      <c r="A2963" s="2" t="s">
        <v>1334</v>
      </c>
      <c r="B2963" s="2" t="s">
        <v>1335</v>
      </c>
      <c r="C2963" s="4">
        <v>45474</v>
      </c>
      <c r="D2963" s="2" t="s">
        <v>1409</v>
      </c>
      <c r="E2963" s="2" t="s">
        <v>362</v>
      </c>
      <c r="F2963" s="2">
        <v>4</v>
      </c>
      <c r="G2963" s="2" t="s">
        <v>1188</v>
      </c>
      <c r="H2963" s="2" t="s">
        <v>1410</v>
      </c>
      <c r="I2963" s="2" t="s">
        <v>1411</v>
      </c>
      <c r="J2963" s="3">
        <v>1</v>
      </c>
      <c r="K2963" s="5"/>
    </row>
    <row r="2964" spans="1:11">
      <c r="A2964" s="2" t="s">
        <v>1334</v>
      </c>
      <c r="B2964" s="2" t="s">
        <v>1335</v>
      </c>
      <c r="C2964" s="4">
        <v>45474</v>
      </c>
      <c r="D2964" s="2" t="s">
        <v>1412</v>
      </c>
      <c r="E2964" s="2" t="s">
        <v>1413</v>
      </c>
      <c r="F2964" s="2">
        <v>4</v>
      </c>
      <c r="G2964" s="2" t="s">
        <v>1188</v>
      </c>
      <c r="H2964" s="2" t="s">
        <v>1334</v>
      </c>
      <c r="I2964" s="2" t="s">
        <v>1378</v>
      </c>
      <c r="J2964" s="3">
        <v>1</v>
      </c>
      <c r="K2964" s="5"/>
    </row>
    <row r="2965" spans="1:11">
      <c r="A2965" s="2" t="s">
        <v>1334</v>
      </c>
      <c r="B2965" s="2" t="s">
        <v>1335</v>
      </c>
      <c r="C2965" s="4">
        <v>45474</v>
      </c>
      <c r="D2965" s="2" t="s">
        <v>578</v>
      </c>
      <c r="E2965" s="2" t="s">
        <v>218</v>
      </c>
      <c r="F2965" s="2">
        <v>7.1</v>
      </c>
      <c r="G2965" s="2" t="s">
        <v>1143</v>
      </c>
      <c r="H2965" s="2" t="s">
        <v>212</v>
      </c>
      <c r="I2965" s="2" t="s">
        <v>1147</v>
      </c>
      <c r="J2965" s="3">
        <v>1</v>
      </c>
      <c r="K2965" s="5"/>
    </row>
    <row r="2966" spans="1:11">
      <c r="A2966" s="2" t="s">
        <v>1334</v>
      </c>
      <c r="B2966" s="2" t="s">
        <v>1335</v>
      </c>
      <c r="C2966" s="4">
        <v>45474</v>
      </c>
      <c r="D2966" s="2" t="s">
        <v>606</v>
      </c>
      <c r="E2966" s="2" t="s">
        <v>240</v>
      </c>
      <c r="F2966" s="2">
        <v>7.1</v>
      </c>
      <c r="G2966" s="2" t="s">
        <v>1143</v>
      </c>
      <c r="H2966" s="2" t="s">
        <v>245</v>
      </c>
      <c r="I2966" s="2" t="s">
        <v>295</v>
      </c>
      <c r="J2966" s="3">
        <v>1</v>
      </c>
      <c r="K2966" s="5"/>
    </row>
    <row r="2967" spans="1:11">
      <c r="A2967" s="2" t="s">
        <v>1334</v>
      </c>
      <c r="B2967" s="2" t="s">
        <v>1335</v>
      </c>
      <c r="C2967" s="4">
        <v>45474</v>
      </c>
      <c r="D2967" s="2" t="s">
        <v>845</v>
      </c>
      <c r="E2967" s="2" t="s">
        <v>1414</v>
      </c>
      <c r="F2967" s="2">
        <v>7.1</v>
      </c>
      <c r="G2967" s="2" t="s">
        <v>1143</v>
      </c>
      <c r="H2967" s="2" t="s">
        <v>156</v>
      </c>
      <c r="I2967" s="2" t="s">
        <v>1150</v>
      </c>
      <c r="J2967" s="3">
        <v>1</v>
      </c>
      <c r="K2967" s="5"/>
    </row>
    <row r="2968" spans="1:11">
      <c r="A2968" s="2" t="s">
        <v>1334</v>
      </c>
      <c r="B2968" s="2" t="s">
        <v>1335</v>
      </c>
      <c r="C2968" s="4">
        <v>45474</v>
      </c>
      <c r="D2968" s="2" t="s">
        <v>1415</v>
      </c>
      <c r="E2968" s="2" t="s">
        <v>90</v>
      </c>
      <c r="F2968" s="2">
        <v>7.1</v>
      </c>
      <c r="G2968" s="2" t="s">
        <v>1143</v>
      </c>
      <c r="H2968" s="2" t="s">
        <v>363</v>
      </c>
      <c r="I2968" s="2" t="str">
        <f>+VLOOKUP(H2968,$A$2:$B$90000,2,0)</f>
        <v>AEROANDES</v>
      </c>
      <c r="J2968" s="3">
        <v>1</v>
      </c>
      <c r="K2968" s="5"/>
    </row>
    <row r="2969" spans="1:11">
      <c r="A2969" s="2" t="s">
        <v>1334</v>
      </c>
      <c r="B2969" s="2" t="s">
        <v>1335</v>
      </c>
      <c r="C2969" s="4">
        <v>45474</v>
      </c>
      <c r="D2969" s="2" t="s">
        <v>638</v>
      </c>
      <c r="E2969" s="2" t="s">
        <v>86</v>
      </c>
      <c r="F2969" s="2">
        <v>9.15</v>
      </c>
      <c r="G2969" s="2" t="s">
        <v>1146</v>
      </c>
      <c r="H2969" s="2" t="s">
        <v>375</v>
      </c>
      <c r="I2969" s="2" t="s">
        <v>1173</v>
      </c>
      <c r="J2969" s="3">
        <v>1</v>
      </c>
      <c r="K2969" s="5"/>
    </row>
    <row r="2970" spans="1:11">
      <c r="A2970" s="2" t="s">
        <v>285</v>
      </c>
      <c r="B2970" s="2" t="s">
        <v>286</v>
      </c>
      <c r="C2970" s="4">
        <v>45474</v>
      </c>
      <c r="D2970" s="2" t="s">
        <v>756</v>
      </c>
      <c r="E2970" s="2" t="s">
        <v>82</v>
      </c>
      <c r="F2970" s="2">
        <v>8.1</v>
      </c>
      <c r="G2970" s="2" t="s">
        <v>1142</v>
      </c>
      <c r="H2970" s="2" t="s">
        <v>285</v>
      </c>
      <c r="I2970" s="2" t="s">
        <v>286</v>
      </c>
      <c r="J2970" s="3">
        <v>2</v>
      </c>
      <c r="K2970" s="5"/>
    </row>
    <row r="2971" spans="1:11">
      <c r="A2971" s="2" t="s">
        <v>285</v>
      </c>
      <c r="B2971" s="2" t="s">
        <v>286</v>
      </c>
      <c r="C2971" s="4">
        <v>45474</v>
      </c>
      <c r="D2971" s="2" t="s">
        <v>289</v>
      </c>
      <c r="E2971" s="2" t="s">
        <v>82</v>
      </c>
      <c r="F2971" s="2">
        <v>8.1</v>
      </c>
      <c r="G2971" s="2" t="s">
        <v>1142</v>
      </c>
      <c r="H2971" s="2" t="s">
        <v>285</v>
      </c>
      <c r="I2971" s="2" t="s">
        <v>286</v>
      </c>
      <c r="J2971" s="3">
        <v>4</v>
      </c>
      <c r="K2971" s="5"/>
    </row>
    <row r="2972" spans="1:11">
      <c r="A2972" s="2" t="s">
        <v>285</v>
      </c>
      <c r="B2972" s="2" t="s">
        <v>286</v>
      </c>
      <c r="C2972" s="4">
        <v>45474</v>
      </c>
      <c r="D2972" s="2" t="s">
        <v>595</v>
      </c>
      <c r="E2972" s="2" t="s">
        <v>82</v>
      </c>
      <c r="F2972" s="2">
        <v>8.1</v>
      </c>
      <c r="G2972" s="2" t="s">
        <v>1142</v>
      </c>
      <c r="H2972" s="2" t="s">
        <v>285</v>
      </c>
      <c r="I2972" s="2" t="s">
        <v>286</v>
      </c>
      <c r="J2972" s="3">
        <v>3</v>
      </c>
      <c r="K2972" s="5"/>
    </row>
    <row r="2973" spans="1:11">
      <c r="A2973" s="2" t="s">
        <v>300</v>
      </c>
      <c r="B2973" s="2" t="s">
        <v>301</v>
      </c>
      <c r="C2973" s="4">
        <v>45474</v>
      </c>
      <c r="D2973" s="2" t="s">
        <v>442</v>
      </c>
      <c r="E2973" s="2" t="s">
        <v>240</v>
      </c>
      <c r="F2973" s="2">
        <v>3.2</v>
      </c>
      <c r="G2973" s="2" t="s">
        <v>1184</v>
      </c>
      <c r="H2973" s="2" t="s">
        <v>109</v>
      </c>
      <c r="I2973" s="2" t="s">
        <v>1192</v>
      </c>
      <c r="J2973" s="3">
        <v>1</v>
      </c>
      <c r="K2973" s="5"/>
    </row>
    <row r="2974" spans="1:11">
      <c r="A2974" s="2" t="s">
        <v>363</v>
      </c>
      <c r="B2974" s="2" t="s">
        <v>1416</v>
      </c>
      <c r="C2974" s="4">
        <v>45474</v>
      </c>
      <c r="D2974" s="2" t="s">
        <v>766</v>
      </c>
      <c r="E2974" s="2" t="s">
        <v>82</v>
      </c>
      <c r="F2974" s="2">
        <v>9.14</v>
      </c>
      <c r="G2974" s="2" t="s">
        <v>1144</v>
      </c>
      <c r="H2974" s="2" t="s">
        <v>363</v>
      </c>
      <c r="I2974" s="2" t="str">
        <f>+VLOOKUP(H2974,$A$2:$B$90000,2,0)</f>
        <v>AEROANDES</v>
      </c>
      <c r="J2974" s="3">
        <v>7</v>
      </c>
      <c r="K2974" s="5"/>
    </row>
    <row r="2975" spans="1:11">
      <c r="A2975" s="2" t="s">
        <v>349</v>
      </c>
      <c r="B2975" s="2" t="s">
        <v>350</v>
      </c>
      <c r="C2975" s="4">
        <v>45474</v>
      </c>
      <c r="D2975" s="2" t="s">
        <v>619</v>
      </c>
      <c r="E2975" s="2" t="s">
        <v>362</v>
      </c>
      <c r="F2975" s="2">
        <v>8.1</v>
      </c>
      <c r="G2975" s="2" t="s">
        <v>1142</v>
      </c>
      <c r="H2975" s="2" t="s">
        <v>353</v>
      </c>
      <c r="I2975" s="2" t="s">
        <v>1179</v>
      </c>
      <c r="J2975" s="3">
        <v>2</v>
      </c>
      <c r="K2975" s="5"/>
    </row>
    <row r="2976" spans="1:11">
      <c r="A2976" s="2" t="s">
        <v>356</v>
      </c>
      <c r="B2976" s="2" t="s">
        <v>357</v>
      </c>
      <c r="C2976" s="4">
        <v>45474</v>
      </c>
      <c r="D2976" s="2" t="s">
        <v>333</v>
      </c>
      <c r="E2976" s="2" t="s">
        <v>90</v>
      </c>
      <c r="F2976" s="2">
        <v>3.1</v>
      </c>
      <c r="G2976" s="2" t="s">
        <v>1184</v>
      </c>
      <c r="H2976" s="2" t="s">
        <v>330</v>
      </c>
      <c r="I2976" s="2" t="s">
        <v>331</v>
      </c>
      <c r="J2976" s="3">
        <v>1</v>
      </c>
      <c r="K2976" s="5"/>
    </row>
    <row r="2977" spans="1:11">
      <c r="A2977" s="2" t="s">
        <v>356</v>
      </c>
      <c r="B2977" s="2" t="s">
        <v>357</v>
      </c>
      <c r="C2977" s="4">
        <v>45474</v>
      </c>
      <c r="D2977" s="2" t="s">
        <v>884</v>
      </c>
      <c r="E2977" s="2" t="s">
        <v>629</v>
      </c>
      <c r="F2977" s="2">
        <v>3.2</v>
      </c>
      <c r="G2977" s="2" t="s">
        <v>1184</v>
      </c>
      <c r="H2977" s="2" t="s">
        <v>356</v>
      </c>
      <c r="I2977" s="2" t="s">
        <v>357</v>
      </c>
      <c r="J2977" s="3">
        <v>1</v>
      </c>
      <c r="K2977" s="5"/>
    </row>
    <row r="2978" spans="1:11">
      <c r="A2978" s="2" t="s">
        <v>356</v>
      </c>
      <c r="B2978" s="2" t="s">
        <v>357</v>
      </c>
      <c r="C2978" s="4">
        <v>45474</v>
      </c>
      <c r="D2978" s="2" t="s">
        <v>365</v>
      </c>
      <c r="E2978" s="2" t="s">
        <v>82</v>
      </c>
      <c r="F2978" s="2">
        <v>3.2</v>
      </c>
      <c r="G2978" s="2" t="s">
        <v>1184</v>
      </c>
      <c r="H2978" s="2" t="s">
        <v>179</v>
      </c>
      <c r="I2978" s="2" t="s">
        <v>1169</v>
      </c>
      <c r="J2978" s="3">
        <v>2</v>
      </c>
      <c r="K2978" s="5"/>
    </row>
    <row r="2979" spans="1:11">
      <c r="A2979" s="2" t="s">
        <v>375</v>
      </c>
      <c r="B2979" s="2" t="s">
        <v>376</v>
      </c>
      <c r="C2979" s="4">
        <v>45474</v>
      </c>
      <c r="D2979" s="2" t="s">
        <v>635</v>
      </c>
      <c r="E2979" s="2" t="s">
        <v>382</v>
      </c>
      <c r="F2979" s="2">
        <v>8.1</v>
      </c>
      <c r="G2979" s="2" t="s">
        <v>1142</v>
      </c>
      <c r="H2979" s="2" t="s">
        <v>379</v>
      </c>
      <c r="I2979" s="2" t="s">
        <v>1200</v>
      </c>
      <c r="J2979" s="3">
        <v>2</v>
      </c>
      <c r="K2979" s="5"/>
    </row>
    <row r="2980" spans="1:11">
      <c r="A2980" s="2" t="s">
        <v>375</v>
      </c>
      <c r="B2980" s="2" t="s">
        <v>376</v>
      </c>
      <c r="C2980" s="4">
        <v>45474</v>
      </c>
      <c r="D2980" s="2" t="s">
        <v>384</v>
      </c>
      <c r="E2980" s="2" t="s">
        <v>170</v>
      </c>
      <c r="F2980" s="2">
        <v>8.1</v>
      </c>
      <c r="G2980" s="2" t="s">
        <v>1142</v>
      </c>
      <c r="H2980" s="2" t="s">
        <v>385</v>
      </c>
      <c r="I2980" s="2" t="s">
        <v>1211</v>
      </c>
      <c r="J2980" s="3">
        <v>1</v>
      </c>
      <c r="K2980" s="5"/>
    </row>
    <row r="2981" spans="1:11">
      <c r="A2981" s="2" t="s">
        <v>375</v>
      </c>
      <c r="B2981" s="2" t="s">
        <v>376</v>
      </c>
      <c r="C2981" s="4">
        <v>45474</v>
      </c>
      <c r="D2981" s="2" t="s">
        <v>639</v>
      </c>
      <c r="E2981" s="2" t="s">
        <v>170</v>
      </c>
      <c r="F2981" s="2">
        <v>8.1</v>
      </c>
      <c r="G2981" s="2" t="s">
        <v>1142</v>
      </c>
      <c r="H2981" s="2" t="s">
        <v>379</v>
      </c>
      <c r="I2981" s="2" t="s">
        <v>1200</v>
      </c>
      <c r="J2981" s="3">
        <v>1</v>
      </c>
      <c r="K2981" s="5"/>
    </row>
    <row r="2982" spans="1:11">
      <c r="A2982" s="2" t="s">
        <v>393</v>
      </c>
      <c r="B2982" s="2" t="s">
        <v>394</v>
      </c>
      <c r="C2982" s="4">
        <v>45474</v>
      </c>
      <c r="D2982" s="2" t="s">
        <v>453</v>
      </c>
      <c r="E2982" s="2" t="s">
        <v>132</v>
      </c>
      <c r="F2982" s="2">
        <v>6.1</v>
      </c>
      <c r="G2982" s="2" t="s">
        <v>1183</v>
      </c>
      <c r="H2982" s="2" t="s">
        <v>411</v>
      </c>
      <c r="I2982" s="2" t="s">
        <v>2075</v>
      </c>
      <c r="J2982" s="3">
        <v>1</v>
      </c>
      <c r="K2982" s="5"/>
    </row>
    <row r="2983" spans="1:11">
      <c r="A2983" s="2" t="s">
        <v>393</v>
      </c>
      <c r="B2983" s="2" t="s">
        <v>394</v>
      </c>
      <c r="C2983" s="4">
        <v>45474</v>
      </c>
      <c r="D2983" s="2" t="s">
        <v>397</v>
      </c>
      <c r="E2983" s="2" t="s">
        <v>398</v>
      </c>
      <c r="F2983" s="2">
        <v>6.1</v>
      </c>
      <c r="G2983" s="2" t="s">
        <v>1183</v>
      </c>
      <c r="H2983" s="2" t="s">
        <v>399</v>
      </c>
      <c r="I2983" s="2" t="s">
        <v>1202</v>
      </c>
      <c r="J2983" s="3">
        <v>3</v>
      </c>
      <c r="K2983" s="5"/>
    </row>
    <row r="2984" spans="1:11">
      <c r="A2984" s="2" t="s">
        <v>393</v>
      </c>
      <c r="B2984" s="2" t="s">
        <v>394</v>
      </c>
      <c r="C2984" s="4">
        <v>45474</v>
      </c>
      <c r="D2984" s="2" t="s">
        <v>1417</v>
      </c>
      <c r="E2984" s="2" t="s">
        <v>132</v>
      </c>
      <c r="F2984" s="2">
        <v>6.1</v>
      </c>
      <c r="G2984" s="2" t="s">
        <v>1183</v>
      </c>
      <c r="H2984" s="2" t="s">
        <v>1418</v>
      </c>
      <c r="I2984" s="2" t="s">
        <v>1419</v>
      </c>
      <c r="J2984" s="3">
        <v>3</v>
      </c>
      <c r="K2984" s="5"/>
    </row>
    <row r="2985" spans="1:11">
      <c r="A2985" s="2" t="s">
        <v>393</v>
      </c>
      <c r="B2985" s="2" t="s">
        <v>394</v>
      </c>
      <c r="C2985" s="4">
        <v>45474</v>
      </c>
      <c r="D2985" s="2" t="s">
        <v>448</v>
      </c>
      <c r="E2985" s="2" t="s">
        <v>170</v>
      </c>
      <c r="F2985" s="2">
        <v>6.1</v>
      </c>
      <c r="G2985" s="2" t="s">
        <v>1183</v>
      </c>
      <c r="H2985" s="2" t="s">
        <v>67</v>
      </c>
      <c r="I2985" s="2" t="s">
        <v>445</v>
      </c>
      <c r="J2985" s="3">
        <v>1</v>
      </c>
      <c r="K2985" s="5"/>
    </row>
    <row r="2986" spans="1:11">
      <c r="A2986" s="2" t="s">
        <v>393</v>
      </c>
      <c r="B2986" s="2" t="s">
        <v>394</v>
      </c>
      <c r="C2986" s="4">
        <v>45474</v>
      </c>
      <c r="D2986" s="2" t="s">
        <v>546</v>
      </c>
      <c r="E2986" s="2" t="s">
        <v>132</v>
      </c>
      <c r="F2986" s="2">
        <v>6.1</v>
      </c>
      <c r="G2986" s="2" t="s">
        <v>1183</v>
      </c>
      <c r="H2986" s="2" t="s">
        <v>405</v>
      </c>
      <c r="I2986" s="2" t="s">
        <v>1167</v>
      </c>
      <c r="J2986" s="3">
        <v>1</v>
      </c>
      <c r="K2986" s="5"/>
    </row>
    <row r="2987" spans="1:11">
      <c r="A2987" s="2" t="s">
        <v>416</v>
      </c>
      <c r="B2987" s="2" t="s">
        <v>417</v>
      </c>
      <c r="C2987" s="4">
        <v>45474</v>
      </c>
      <c r="D2987" s="2" t="s">
        <v>386</v>
      </c>
      <c r="E2987" s="2" t="s">
        <v>247</v>
      </c>
      <c r="F2987" s="2">
        <v>5.0999999999999996</v>
      </c>
      <c r="G2987" s="2" t="s">
        <v>1186</v>
      </c>
      <c r="H2987" s="2" t="s">
        <v>156</v>
      </c>
      <c r="I2987" s="2" t="s">
        <v>1150</v>
      </c>
      <c r="J2987" s="3">
        <v>4</v>
      </c>
      <c r="K2987" s="5"/>
    </row>
    <row r="2988" spans="1:11">
      <c r="A2988" s="2" t="s">
        <v>427</v>
      </c>
      <c r="B2988" s="2" t="s">
        <v>428</v>
      </c>
      <c r="C2988" s="4">
        <v>45474</v>
      </c>
      <c r="D2988" s="2" t="s">
        <v>573</v>
      </c>
      <c r="E2988" s="2" t="s">
        <v>82</v>
      </c>
      <c r="F2988" s="2">
        <v>4.0999999999999996</v>
      </c>
      <c r="G2988" s="2" t="s">
        <v>1188</v>
      </c>
      <c r="H2988" s="2" t="s">
        <v>198</v>
      </c>
      <c r="I2988" s="2" t="s">
        <v>199</v>
      </c>
      <c r="J2988" s="3">
        <v>1</v>
      </c>
      <c r="K2988" s="5"/>
    </row>
    <row r="2989" spans="1:11">
      <c r="A2989" s="2" t="s">
        <v>427</v>
      </c>
      <c r="B2989" s="2" t="s">
        <v>428</v>
      </c>
      <c r="C2989" s="4">
        <v>45474</v>
      </c>
      <c r="D2989" s="2" t="s">
        <v>395</v>
      </c>
      <c r="E2989" s="2" t="s">
        <v>170</v>
      </c>
      <c r="F2989" s="2">
        <v>4.0999999999999996</v>
      </c>
      <c r="G2989" s="2" t="s">
        <v>1188</v>
      </c>
      <c r="H2989" s="2" t="s">
        <v>67</v>
      </c>
      <c r="I2989" s="2" t="s">
        <v>445</v>
      </c>
      <c r="J2989" s="3">
        <v>2</v>
      </c>
      <c r="K2989" s="5"/>
    </row>
    <row r="2990" spans="1:11">
      <c r="A2990" s="2" t="s">
        <v>434</v>
      </c>
      <c r="B2990" s="2" t="s">
        <v>435</v>
      </c>
      <c r="C2990" s="4">
        <v>45474</v>
      </c>
      <c r="D2990" s="2" t="s">
        <v>239</v>
      </c>
      <c r="E2990" s="2" t="s">
        <v>240</v>
      </c>
      <c r="F2990" s="2">
        <v>8.1999999999999993</v>
      </c>
      <c r="G2990" s="2" t="s">
        <v>1142</v>
      </c>
      <c r="H2990" s="2" t="s">
        <v>109</v>
      </c>
      <c r="I2990" s="2" t="s">
        <v>1192</v>
      </c>
      <c r="J2990" s="3">
        <v>24</v>
      </c>
      <c r="K2990" s="5"/>
    </row>
    <row r="2991" spans="1:11">
      <c r="A2991" s="2" t="s">
        <v>434</v>
      </c>
      <c r="B2991" s="2" t="s">
        <v>435</v>
      </c>
      <c r="C2991" s="4">
        <v>45474</v>
      </c>
      <c r="D2991" s="2" t="s">
        <v>444</v>
      </c>
      <c r="E2991" s="2" t="s">
        <v>436</v>
      </c>
      <c r="F2991" s="2">
        <v>6.2</v>
      </c>
      <c r="G2991" s="2" t="s">
        <v>1183</v>
      </c>
      <c r="H2991" s="2" t="s">
        <v>109</v>
      </c>
      <c r="I2991" s="2" t="s">
        <v>1192</v>
      </c>
      <c r="J2991" s="3">
        <v>1</v>
      </c>
      <c r="K2991" s="5"/>
    </row>
    <row r="2992" spans="1:11">
      <c r="A2992" s="2" t="s">
        <v>434</v>
      </c>
      <c r="B2992" s="2" t="s">
        <v>435</v>
      </c>
      <c r="C2992" s="4">
        <v>45474</v>
      </c>
      <c r="D2992" s="2" t="s">
        <v>108</v>
      </c>
      <c r="E2992" s="2" t="s">
        <v>436</v>
      </c>
      <c r="F2992" s="2">
        <v>8.1999999999999993</v>
      </c>
      <c r="G2992" s="2" t="s">
        <v>1142</v>
      </c>
      <c r="H2992" s="2" t="s">
        <v>109</v>
      </c>
      <c r="I2992" s="2" t="s">
        <v>1192</v>
      </c>
      <c r="J2992" s="3">
        <v>19</v>
      </c>
      <c r="K2992" s="5"/>
    </row>
    <row r="2993" spans="1:11">
      <c r="A2993" s="2" t="s">
        <v>434</v>
      </c>
      <c r="B2993" s="2" t="s">
        <v>435</v>
      </c>
      <c r="C2993" s="4">
        <v>45474</v>
      </c>
      <c r="D2993" s="2" t="s">
        <v>438</v>
      </c>
      <c r="E2993" s="2" t="s">
        <v>436</v>
      </c>
      <c r="F2993" s="2">
        <v>8.1999999999999993</v>
      </c>
      <c r="G2993" s="2" t="s">
        <v>1142</v>
      </c>
      <c r="H2993" s="2" t="s">
        <v>109</v>
      </c>
      <c r="I2993" s="2" t="s">
        <v>1192</v>
      </c>
      <c r="J2993" s="3">
        <v>20</v>
      </c>
      <c r="K2993" s="5"/>
    </row>
    <row r="2994" spans="1:11">
      <c r="A2994" s="2" t="s">
        <v>434</v>
      </c>
      <c r="B2994" s="2" t="s">
        <v>435</v>
      </c>
      <c r="C2994" s="4">
        <v>45474</v>
      </c>
      <c r="D2994" s="2" t="s">
        <v>534</v>
      </c>
      <c r="E2994" s="2" t="s">
        <v>436</v>
      </c>
      <c r="F2994" s="2">
        <v>8.1999999999999993</v>
      </c>
      <c r="G2994" s="2" t="s">
        <v>1142</v>
      </c>
      <c r="H2994" s="2" t="s">
        <v>109</v>
      </c>
      <c r="I2994" s="2" t="s">
        <v>1192</v>
      </c>
      <c r="J2994" s="3">
        <v>22</v>
      </c>
      <c r="K2994" s="5"/>
    </row>
    <row r="2995" spans="1:11">
      <c r="A2995" s="2" t="s">
        <v>1137</v>
      </c>
      <c r="B2995" s="2" t="s">
        <v>1347</v>
      </c>
      <c r="C2995" s="4">
        <v>45474</v>
      </c>
      <c r="D2995" s="2" t="s">
        <v>210</v>
      </c>
      <c r="E2995" s="2" t="s">
        <v>211</v>
      </c>
      <c r="F2995" s="2">
        <v>7.1</v>
      </c>
      <c r="G2995" s="2" t="s">
        <v>1143</v>
      </c>
      <c r="H2995" s="2" t="s">
        <v>203</v>
      </c>
      <c r="I2995" s="2" t="s">
        <v>204</v>
      </c>
      <c r="J2995" s="3">
        <v>1</v>
      </c>
      <c r="K2995" s="5"/>
    </row>
    <row r="2996" spans="1:11">
      <c r="A2996" s="2" t="s">
        <v>1137</v>
      </c>
      <c r="B2996" s="2" t="s">
        <v>1347</v>
      </c>
      <c r="C2996" s="4">
        <v>45474</v>
      </c>
      <c r="D2996" s="2" t="s">
        <v>583</v>
      </c>
      <c r="E2996" s="2" t="s">
        <v>215</v>
      </c>
      <c r="F2996" s="2">
        <v>7.1</v>
      </c>
      <c r="G2996" s="2" t="s">
        <v>1143</v>
      </c>
      <c r="H2996" s="2" t="s">
        <v>156</v>
      </c>
      <c r="I2996" s="2" t="s">
        <v>1150</v>
      </c>
      <c r="J2996" s="3">
        <v>1</v>
      </c>
      <c r="K2996" s="5"/>
    </row>
    <row r="2997" spans="1:11">
      <c r="A2997" s="2" t="s">
        <v>147</v>
      </c>
      <c r="B2997" s="2" t="s">
        <v>449</v>
      </c>
      <c r="C2997" s="4">
        <v>45474</v>
      </c>
      <c r="D2997" s="2" t="s">
        <v>655</v>
      </c>
      <c r="E2997" s="2" t="s">
        <v>132</v>
      </c>
      <c r="F2997" s="2">
        <v>8.1</v>
      </c>
      <c r="G2997" s="2" t="s">
        <v>1142</v>
      </c>
      <c r="H2997" s="2" t="s">
        <v>151</v>
      </c>
      <c r="I2997" s="2" t="s">
        <v>1203</v>
      </c>
      <c r="J2997" s="3">
        <v>1</v>
      </c>
      <c r="K2997" s="5"/>
    </row>
    <row r="2998" spans="1:11">
      <c r="A2998" s="2" t="s">
        <v>147</v>
      </c>
      <c r="B2998" s="2" t="s">
        <v>449</v>
      </c>
      <c r="C2998" s="4">
        <v>45474</v>
      </c>
      <c r="D2998" s="2" t="s">
        <v>450</v>
      </c>
      <c r="E2998" s="2" t="s">
        <v>132</v>
      </c>
      <c r="F2998" s="2">
        <v>8.1</v>
      </c>
      <c r="G2998" s="2" t="s">
        <v>1142</v>
      </c>
      <c r="H2998" s="2" t="s">
        <v>151</v>
      </c>
      <c r="I2998" s="2" t="s">
        <v>1203</v>
      </c>
      <c r="J2998" s="3">
        <v>2</v>
      </c>
      <c r="K2998" s="5"/>
    </row>
    <row r="2999" spans="1:11">
      <c r="A2999" s="2" t="s">
        <v>147</v>
      </c>
      <c r="B2999" s="2" t="s">
        <v>449</v>
      </c>
      <c r="C2999" s="4">
        <v>45474</v>
      </c>
      <c r="D2999" s="2" t="s">
        <v>456</v>
      </c>
      <c r="E2999" s="2" t="s">
        <v>90</v>
      </c>
      <c r="F2999" s="2">
        <v>8.1</v>
      </c>
      <c r="G2999" s="2" t="s">
        <v>1142</v>
      </c>
      <c r="H2999" s="2" t="s">
        <v>151</v>
      </c>
      <c r="I2999" s="2" t="s">
        <v>1203</v>
      </c>
      <c r="J2999" s="3">
        <v>2</v>
      </c>
      <c r="K2999" s="5"/>
    </row>
    <row r="3000" spans="1:11">
      <c r="A3000" s="2" t="s">
        <v>147</v>
      </c>
      <c r="B3000" s="2" t="s">
        <v>449</v>
      </c>
      <c r="C3000" s="4">
        <v>45474</v>
      </c>
      <c r="D3000" s="2" t="s">
        <v>671</v>
      </c>
      <c r="E3000" s="2" t="s">
        <v>132</v>
      </c>
      <c r="F3000" s="2">
        <v>8.1</v>
      </c>
      <c r="G3000" s="2" t="s">
        <v>1142</v>
      </c>
      <c r="H3000" s="2" t="s">
        <v>151</v>
      </c>
      <c r="I3000" s="2" t="s">
        <v>1203</v>
      </c>
      <c r="J3000" s="3">
        <v>2</v>
      </c>
      <c r="K3000" s="5"/>
    </row>
    <row r="3001" spans="1:11">
      <c r="A3001" s="2" t="s">
        <v>481</v>
      </c>
      <c r="B3001" s="2" t="s">
        <v>482</v>
      </c>
      <c r="C3001" s="4">
        <v>45474</v>
      </c>
      <c r="D3001" s="2" t="s">
        <v>807</v>
      </c>
      <c r="E3001" s="2" t="s">
        <v>17</v>
      </c>
      <c r="F3001" s="2">
        <v>9.1300000000000008</v>
      </c>
      <c r="G3001" s="2" t="s">
        <v>1145</v>
      </c>
      <c r="H3001" s="2" t="s">
        <v>484</v>
      </c>
      <c r="I3001" s="2" t="s">
        <v>1250</v>
      </c>
      <c r="J3001" s="3">
        <v>4</v>
      </c>
      <c r="K3001" s="5"/>
    </row>
    <row r="3002" spans="1:11">
      <c r="A3002" s="2" t="s">
        <v>481</v>
      </c>
      <c r="B3002" s="2" t="s">
        <v>482</v>
      </c>
      <c r="C3002" s="4">
        <v>45474</v>
      </c>
      <c r="D3002" s="2" t="s">
        <v>1088</v>
      </c>
      <c r="E3002" s="2" t="s">
        <v>17</v>
      </c>
      <c r="F3002" s="2">
        <v>9.1300000000000008</v>
      </c>
      <c r="G3002" s="2" t="s">
        <v>1145</v>
      </c>
      <c r="H3002" s="2" t="s">
        <v>484</v>
      </c>
      <c r="I3002" s="2" t="s">
        <v>1250</v>
      </c>
      <c r="J3002" s="3">
        <v>6</v>
      </c>
      <c r="K3002" s="5"/>
    </row>
    <row r="3003" spans="1:11">
      <c r="A3003" s="2" t="s">
        <v>481</v>
      </c>
      <c r="B3003" s="2" t="s">
        <v>482</v>
      </c>
      <c r="C3003" s="4">
        <v>45474</v>
      </c>
      <c r="D3003" s="2" t="s">
        <v>812</v>
      </c>
      <c r="E3003" s="2" t="s">
        <v>17</v>
      </c>
      <c r="F3003" s="2">
        <v>9.1300000000000008</v>
      </c>
      <c r="G3003" s="2" t="s">
        <v>1145</v>
      </c>
      <c r="H3003" s="2" t="s">
        <v>484</v>
      </c>
      <c r="I3003" s="2" t="s">
        <v>1250</v>
      </c>
      <c r="J3003" s="3">
        <v>3</v>
      </c>
      <c r="K3003" s="5"/>
    </row>
    <row r="3004" spans="1:11">
      <c r="A3004" s="2" t="s">
        <v>481</v>
      </c>
      <c r="B3004" s="2" t="s">
        <v>482</v>
      </c>
      <c r="C3004" s="4">
        <v>45474</v>
      </c>
      <c r="D3004" s="2" t="s">
        <v>912</v>
      </c>
      <c r="E3004" s="2" t="s">
        <v>17</v>
      </c>
      <c r="F3004" s="2">
        <v>9.1300000000000008</v>
      </c>
      <c r="G3004" s="2" t="s">
        <v>1145</v>
      </c>
      <c r="H3004" s="2" t="s">
        <v>484</v>
      </c>
      <c r="I3004" s="2" t="s">
        <v>1250</v>
      </c>
      <c r="J3004" s="3">
        <v>2</v>
      </c>
      <c r="K3004" s="5"/>
    </row>
    <row r="3005" spans="1:11">
      <c r="A3005" s="2" t="s">
        <v>481</v>
      </c>
      <c r="B3005" s="2" t="s">
        <v>482</v>
      </c>
      <c r="C3005" s="4">
        <v>45474</v>
      </c>
      <c r="D3005" s="2" t="s">
        <v>985</v>
      </c>
      <c r="E3005" s="2" t="s">
        <v>17</v>
      </c>
      <c r="F3005" s="2">
        <v>9.1300000000000008</v>
      </c>
      <c r="G3005" s="2" t="s">
        <v>1145</v>
      </c>
      <c r="H3005" s="2" t="s">
        <v>484</v>
      </c>
      <c r="I3005" s="2" t="s">
        <v>1250</v>
      </c>
      <c r="J3005" s="3">
        <v>2</v>
      </c>
      <c r="K3005" s="5"/>
    </row>
    <row r="3006" spans="1:11">
      <c r="A3006" s="2" t="s">
        <v>481</v>
      </c>
      <c r="B3006" s="2" t="s">
        <v>482</v>
      </c>
      <c r="C3006" s="4">
        <v>45474</v>
      </c>
      <c r="D3006" s="2" t="s">
        <v>811</v>
      </c>
      <c r="E3006" s="2" t="s">
        <v>17</v>
      </c>
      <c r="F3006" s="2">
        <v>9.1300000000000008</v>
      </c>
      <c r="G3006" s="2" t="s">
        <v>1145</v>
      </c>
      <c r="H3006" s="2" t="s">
        <v>484</v>
      </c>
      <c r="I3006" s="2" t="s">
        <v>1250</v>
      </c>
      <c r="J3006" s="3">
        <v>3</v>
      </c>
      <c r="K3006" s="5"/>
    </row>
    <row r="3007" spans="1:11">
      <c r="A3007" s="2" t="s">
        <v>4</v>
      </c>
      <c r="B3007" s="2" t="s">
        <v>5</v>
      </c>
      <c r="C3007" s="4">
        <v>45474</v>
      </c>
      <c r="D3007" s="2" t="s">
        <v>6</v>
      </c>
      <c r="E3007" s="2" t="s">
        <v>7</v>
      </c>
      <c r="F3007" s="2">
        <v>8.1999999999999993</v>
      </c>
      <c r="G3007" s="2" t="s">
        <v>1142</v>
      </c>
      <c r="H3007" s="2" t="s">
        <v>8</v>
      </c>
      <c r="I3007" s="2" t="s">
        <v>1189</v>
      </c>
      <c r="J3007" s="3">
        <v>1</v>
      </c>
      <c r="K3007" s="5"/>
    </row>
    <row r="3008" spans="1:11">
      <c r="A3008" s="2" t="s">
        <v>4</v>
      </c>
      <c r="B3008" s="2" t="s">
        <v>5</v>
      </c>
      <c r="C3008" s="4">
        <v>45474</v>
      </c>
      <c r="D3008" s="2" t="s">
        <v>821</v>
      </c>
      <c r="E3008" s="2" t="s">
        <v>7</v>
      </c>
      <c r="F3008" s="2">
        <v>8.1999999999999993</v>
      </c>
      <c r="G3008" s="2" t="s">
        <v>1142</v>
      </c>
      <c r="H3008" s="2" t="s">
        <v>8</v>
      </c>
      <c r="I3008" s="2" t="s">
        <v>1189</v>
      </c>
      <c r="J3008" s="3">
        <v>2</v>
      </c>
      <c r="K3008" s="5"/>
    </row>
    <row r="3009" spans="1:11">
      <c r="A3009" s="2" t="s">
        <v>4</v>
      </c>
      <c r="B3009" s="2" t="s">
        <v>5</v>
      </c>
      <c r="C3009" s="4">
        <v>45474</v>
      </c>
      <c r="D3009" s="2" t="s">
        <v>20</v>
      </c>
      <c r="E3009" s="2" t="s">
        <v>7</v>
      </c>
      <c r="F3009" s="2">
        <v>8.1999999999999993</v>
      </c>
      <c r="G3009" s="2" t="s">
        <v>1142</v>
      </c>
      <c r="H3009" s="2" t="s">
        <v>8</v>
      </c>
      <c r="I3009" s="2" t="s">
        <v>1189</v>
      </c>
      <c r="J3009" s="3">
        <v>1</v>
      </c>
      <c r="K3009" s="5"/>
    </row>
    <row r="3010" spans="1:11">
      <c r="A3010" s="2" t="s">
        <v>4</v>
      </c>
      <c r="B3010" s="2" t="s">
        <v>5</v>
      </c>
      <c r="C3010" s="4">
        <v>45474</v>
      </c>
      <c r="D3010" s="2" t="s">
        <v>28</v>
      </c>
      <c r="E3010" s="2" t="s">
        <v>7</v>
      </c>
      <c r="F3010" s="2">
        <v>8.1999999999999993</v>
      </c>
      <c r="G3010" s="2" t="s">
        <v>1142</v>
      </c>
      <c r="H3010" s="2" t="s">
        <v>8</v>
      </c>
      <c r="I3010" s="2" t="s">
        <v>1189</v>
      </c>
      <c r="J3010" s="3">
        <v>1</v>
      </c>
      <c r="K3010" s="5"/>
    </row>
    <row r="3011" spans="1:11">
      <c r="A3011" s="2" t="s">
        <v>44</v>
      </c>
      <c r="B3011" s="2" t="s">
        <v>45</v>
      </c>
      <c r="C3011" s="4">
        <v>45474</v>
      </c>
      <c r="D3011" s="2" t="s">
        <v>53</v>
      </c>
      <c r="E3011" s="2" t="s">
        <v>50</v>
      </c>
      <c r="F3011" s="2">
        <v>9.1300000000000008</v>
      </c>
      <c r="G3011" s="2" t="s">
        <v>1145</v>
      </c>
      <c r="H3011" s="2" t="s">
        <v>44</v>
      </c>
      <c r="I3011" s="2" t="s">
        <v>45</v>
      </c>
      <c r="J3011" s="3">
        <v>1</v>
      </c>
      <c r="K3011" s="5"/>
    </row>
    <row r="3012" spans="1:11">
      <c r="A3012" s="2" t="s">
        <v>44</v>
      </c>
      <c r="B3012" s="2" t="s">
        <v>45</v>
      </c>
      <c r="C3012" s="4">
        <v>45474</v>
      </c>
      <c r="D3012" s="2" t="s">
        <v>62</v>
      </c>
      <c r="E3012" s="2" t="s">
        <v>50</v>
      </c>
      <c r="F3012" s="2">
        <v>9.1300000000000008</v>
      </c>
      <c r="G3012" s="2" t="s">
        <v>1145</v>
      </c>
      <c r="H3012" s="2" t="s">
        <v>44</v>
      </c>
      <c r="I3012" s="2" t="s">
        <v>45</v>
      </c>
      <c r="J3012" s="3">
        <v>1</v>
      </c>
      <c r="K3012" s="5"/>
    </row>
    <row r="3013" spans="1:11">
      <c r="A3013" s="2" t="s">
        <v>44</v>
      </c>
      <c r="B3013" s="2" t="s">
        <v>45</v>
      </c>
      <c r="C3013" s="4">
        <v>45474</v>
      </c>
      <c r="D3013" s="2" t="s">
        <v>52</v>
      </c>
      <c r="E3013" s="2" t="s">
        <v>50</v>
      </c>
      <c r="F3013" s="2">
        <v>9.1300000000000008</v>
      </c>
      <c r="G3013" s="2" t="s">
        <v>1145</v>
      </c>
      <c r="H3013" s="2" t="s">
        <v>44</v>
      </c>
      <c r="I3013" s="2" t="s">
        <v>45</v>
      </c>
      <c r="J3013" s="3">
        <v>1</v>
      </c>
      <c r="K3013" s="5"/>
    </row>
    <row r="3014" spans="1:11">
      <c r="A3014" s="2" t="s">
        <v>63</v>
      </c>
      <c r="B3014" s="2" t="s">
        <v>64</v>
      </c>
      <c r="C3014" s="4">
        <v>45474</v>
      </c>
      <c r="D3014" s="2" t="s">
        <v>305</v>
      </c>
      <c r="E3014" s="2" t="s">
        <v>170</v>
      </c>
      <c r="F3014" s="2">
        <v>6.2</v>
      </c>
      <c r="G3014" s="2" t="s">
        <v>1183</v>
      </c>
      <c r="H3014" s="2" t="s">
        <v>307</v>
      </c>
      <c r="I3014" s="2" t="s">
        <v>1210</v>
      </c>
      <c r="J3014" s="3">
        <v>1</v>
      </c>
      <c r="K3014" s="5"/>
    </row>
    <row r="3015" spans="1:11">
      <c r="A3015" s="2" t="s">
        <v>63</v>
      </c>
      <c r="B3015" s="2" t="s">
        <v>64</v>
      </c>
      <c r="C3015" s="4">
        <v>45474</v>
      </c>
      <c r="D3015" s="2" t="s">
        <v>1420</v>
      </c>
      <c r="E3015" s="2" t="s">
        <v>367</v>
      </c>
      <c r="F3015" s="2">
        <v>6.2</v>
      </c>
      <c r="G3015" s="2" t="s">
        <v>1183</v>
      </c>
      <c r="H3015" s="2" t="s">
        <v>420</v>
      </c>
      <c r="I3015" s="2" t="s">
        <v>1234</v>
      </c>
      <c r="J3015" s="3">
        <v>1</v>
      </c>
      <c r="K3015" s="5"/>
    </row>
    <row r="3016" spans="1:11">
      <c r="A3016" s="2" t="s">
        <v>78</v>
      </c>
      <c r="B3016" s="2" t="s">
        <v>79</v>
      </c>
      <c r="C3016" s="4">
        <v>45474</v>
      </c>
      <c r="D3016" s="2" t="s">
        <v>85</v>
      </c>
      <c r="E3016" s="2" t="s">
        <v>86</v>
      </c>
      <c r="F3016" s="2">
        <v>8.1</v>
      </c>
      <c r="G3016" s="2" t="s">
        <v>1142</v>
      </c>
      <c r="H3016" s="2" t="s">
        <v>78</v>
      </c>
      <c r="I3016" s="2" t="s">
        <v>79</v>
      </c>
      <c r="J3016" s="3">
        <v>2</v>
      </c>
      <c r="K3016" s="5"/>
    </row>
    <row r="3017" spans="1:11">
      <c r="A3017" s="2" t="s">
        <v>78</v>
      </c>
      <c r="B3017" s="2" t="s">
        <v>79</v>
      </c>
      <c r="C3017" s="4">
        <v>45474</v>
      </c>
      <c r="D3017" s="2" t="s">
        <v>1421</v>
      </c>
      <c r="E3017" s="2" t="s">
        <v>74</v>
      </c>
      <c r="F3017" s="2">
        <v>8.1</v>
      </c>
      <c r="G3017" s="2" t="s">
        <v>1142</v>
      </c>
      <c r="H3017" s="2" t="s">
        <v>78</v>
      </c>
      <c r="I3017" s="2" t="s">
        <v>79</v>
      </c>
      <c r="J3017" s="3">
        <v>1</v>
      </c>
      <c r="K3017" s="5"/>
    </row>
    <row r="3018" spans="1:11">
      <c r="A3018" s="2" t="s">
        <v>78</v>
      </c>
      <c r="B3018" s="2" t="s">
        <v>79</v>
      </c>
      <c r="C3018" s="4">
        <v>45474</v>
      </c>
      <c r="D3018" s="2" t="s">
        <v>646</v>
      </c>
      <c r="E3018" s="2" t="s">
        <v>82</v>
      </c>
      <c r="F3018" s="2">
        <v>8.1</v>
      </c>
      <c r="G3018" s="2" t="s">
        <v>1142</v>
      </c>
      <c r="H3018" s="2" t="s">
        <v>78</v>
      </c>
      <c r="I3018" s="2" t="s">
        <v>79</v>
      </c>
      <c r="J3018" s="3">
        <v>4</v>
      </c>
      <c r="K3018" s="5"/>
    </row>
    <row r="3019" spans="1:11">
      <c r="A3019" s="2" t="s">
        <v>78</v>
      </c>
      <c r="B3019" s="2" t="s">
        <v>79</v>
      </c>
      <c r="C3019" s="4">
        <v>45474</v>
      </c>
      <c r="D3019" s="2" t="s">
        <v>1346</v>
      </c>
      <c r="E3019" s="2" t="s">
        <v>86</v>
      </c>
      <c r="F3019" s="2">
        <v>8.1</v>
      </c>
      <c r="G3019" s="2" t="s">
        <v>1142</v>
      </c>
      <c r="H3019" s="2" t="s">
        <v>78</v>
      </c>
      <c r="I3019" s="2" t="s">
        <v>79</v>
      </c>
      <c r="J3019" s="3">
        <v>2</v>
      </c>
      <c r="K3019" s="5"/>
    </row>
    <row r="3020" spans="1:11">
      <c r="A3020" s="2" t="s">
        <v>78</v>
      </c>
      <c r="B3020" s="2" t="s">
        <v>79</v>
      </c>
      <c r="C3020" s="4">
        <v>45474</v>
      </c>
      <c r="D3020" s="2" t="s">
        <v>621</v>
      </c>
      <c r="E3020" s="2" t="s">
        <v>90</v>
      </c>
      <c r="F3020" s="2">
        <v>8.1</v>
      </c>
      <c r="G3020" s="2" t="s">
        <v>1142</v>
      </c>
      <c r="H3020" s="2" t="s">
        <v>78</v>
      </c>
      <c r="I3020" s="2" t="s">
        <v>79</v>
      </c>
      <c r="J3020" s="3">
        <v>3</v>
      </c>
      <c r="K3020" s="5"/>
    </row>
    <row r="3021" spans="1:11">
      <c r="A3021" s="2" t="s">
        <v>78</v>
      </c>
      <c r="B3021" s="2" t="s">
        <v>79</v>
      </c>
      <c r="C3021" s="4">
        <v>45474</v>
      </c>
      <c r="D3021" s="2" t="s">
        <v>89</v>
      </c>
      <c r="E3021" s="2" t="s">
        <v>90</v>
      </c>
      <c r="F3021" s="2">
        <v>8.1</v>
      </c>
      <c r="G3021" s="2" t="s">
        <v>1142</v>
      </c>
      <c r="H3021" s="2" t="s">
        <v>78</v>
      </c>
      <c r="I3021" s="2" t="s">
        <v>79</v>
      </c>
      <c r="J3021" s="3">
        <v>3</v>
      </c>
      <c r="K3021" s="5"/>
    </row>
    <row r="3022" spans="1:11">
      <c r="A3022" s="2" t="s">
        <v>93</v>
      </c>
      <c r="B3022" s="2" t="s">
        <v>94</v>
      </c>
      <c r="C3022" s="4">
        <v>45474</v>
      </c>
      <c r="D3022" s="2" t="s">
        <v>1422</v>
      </c>
      <c r="E3022" s="2" t="s">
        <v>526</v>
      </c>
      <c r="F3022" s="2">
        <v>7.2</v>
      </c>
      <c r="G3022" s="2" t="s">
        <v>1143</v>
      </c>
      <c r="H3022" s="2" t="s">
        <v>100</v>
      </c>
      <c r="I3022" s="2" t="s">
        <v>1181</v>
      </c>
      <c r="J3022" s="3">
        <v>2</v>
      </c>
      <c r="K3022" s="5"/>
    </row>
    <row r="3023" spans="1:11">
      <c r="A3023" s="2" t="s">
        <v>93</v>
      </c>
      <c r="B3023" s="2" t="s">
        <v>94</v>
      </c>
      <c r="C3023" s="4">
        <v>45474</v>
      </c>
      <c r="D3023" s="2" t="s">
        <v>1422</v>
      </c>
      <c r="E3023" s="2" t="s">
        <v>526</v>
      </c>
      <c r="F3023" s="2">
        <v>8.1</v>
      </c>
      <c r="G3023" s="2" t="s">
        <v>1142</v>
      </c>
      <c r="H3023" s="2" t="s">
        <v>100</v>
      </c>
      <c r="I3023" s="2" t="s">
        <v>1181</v>
      </c>
      <c r="J3023" s="3">
        <v>1</v>
      </c>
      <c r="K3023" s="5"/>
    </row>
    <row r="3024" spans="1:11">
      <c r="A3024" s="2" t="s">
        <v>93</v>
      </c>
      <c r="B3024" s="2" t="s">
        <v>94</v>
      </c>
      <c r="C3024" s="4">
        <v>45474</v>
      </c>
      <c r="D3024" s="2" t="s">
        <v>104</v>
      </c>
      <c r="E3024" s="2" t="s">
        <v>17</v>
      </c>
      <c r="F3024" s="2">
        <v>8.1999999999999993</v>
      </c>
      <c r="G3024" s="2" t="s">
        <v>1142</v>
      </c>
      <c r="H3024" s="2" t="s">
        <v>103</v>
      </c>
      <c r="I3024" s="2" t="s">
        <v>1238</v>
      </c>
      <c r="J3024" s="3">
        <v>6</v>
      </c>
      <c r="K3024" s="5"/>
    </row>
    <row r="3025" spans="1:11">
      <c r="A3025" s="2" t="s">
        <v>179</v>
      </c>
      <c r="B3025" s="2" t="s">
        <v>529</v>
      </c>
      <c r="C3025" s="4">
        <v>45474</v>
      </c>
      <c r="D3025" s="2" t="s">
        <v>602</v>
      </c>
      <c r="E3025" s="2" t="s">
        <v>170</v>
      </c>
      <c r="F3025" s="2">
        <v>8.1</v>
      </c>
      <c r="G3025" s="2" t="s">
        <v>1142</v>
      </c>
      <c r="H3025" s="2" t="s">
        <v>532</v>
      </c>
      <c r="I3025" s="2" t="s">
        <v>1236</v>
      </c>
      <c r="J3025" s="3">
        <v>1</v>
      </c>
      <c r="K3025" s="5"/>
    </row>
    <row r="3026" spans="1:11">
      <c r="A3026" s="2" t="s">
        <v>106</v>
      </c>
      <c r="B3026" s="2" t="s">
        <v>107</v>
      </c>
      <c r="C3026" s="4">
        <v>45474</v>
      </c>
      <c r="D3026" s="2" t="s">
        <v>1423</v>
      </c>
      <c r="E3026" s="2" t="s">
        <v>1040</v>
      </c>
      <c r="F3026" s="2">
        <v>7.1</v>
      </c>
      <c r="G3026" s="2" t="s">
        <v>1143</v>
      </c>
      <c r="H3026" s="2" t="s">
        <v>1310</v>
      </c>
      <c r="I3026" s="2" t="s">
        <v>1311</v>
      </c>
      <c r="J3026" s="3">
        <v>1</v>
      </c>
      <c r="K3026" s="5"/>
    </row>
    <row r="3027" spans="1:11">
      <c r="A3027" s="2" t="s">
        <v>106</v>
      </c>
      <c r="B3027" s="2" t="s">
        <v>107</v>
      </c>
      <c r="C3027" s="4">
        <v>45474</v>
      </c>
      <c r="D3027" s="2" t="s">
        <v>1424</v>
      </c>
      <c r="E3027" s="2" t="s">
        <v>1040</v>
      </c>
      <c r="F3027" s="2">
        <v>6.1</v>
      </c>
      <c r="G3027" s="2" t="s">
        <v>1183</v>
      </c>
      <c r="H3027" s="2" t="s">
        <v>1310</v>
      </c>
      <c r="I3027" s="2" t="s">
        <v>1311</v>
      </c>
      <c r="J3027" s="3">
        <v>1</v>
      </c>
      <c r="K3027" s="5"/>
    </row>
    <row r="3028" spans="1:11">
      <c r="A3028" s="2" t="s">
        <v>106</v>
      </c>
      <c r="B3028" s="2" t="s">
        <v>107</v>
      </c>
      <c r="C3028" s="4">
        <v>45474</v>
      </c>
      <c r="D3028" s="2" t="s">
        <v>527</v>
      </c>
      <c r="E3028" s="2" t="s">
        <v>1040</v>
      </c>
      <c r="F3028" s="2">
        <v>7.1</v>
      </c>
      <c r="G3028" s="2" t="s">
        <v>1143</v>
      </c>
      <c r="H3028" s="2" t="s">
        <v>1310</v>
      </c>
      <c r="I3028" s="2" t="s">
        <v>1311</v>
      </c>
      <c r="J3028" s="3">
        <v>4</v>
      </c>
      <c r="K3028" s="5"/>
    </row>
    <row r="3029" spans="1:11">
      <c r="A3029" s="2" t="s">
        <v>106</v>
      </c>
      <c r="B3029" s="2" t="s">
        <v>107</v>
      </c>
      <c r="C3029" s="4">
        <v>45474</v>
      </c>
      <c r="D3029" s="2" t="s">
        <v>105</v>
      </c>
      <c r="E3029" s="2" t="s">
        <v>1040</v>
      </c>
      <c r="F3029" s="2">
        <v>6.1</v>
      </c>
      <c r="G3029" s="2" t="s">
        <v>1183</v>
      </c>
      <c r="H3029" s="2" t="s">
        <v>1310</v>
      </c>
      <c r="I3029" s="2" t="s">
        <v>1311</v>
      </c>
      <c r="J3029" s="3">
        <v>4</v>
      </c>
      <c r="K3029" s="5"/>
    </row>
    <row r="3030" spans="1:11">
      <c r="A3030" s="2" t="s">
        <v>106</v>
      </c>
      <c r="B3030" s="2" t="s">
        <v>107</v>
      </c>
      <c r="C3030" s="4">
        <v>45474</v>
      </c>
      <c r="D3030" s="2" t="s">
        <v>663</v>
      </c>
      <c r="E3030" s="2" t="s">
        <v>99</v>
      </c>
      <c r="F3030" s="2">
        <v>6.1</v>
      </c>
      <c r="G3030" s="2" t="s">
        <v>1183</v>
      </c>
      <c r="H3030" s="2" t="s">
        <v>109</v>
      </c>
      <c r="I3030" s="2" t="s">
        <v>1192</v>
      </c>
      <c r="J3030" s="3">
        <v>1</v>
      </c>
      <c r="K3030" s="5"/>
    </row>
    <row r="3031" spans="1:11">
      <c r="A3031" s="2" t="s">
        <v>106</v>
      </c>
      <c r="B3031" s="2" t="s">
        <v>107</v>
      </c>
      <c r="C3031" s="4">
        <v>45474</v>
      </c>
      <c r="D3031" s="2" t="s">
        <v>441</v>
      </c>
      <c r="E3031" s="2" t="s">
        <v>240</v>
      </c>
      <c r="F3031" s="2">
        <v>6.1</v>
      </c>
      <c r="G3031" s="2" t="s">
        <v>1183</v>
      </c>
      <c r="H3031" s="2" t="s">
        <v>109</v>
      </c>
      <c r="I3031" s="2" t="s">
        <v>1192</v>
      </c>
      <c r="J3031" s="3">
        <v>3</v>
      </c>
      <c r="K3031" s="5"/>
    </row>
    <row r="3032" spans="1:11">
      <c r="A3032" s="2" t="s">
        <v>106</v>
      </c>
      <c r="B3032" s="2" t="s">
        <v>107</v>
      </c>
      <c r="C3032" s="4">
        <v>45474</v>
      </c>
      <c r="D3032" s="2" t="s">
        <v>111</v>
      </c>
      <c r="E3032" s="2" t="s">
        <v>99</v>
      </c>
      <c r="F3032" s="2">
        <v>6.1</v>
      </c>
      <c r="G3032" s="2" t="s">
        <v>1183</v>
      </c>
      <c r="H3032" s="2" t="s">
        <v>109</v>
      </c>
      <c r="I3032" s="2" t="s">
        <v>1192</v>
      </c>
      <c r="J3032" s="3">
        <v>2</v>
      </c>
      <c r="K3032" s="5"/>
    </row>
    <row r="3033" spans="1:11">
      <c r="A3033" s="2" t="s">
        <v>106</v>
      </c>
      <c r="B3033" s="2" t="s">
        <v>107</v>
      </c>
      <c r="C3033" s="4">
        <v>45474</v>
      </c>
      <c r="D3033" s="2" t="s">
        <v>471</v>
      </c>
      <c r="E3033" s="2" t="s">
        <v>215</v>
      </c>
      <c r="F3033" s="2">
        <v>7.1</v>
      </c>
      <c r="G3033" s="2" t="s">
        <v>1143</v>
      </c>
      <c r="H3033" s="2" t="s">
        <v>460</v>
      </c>
      <c r="I3033" s="2" t="s">
        <v>464</v>
      </c>
      <c r="J3033" s="3">
        <v>1</v>
      </c>
      <c r="K3033" s="5"/>
    </row>
    <row r="3034" spans="1:11">
      <c r="A3034" s="2" t="s">
        <v>106</v>
      </c>
      <c r="B3034" s="2" t="s">
        <v>107</v>
      </c>
      <c r="C3034" s="4">
        <v>45474</v>
      </c>
      <c r="D3034" s="2" t="s">
        <v>1059</v>
      </c>
      <c r="E3034" s="2" t="s">
        <v>524</v>
      </c>
      <c r="F3034" s="2">
        <v>7.1</v>
      </c>
      <c r="G3034" s="2" t="s">
        <v>1143</v>
      </c>
      <c r="H3034" s="2" t="s">
        <v>114</v>
      </c>
      <c r="I3034" s="2" t="s">
        <v>1193</v>
      </c>
      <c r="J3034" s="3">
        <v>1</v>
      </c>
      <c r="K3034" s="5"/>
    </row>
    <row r="3035" spans="1:11">
      <c r="A3035" s="2" t="s">
        <v>1425</v>
      </c>
      <c r="B3035" s="2" t="s">
        <v>1426</v>
      </c>
      <c r="C3035" s="4">
        <v>45474</v>
      </c>
      <c r="D3035" s="2" t="s">
        <v>586</v>
      </c>
      <c r="E3035" s="2" t="s">
        <v>531</v>
      </c>
      <c r="F3035" s="2">
        <v>8</v>
      </c>
      <c r="G3035" s="2" t="s">
        <v>1142</v>
      </c>
      <c r="H3035" s="2" t="s">
        <v>249</v>
      </c>
      <c r="I3035" s="2" t="s">
        <v>1198</v>
      </c>
      <c r="J3035" s="3">
        <v>1</v>
      </c>
      <c r="K3035" s="5"/>
    </row>
    <row r="3036" spans="1:11">
      <c r="A3036" s="2" t="s">
        <v>405</v>
      </c>
      <c r="B3036" s="2" t="s">
        <v>1167</v>
      </c>
      <c r="C3036" s="4">
        <v>45474</v>
      </c>
      <c r="D3036" s="2" t="s">
        <v>1427</v>
      </c>
      <c r="E3036" s="2" t="s">
        <v>86</v>
      </c>
      <c r="F3036" s="2">
        <v>8.1</v>
      </c>
      <c r="G3036" s="2" t="s">
        <v>1142</v>
      </c>
      <c r="H3036" s="2" t="s">
        <v>156</v>
      </c>
      <c r="I3036" s="2" t="s">
        <v>1150</v>
      </c>
      <c r="J3036" s="3">
        <v>1</v>
      </c>
      <c r="K3036" s="5"/>
    </row>
    <row r="3037" spans="1:11">
      <c r="A3037" s="2" t="s">
        <v>405</v>
      </c>
      <c r="B3037" s="2" t="s">
        <v>1167</v>
      </c>
      <c r="C3037" s="4">
        <v>45474</v>
      </c>
      <c r="D3037" s="2" t="s">
        <v>907</v>
      </c>
      <c r="E3037" s="2" t="s">
        <v>82</v>
      </c>
      <c r="F3037" s="2">
        <v>8.1</v>
      </c>
      <c r="G3037" s="2" t="s">
        <v>1142</v>
      </c>
      <c r="H3037" s="2" t="s">
        <v>156</v>
      </c>
      <c r="I3037" s="2" t="s">
        <v>1150</v>
      </c>
      <c r="J3037" s="3">
        <v>4</v>
      </c>
      <c r="K3037" s="5"/>
    </row>
    <row r="3038" spans="1:11">
      <c r="A3038" s="2" t="s">
        <v>121</v>
      </c>
      <c r="B3038" s="2" t="s">
        <v>122</v>
      </c>
      <c r="C3038" s="4">
        <v>45474</v>
      </c>
      <c r="D3038" s="2" t="s">
        <v>1317</v>
      </c>
      <c r="E3038" s="2" t="s">
        <v>132</v>
      </c>
      <c r="F3038" s="2">
        <v>4.3</v>
      </c>
      <c r="G3038" s="2" t="s">
        <v>1188</v>
      </c>
      <c r="H3038" s="2" t="s">
        <v>547</v>
      </c>
      <c r="I3038" s="2" t="s">
        <v>1230</v>
      </c>
      <c r="J3038" s="3">
        <v>1</v>
      </c>
      <c r="K3038" s="5"/>
    </row>
    <row r="3039" spans="1:11">
      <c r="A3039" s="2" t="s">
        <v>121</v>
      </c>
      <c r="B3039" s="2" t="s">
        <v>122</v>
      </c>
      <c r="C3039" s="4">
        <v>45474</v>
      </c>
      <c r="D3039" s="2" t="s">
        <v>451</v>
      </c>
      <c r="E3039" s="2" t="s">
        <v>90</v>
      </c>
      <c r="F3039" s="2">
        <v>4.0999999999999996</v>
      </c>
      <c r="G3039" s="2" t="s">
        <v>1188</v>
      </c>
      <c r="H3039" s="2" t="s">
        <v>452</v>
      </c>
      <c r="I3039" s="2" t="s">
        <v>1215</v>
      </c>
      <c r="J3039" s="3">
        <v>1</v>
      </c>
      <c r="K3039" s="5"/>
    </row>
    <row r="3040" spans="1:11">
      <c r="A3040" s="2" t="s">
        <v>121</v>
      </c>
      <c r="B3040" s="2" t="s">
        <v>122</v>
      </c>
      <c r="C3040" s="4">
        <v>45474</v>
      </c>
      <c r="D3040" s="2" t="s">
        <v>516</v>
      </c>
      <c r="E3040" s="2" t="s">
        <v>90</v>
      </c>
      <c r="F3040" s="2">
        <v>4.0999999999999996</v>
      </c>
      <c r="G3040" s="2" t="s">
        <v>1188</v>
      </c>
      <c r="H3040" s="2" t="s">
        <v>127</v>
      </c>
      <c r="I3040" s="2" t="s">
        <v>2080</v>
      </c>
      <c r="J3040" s="3">
        <v>1</v>
      </c>
      <c r="K3040" s="5"/>
    </row>
    <row r="3041" spans="1:11">
      <c r="A3041" s="2" t="s">
        <v>152</v>
      </c>
      <c r="B3041" s="2" t="s">
        <v>153</v>
      </c>
      <c r="C3041" s="4">
        <v>45474</v>
      </c>
      <c r="D3041" s="2" t="s">
        <v>157</v>
      </c>
      <c r="E3041" s="2" t="s">
        <v>132</v>
      </c>
      <c r="F3041" s="2">
        <v>6.2</v>
      </c>
      <c r="G3041" s="2" t="s">
        <v>1183</v>
      </c>
      <c r="H3041" s="2" t="s">
        <v>156</v>
      </c>
      <c r="I3041" s="2" t="s">
        <v>1150</v>
      </c>
      <c r="J3041" s="3">
        <v>1</v>
      </c>
      <c r="K3041" s="5"/>
    </row>
    <row r="3042" spans="1:11">
      <c r="A3042" s="2" t="s">
        <v>484</v>
      </c>
      <c r="B3042" s="2" t="s">
        <v>1250</v>
      </c>
      <c r="C3042" s="4">
        <v>45474</v>
      </c>
      <c r="D3042" s="2" t="s">
        <v>1428</v>
      </c>
      <c r="E3042" s="2" t="s">
        <v>17</v>
      </c>
      <c r="F3042" s="2">
        <v>9.1300000000000008</v>
      </c>
      <c r="G3042" s="2" t="s">
        <v>1145</v>
      </c>
      <c r="H3042" s="2" t="s">
        <v>1323</v>
      </c>
      <c r="I3042" s="2" t="s">
        <v>1324</v>
      </c>
      <c r="J3042" s="3">
        <v>1</v>
      </c>
      <c r="K3042" s="5"/>
    </row>
    <row r="3043" spans="1:11">
      <c r="A3043" s="2" t="s">
        <v>484</v>
      </c>
      <c r="B3043" s="2" t="s">
        <v>1250</v>
      </c>
      <c r="C3043" s="4">
        <v>45474</v>
      </c>
      <c r="D3043" s="2" t="s">
        <v>682</v>
      </c>
      <c r="E3043" s="2" t="s">
        <v>17</v>
      </c>
      <c r="F3043" s="2">
        <v>9.1300000000000008</v>
      </c>
      <c r="G3043" s="2" t="s">
        <v>1145</v>
      </c>
      <c r="H3043" s="2" t="s">
        <v>484</v>
      </c>
      <c r="I3043" s="2" t="s">
        <v>1250</v>
      </c>
      <c r="J3043" s="3">
        <v>1</v>
      </c>
      <c r="K3043" s="5"/>
    </row>
    <row r="3044" spans="1:11">
      <c r="A3044" s="2" t="s">
        <v>484</v>
      </c>
      <c r="B3044" s="2" t="s">
        <v>1250</v>
      </c>
      <c r="C3044" s="4">
        <v>45474</v>
      </c>
      <c r="D3044" s="2" t="s">
        <v>1401</v>
      </c>
      <c r="E3044" s="2" t="s">
        <v>1320</v>
      </c>
      <c r="F3044" s="2">
        <v>9.1300000000000008</v>
      </c>
      <c r="G3044" s="2" t="s">
        <v>1145</v>
      </c>
      <c r="H3044" s="2" t="s">
        <v>1321</v>
      </c>
      <c r="I3044" s="2" t="s">
        <v>1322</v>
      </c>
      <c r="J3044" s="3">
        <v>13</v>
      </c>
      <c r="K3044" s="5"/>
    </row>
    <row r="3045" spans="1:11">
      <c r="A3045" s="2" t="s">
        <v>484</v>
      </c>
      <c r="B3045" s="2" t="s">
        <v>1250</v>
      </c>
      <c r="C3045" s="4">
        <v>45474</v>
      </c>
      <c r="D3045" s="2" t="s">
        <v>1372</v>
      </c>
      <c r="E3045" s="2" t="s">
        <v>263</v>
      </c>
      <c r="F3045" s="2">
        <v>9.1300000000000008</v>
      </c>
      <c r="G3045" s="2" t="s">
        <v>1145</v>
      </c>
      <c r="H3045" s="2" t="s">
        <v>1364</v>
      </c>
      <c r="I3045" s="2" t="s">
        <v>1365</v>
      </c>
      <c r="J3045" s="3">
        <v>1</v>
      </c>
      <c r="K3045" s="5"/>
    </row>
    <row r="3046" spans="1:11">
      <c r="A3046" s="2" t="s">
        <v>484</v>
      </c>
      <c r="B3046" s="2" t="s">
        <v>1250</v>
      </c>
      <c r="C3046" s="4">
        <v>45474</v>
      </c>
      <c r="D3046" s="2" t="s">
        <v>811</v>
      </c>
      <c r="E3046" s="2" t="s">
        <v>17</v>
      </c>
      <c r="F3046" s="2">
        <v>9.1300000000000008</v>
      </c>
      <c r="G3046" s="2" t="s">
        <v>1145</v>
      </c>
      <c r="H3046" s="2" t="s">
        <v>1323</v>
      </c>
      <c r="I3046" s="2" t="s">
        <v>1324</v>
      </c>
      <c r="J3046" s="3">
        <v>20</v>
      </c>
      <c r="K3046" s="5"/>
    </row>
    <row r="3047" spans="1:11">
      <c r="A3047" s="2" t="s">
        <v>484</v>
      </c>
      <c r="B3047" s="2" t="s">
        <v>1250</v>
      </c>
      <c r="C3047" s="4">
        <v>45474</v>
      </c>
      <c r="D3047" s="2" t="s">
        <v>1429</v>
      </c>
      <c r="E3047" s="2" t="s">
        <v>17</v>
      </c>
      <c r="F3047" s="2">
        <v>8.1999999999999993</v>
      </c>
      <c r="G3047" s="2" t="s">
        <v>1142</v>
      </c>
      <c r="H3047" s="2" t="s">
        <v>1323</v>
      </c>
      <c r="I3047" s="2" t="s">
        <v>1324</v>
      </c>
      <c r="J3047" s="3">
        <v>38</v>
      </c>
      <c r="K3047" s="5"/>
    </row>
    <row r="3048" spans="1:11">
      <c r="A3048" s="2" t="s">
        <v>484</v>
      </c>
      <c r="B3048" s="2" t="s">
        <v>1250</v>
      </c>
      <c r="C3048" s="4">
        <v>45474</v>
      </c>
      <c r="D3048" s="2" t="s">
        <v>683</v>
      </c>
      <c r="E3048" s="2" t="s">
        <v>17</v>
      </c>
      <c r="F3048" s="2">
        <v>8.1999999999999993</v>
      </c>
      <c r="G3048" s="2" t="s">
        <v>1142</v>
      </c>
      <c r="H3048" s="2" t="s">
        <v>1323</v>
      </c>
      <c r="I3048" s="2" t="s">
        <v>1324</v>
      </c>
      <c r="J3048" s="3">
        <v>21</v>
      </c>
      <c r="K3048" s="5"/>
    </row>
    <row r="3049" spans="1:11">
      <c r="A3049" s="2" t="s">
        <v>484</v>
      </c>
      <c r="B3049" s="2" t="s">
        <v>1250</v>
      </c>
      <c r="C3049" s="4">
        <v>45474</v>
      </c>
      <c r="D3049" s="2" t="s">
        <v>686</v>
      </c>
      <c r="E3049" s="2" t="s">
        <v>17</v>
      </c>
      <c r="F3049" s="2">
        <v>8.1999999999999993</v>
      </c>
      <c r="G3049" s="2" t="s">
        <v>1142</v>
      </c>
      <c r="H3049" s="2" t="s">
        <v>1323</v>
      </c>
      <c r="I3049" s="2" t="s">
        <v>1324</v>
      </c>
      <c r="J3049" s="3">
        <v>6</v>
      </c>
      <c r="K3049" s="5"/>
    </row>
    <row r="3050" spans="1:11">
      <c r="A3050" s="2" t="s">
        <v>484</v>
      </c>
      <c r="B3050" s="2" t="s">
        <v>1250</v>
      </c>
      <c r="C3050" s="4">
        <v>45474</v>
      </c>
      <c r="D3050" s="2" t="s">
        <v>1430</v>
      </c>
      <c r="E3050" s="2" t="s">
        <v>731</v>
      </c>
      <c r="F3050" s="2">
        <v>9.1300000000000008</v>
      </c>
      <c r="G3050" s="2" t="s">
        <v>1145</v>
      </c>
      <c r="H3050" s="2" t="s">
        <v>1323</v>
      </c>
      <c r="I3050" s="2" t="s">
        <v>1324</v>
      </c>
      <c r="J3050" s="3">
        <v>1</v>
      </c>
      <c r="K3050" s="5"/>
    </row>
    <row r="3051" spans="1:11">
      <c r="A3051" s="2" t="s">
        <v>484</v>
      </c>
      <c r="B3051" s="2" t="s">
        <v>1250</v>
      </c>
      <c r="C3051" s="4">
        <v>45474</v>
      </c>
      <c r="D3051" s="2" t="s">
        <v>489</v>
      </c>
      <c r="E3051" s="2" t="s">
        <v>17</v>
      </c>
      <c r="F3051" s="2">
        <v>8.1999999999999993</v>
      </c>
      <c r="G3051" s="2" t="s">
        <v>1142</v>
      </c>
      <c r="H3051" s="2" t="s">
        <v>484</v>
      </c>
      <c r="I3051" s="2" t="s">
        <v>1250</v>
      </c>
      <c r="J3051" s="3">
        <v>34</v>
      </c>
      <c r="K3051" s="5"/>
    </row>
    <row r="3052" spans="1:11">
      <c r="A3052" s="2" t="s">
        <v>165</v>
      </c>
      <c r="B3052" s="2" t="s">
        <v>166</v>
      </c>
      <c r="C3052" s="4">
        <v>45474</v>
      </c>
      <c r="D3052" s="2" t="s">
        <v>1431</v>
      </c>
      <c r="E3052" s="2" t="s">
        <v>82</v>
      </c>
      <c r="F3052" s="2">
        <v>5.0999999999999996</v>
      </c>
      <c r="G3052" s="2" t="s">
        <v>1186</v>
      </c>
      <c r="H3052" s="2" t="s">
        <v>349</v>
      </c>
      <c r="I3052" s="2" t="s">
        <v>1174</v>
      </c>
      <c r="J3052" s="3">
        <v>1</v>
      </c>
      <c r="K3052" s="5"/>
    </row>
    <row r="3053" spans="1:11">
      <c r="A3053" s="2" t="s">
        <v>198</v>
      </c>
      <c r="B3053" s="2" t="s">
        <v>199</v>
      </c>
      <c r="C3053" s="4">
        <v>45474</v>
      </c>
      <c r="D3053" s="2" t="s">
        <v>1432</v>
      </c>
      <c r="E3053" s="2" t="s">
        <v>82</v>
      </c>
      <c r="F3053" s="2">
        <v>7.1</v>
      </c>
      <c r="G3053" s="2" t="s">
        <v>1143</v>
      </c>
      <c r="H3053" s="2" t="s">
        <v>198</v>
      </c>
      <c r="I3053" s="2" t="s">
        <v>199</v>
      </c>
      <c r="J3053" s="3">
        <v>1</v>
      </c>
      <c r="K3053" s="5"/>
    </row>
    <row r="3054" spans="1:11">
      <c r="A3054" s="2" t="s">
        <v>198</v>
      </c>
      <c r="B3054" s="2" t="s">
        <v>199</v>
      </c>
      <c r="C3054" s="4">
        <v>45474</v>
      </c>
      <c r="D3054" s="2" t="s">
        <v>571</v>
      </c>
      <c r="E3054" s="2" t="s">
        <v>82</v>
      </c>
      <c r="F3054" s="2">
        <v>9.1300000000000008</v>
      </c>
      <c r="G3054" s="2" t="s">
        <v>1145</v>
      </c>
      <c r="H3054" s="2" t="s">
        <v>198</v>
      </c>
      <c r="I3054" s="2" t="s">
        <v>199</v>
      </c>
      <c r="J3054" s="3">
        <v>1</v>
      </c>
      <c r="K3054" s="5"/>
    </row>
    <row r="3055" spans="1:11">
      <c r="A3055" s="2" t="s">
        <v>212</v>
      </c>
      <c r="B3055" s="2" t="s">
        <v>213</v>
      </c>
      <c r="C3055" s="4">
        <v>45474</v>
      </c>
      <c r="D3055" s="2" t="s">
        <v>214</v>
      </c>
      <c r="E3055" s="2" t="s">
        <v>215</v>
      </c>
      <c r="F3055" s="2">
        <v>8.1</v>
      </c>
      <c r="G3055" s="2" t="s">
        <v>1142</v>
      </c>
      <c r="H3055" s="2" t="s">
        <v>216</v>
      </c>
      <c r="I3055" s="2" t="s">
        <v>1163</v>
      </c>
      <c r="J3055" s="3">
        <v>2</v>
      </c>
      <c r="K3055" s="5"/>
    </row>
    <row r="3056" spans="1:11">
      <c r="A3056" s="2" t="s">
        <v>212</v>
      </c>
      <c r="B3056" s="2" t="s">
        <v>213</v>
      </c>
      <c r="C3056" s="4">
        <v>45474</v>
      </c>
      <c r="D3056" s="2" t="s">
        <v>230</v>
      </c>
      <c r="E3056" s="2" t="s">
        <v>652</v>
      </c>
      <c r="F3056" s="2">
        <v>8.1</v>
      </c>
      <c r="G3056" s="2" t="s">
        <v>1142</v>
      </c>
      <c r="H3056" s="2" t="s">
        <v>156</v>
      </c>
      <c r="I3056" s="2" t="s">
        <v>1150</v>
      </c>
      <c r="J3056" s="3">
        <v>1</v>
      </c>
      <c r="K3056" s="5"/>
    </row>
    <row r="3057" spans="1:11">
      <c r="A3057" s="2" t="s">
        <v>212</v>
      </c>
      <c r="B3057" s="2" t="s">
        <v>213</v>
      </c>
      <c r="C3057" s="4">
        <v>45474</v>
      </c>
      <c r="D3057" s="2" t="s">
        <v>217</v>
      </c>
      <c r="E3057" s="2" t="s">
        <v>218</v>
      </c>
      <c r="F3057" s="2">
        <v>4.0999999999999996</v>
      </c>
      <c r="G3057" s="2" t="s">
        <v>1188</v>
      </c>
      <c r="H3057" s="2" t="s">
        <v>219</v>
      </c>
      <c r="I3057" s="2" t="s">
        <v>1147</v>
      </c>
      <c r="J3057" s="3">
        <v>6</v>
      </c>
      <c r="K3057" s="5"/>
    </row>
    <row r="3058" spans="1:11">
      <c r="A3058" s="2" t="s">
        <v>212</v>
      </c>
      <c r="B3058" s="2" t="s">
        <v>213</v>
      </c>
      <c r="C3058" s="4">
        <v>45474</v>
      </c>
      <c r="D3058" s="2" t="s">
        <v>217</v>
      </c>
      <c r="E3058" s="2" t="s">
        <v>218</v>
      </c>
      <c r="F3058" s="2">
        <v>8.1999999999999993</v>
      </c>
      <c r="G3058" s="2" t="s">
        <v>1142</v>
      </c>
      <c r="H3058" s="2" t="s">
        <v>219</v>
      </c>
      <c r="I3058" s="2" t="s">
        <v>1147</v>
      </c>
      <c r="J3058" s="3">
        <v>5</v>
      </c>
      <c r="K3058" s="5"/>
    </row>
    <row r="3059" spans="1:11">
      <c r="A3059" s="2" t="s">
        <v>212</v>
      </c>
      <c r="B3059" s="2" t="s">
        <v>213</v>
      </c>
      <c r="C3059" s="4">
        <v>45474</v>
      </c>
      <c r="D3059" s="2" t="s">
        <v>579</v>
      </c>
      <c r="E3059" s="2" t="s">
        <v>218</v>
      </c>
      <c r="F3059" s="2">
        <v>8.1999999999999993</v>
      </c>
      <c r="G3059" s="2" t="s">
        <v>1142</v>
      </c>
      <c r="H3059" s="2" t="s">
        <v>219</v>
      </c>
      <c r="I3059" s="2" t="s">
        <v>1147</v>
      </c>
      <c r="J3059" s="3">
        <v>3</v>
      </c>
      <c r="K3059" s="5"/>
    </row>
    <row r="3060" spans="1:11">
      <c r="A3060" s="2" t="s">
        <v>237</v>
      </c>
      <c r="B3060" s="2" t="s">
        <v>238</v>
      </c>
      <c r="C3060" s="4">
        <v>45474</v>
      </c>
      <c r="D3060" s="2" t="s">
        <v>661</v>
      </c>
      <c r="E3060" s="2" t="s">
        <v>99</v>
      </c>
      <c r="F3060" s="2">
        <v>9.14</v>
      </c>
      <c r="G3060" s="2" t="s">
        <v>1144</v>
      </c>
      <c r="H3060" s="2" t="s">
        <v>434</v>
      </c>
      <c r="I3060" s="2" t="s">
        <v>435</v>
      </c>
      <c r="J3060" s="3">
        <v>4</v>
      </c>
      <c r="K3060" s="5"/>
    </row>
    <row r="3061" spans="1:11">
      <c r="A3061" s="2" t="s">
        <v>237</v>
      </c>
      <c r="B3061" s="2" t="s">
        <v>238</v>
      </c>
      <c r="C3061" s="4">
        <v>45474</v>
      </c>
      <c r="D3061" s="2" t="s">
        <v>1343</v>
      </c>
      <c r="E3061" s="2" t="s">
        <v>382</v>
      </c>
      <c r="F3061" s="2">
        <v>6.2</v>
      </c>
      <c r="G3061" s="2" t="s">
        <v>1183</v>
      </c>
      <c r="H3061" s="2" t="s">
        <v>237</v>
      </c>
      <c r="I3061" s="2" t="s">
        <v>1333</v>
      </c>
      <c r="J3061" s="3">
        <v>1</v>
      </c>
      <c r="K3061" s="5"/>
    </row>
    <row r="3062" spans="1:11">
      <c r="A3062" s="2" t="s">
        <v>258</v>
      </c>
      <c r="B3062" s="2" t="s">
        <v>259</v>
      </c>
      <c r="C3062" s="4">
        <v>45474</v>
      </c>
      <c r="D3062" s="2" t="s">
        <v>1433</v>
      </c>
      <c r="E3062" s="2" t="s">
        <v>731</v>
      </c>
      <c r="F3062" s="2">
        <v>8.1999999999999993</v>
      </c>
      <c r="G3062" s="2" t="s">
        <v>1142</v>
      </c>
      <c r="H3062" s="2" t="s">
        <v>18</v>
      </c>
      <c r="I3062" s="2" t="s">
        <v>1205</v>
      </c>
      <c r="J3062" s="3">
        <v>1</v>
      </c>
      <c r="K3062" s="5"/>
    </row>
    <row r="3063" spans="1:11">
      <c r="A3063" s="2" t="s">
        <v>270</v>
      </c>
      <c r="B3063" s="2" t="s">
        <v>271</v>
      </c>
      <c r="C3063" s="4">
        <v>45474</v>
      </c>
      <c r="D3063" s="2" t="s">
        <v>275</v>
      </c>
      <c r="E3063" s="2" t="s">
        <v>273</v>
      </c>
      <c r="F3063" s="2">
        <v>6.2</v>
      </c>
      <c r="G3063" s="2" t="s">
        <v>1183</v>
      </c>
      <c r="H3063" s="2" t="s">
        <v>109</v>
      </c>
      <c r="I3063" s="2" t="s">
        <v>1192</v>
      </c>
      <c r="J3063" s="3">
        <v>2</v>
      </c>
      <c r="K3063" s="5"/>
    </row>
    <row r="3064" spans="1:11">
      <c r="A3064" s="2" t="s">
        <v>1334</v>
      </c>
      <c r="B3064" s="2" t="s">
        <v>1335</v>
      </c>
      <c r="C3064" s="4">
        <v>45474</v>
      </c>
      <c r="D3064" s="2" t="s">
        <v>1434</v>
      </c>
      <c r="E3064" s="2" t="s">
        <v>414</v>
      </c>
      <c r="F3064" s="2">
        <v>5.0999999999999996</v>
      </c>
      <c r="G3064" s="2" t="s">
        <v>1186</v>
      </c>
      <c r="H3064" s="2" t="s">
        <v>1334</v>
      </c>
      <c r="I3064" s="2" t="s">
        <v>1378</v>
      </c>
      <c r="J3064" s="3">
        <v>1</v>
      </c>
      <c r="K3064" s="5"/>
    </row>
    <row r="3065" spans="1:11">
      <c r="A3065" s="2" t="s">
        <v>1334</v>
      </c>
      <c r="B3065" s="2" t="s">
        <v>1335</v>
      </c>
      <c r="C3065" s="4">
        <v>45474</v>
      </c>
      <c r="D3065" s="2" t="s">
        <v>1435</v>
      </c>
      <c r="E3065" s="2" t="s">
        <v>414</v>
      </c>
      <c r="F3065" s="2">
        <v>5.0999999999999996</v>
      </c>
      <c r="G3065" s="2" t="s">
        <v>1186</v>
      </c>
      <c r="H3065" s="2" t="s">
        <v>1334</v>
      </c>
      <c r="I3065" s="2" t="s">
        <v>1378</v>
      </c>
      <c r="J3065" s="3">
        <v>1</v>
      </c>
      <c r="K3065" s="5"/>
    </row>
    <row r="3066" spans="1:11">
      <c r="A3066" s="2" t="s">
        <v>1334</v>
      </c>
      <c r="B3066" s="2" t="s">
        <v>1335</v>
      </c>
      <c r="C3066" s="4">
        <v>45474</v>
      </c>
      <c r="D3066" s="2" t="s">
        <v>1387</v>
      </c>
      <c r="E3066" s="2" t="s">
        <v>126</v>
      </c>
      <c r="F3066" s="2">
        <v>4</v>
      </c>
      <c r="G3066" s="2" t="s">
        <v>1188</v>
      </c>
      <c r="H3066" s="2" t="s">
        <v>883</v>
      </c>
      <c r="I3066" s="2" t="s">
        <v>1178</v>
      </c>
      <c r="J3066" s="3">
        <v>1</v>
      </c>
      <c r="K3066" s="5"/>
    </row>
    <row r="3067" spans="1:11">
      <c r="A3067" s="2" t="s">
        <v>1334</v>
      </c>
      <c r="B3067" s="2" t="s">
        <v>1335</v>
      </c>
      <c r="C3067" s="4">
        <v>45474</v>
      </c>
      <c r="D3067" s="2" t="s">
        <v>759</v>
      </c>
      <c r="E3067" s="2" t="s">
        <v>99</v>
      </c>
      <c r="F3067" s="2">
        <v>7.1</v>
      </c>
      <c r="G3067" s="2" t="s">
        <v>1143</v>
      </c>
      <c r="H3067" s="2" t="s">
        <v>245</v>
      </c>
      <c r="I3067" s="2" t="s">
        <v>295</v>
      </c>
      <c r="J3067" s="3">
        <v>16</v>
      </c>
      <c r="K3067" s="5"/>
    </row>
    <row r="3068" spans="1:11">
      <c r="A3068" s="2" t="s">
        <v>1334</v>
      </c>
      <c r="B3068" s="2" t="s">
        <v>1335</v>
      </c>
      <c r="C3068" s="4">
        <v>45474</v>
      </c>
      <c r="D3068" s="2" t="s">
        <v>1436</v>
      </c>
      <c r="E3068" s="2" t="s">
        <v>90</v>
      </c>
      <c r="F3068" s="2">
        <v>7.1</v>
      </c>
      <c r="G3068" s="2" t="s">
        <v>1143</v>
      </c>
      <c r="H3068" s="2" t="s">
        <v>337</v>
      </c>
      <c r="I3068" s="2" t="s">
        <v>338</v>
      </c>
      <c r="J3068" s="3">
        <v>1</v>
      </c>
      <c r="K3068" s="5"/>
    </row>
    <row r="3069" spans="1:11">
      <c r="A3069" s="2" t="s">
        <v>1334</v>
      </c>
      <c r="B3069" s="2" t="s">
        <v>1335</v>
      </c>
      <c r="C3069" s="4">
        <v>45474</v>
      </c>
      <c r="D3069" s="2" t="s">
        <v>675</v>
      </c>
      <c r="E3069" s="2" t="s">
        <v>211</v>
      </c>
      <c r="F3069" s="2">
        <v>7.1</v>
      </c>
      <c r="G3069" s="2" t="s">
        <v>1143</v>
      </c>
      <c r="H3069" s="2" t="s">
        <v>467</v>
      </c>
      <c r="I3069" s="2" t="s">
        <v>1204</v>
      </c>
      <c r="J3069" s="3">
        <v>1</v>
      </c>
      <c r="K3069" s="5"/>
    </row>
    <row r="3070" spans="1:11">
      <c r="A3070" s="2" t="s">
        <v>1334</v>
      </c>
      <c r="B3070" s="2" t="s">
        <v>1335</v>
      </c>
      <c r="C3070" s="4">
        <v>45474</v>
      </c>
      <c r="D3070" s="2" t="s">
        <v>361</v>
      </c>
      <c r="E3070" s="2" t="s">
        <v>362</v>
      </c>
      <c r="F3070" s="2">
        <v>7.1</v>
      </c>
      <c r="G3070" s="2" t="s">
        <v>1143</v>
      </c>
      <c r="H3070" s="2" t="s">
        <v>363</v>
      </c>
      <c r="I3070" s="2" t="str">
        <f>+VLOOKUP(H3070,$A$2:$B$90000,2,0)</f>
        <v>AEROANDES</v>
      </c>
      <c r="J3070" s="3">
        <v>1</v>
      </c>
      <c r="K3070" s="5"/>
    </row>
    <row r="3071" spans="1:11">
      <c r="A3071" s="2" t="s">
        <v>285</v>
      </c>
      <c r="B3071" s="2" t="s">
        <v>286</v>
      </c>
      <c r="C3071" s="4">
        <v>45474</v>
      </c>
      <c r="D3071" s="2" t="s">
        <v>1016</v>
      </c>
      <c r="E3071" s="2" t="s">
        <v>82</v>
      </c>
      <c r="F3071" s="2">
        <v>8.1</v>
      </c>
      <c r="G3071" s="2" t="s">
        <v>1142</v>
      </c>
      <c r="H3071" s="2" t="s">
        <v>285</v>
      </c>
      <c r="I3071" s="2" t="s">
        <v>286</v>
      </c>
      <c r="J3071" s="3">
        <v>4</v>
      </c>
      <c r="K3071" s="5"/>
    </row>
    <row r="3072" spans="1:11">
      <c r="A3072" s="2" t="s">
        <v>300</v>
      </c>
      <c r="B3072" s="2" t="s">
        <v>301</v>
      </c>
      <c r="C3072" s="4">
        <v>45474</v>
      </c>
      <c r="D3072" s="2" t="s">
        <v>1386</v>
      </c>
      <c r="E3072" s="2" t="s">
        <v>211</v>
      </c>
      <c r="F3072" s="2">
        <v>3.2</v>
      </c>
      <c r="G3072" s="2" t="s">
        <v>1184</v>
      </c>
      <c r="H3072" s="2" t="s">
        <v>467</v>
      </c>
      <c r="I3072" s="2" t="s">
        <v>1204</v>
      </c>
      <c r="J3072" s="3">
        <v>1</v>
      </c>
      <c r="K3072" s="5"/>
    </row>
    <row r="3073" spans="1:11">
      <c r="A3073" s="2" t="s">
        <v>330</v>
      </c>
      <c r="B3073" s="2" t="s">
        <v>331</v>
      </c>
      <c r="C3073" s="4">
        <v>45474</v>
      </c>
      <c r="D3073" s="2" t="s">
        <v>333</v>
      </c>
      <c r="E3073" s="2" t="s">
        <v>90</v>
      </c>
      <c r="F3073" s="2">
        <v>2.2000000000000002</v>
      </c>
      <c r="G3073" s="2" t="s">
        <v>1185</v>
      </c>
      <c r="H3073" s="2" t="s">
        <v>330</v>
      </c>
      <c r="I3073" s="2" t="s">
        <v>331</v>
      </c>
      <c r="J3073" s="3">
        <v>2</v>
      </c>
      <c r="K3073" s="5"/>
    </row>
    <row r="3074" spans="1:11">
      <c r="A3074" s="2" t="s">
        <v>330</v>
      </c>
      <c r="B3074" s="2" t="s">
        <v>331</v>
      </c>
      <c r="C3074" s="4">
        <v>45474</v>
      </c>
      <c r="D3074" s="2" t="s">
        <v>614</v>
      </c>
      <c r="E3074" s="2" t="s">
        <v>82</v>
      </c>
      <c r="F3074" s="2">
        <v>8.1999999999999993</v>
      </c>
      <c r="G3074" s="2" t="s">
        <v>1142</v>
      </c>
      <c r="H3074" s="2" t="s">
        <v>330</v>
      </c>
      <c r="I3074" s="2" t="s">
        <v>331</v>
      </c>
      <c r="J3074" s="3">
        <v>1</v>
      </c>
      <c r="K3074" s="5"/>
    </row>
    <row r="3075" spans="1:11">
      <c r="A3075" s="2" t="s">
        <v>330</v>
      </c>
      <c r="B3075" s="2" t="s">
        <v>331</v>
      </c>
      <c r="C3075" s="4">
        <v>45474</v>
      </c>
      <c r="D3075" s="2" t="s">
        <v>614</v>
      </c>
      <c r="E3075" s="2" t="s">
        <v>82</v>
      </c>
      <c r="F3075" s="2">
        <v>8.1</v>
      </c>
      <c r="G3075" s="2" t="s">
        <v>1142</v>
      </c>
      <c r="H3075" s="2" t="s">
        <v>330</v>
      </c>
      <c r="I3075" s="2" t="s">
        <v>331</v>
      </c>
      <c r="J3075" s="3">
        <v>3</v>
      </c>
      <c r="K3075" s="5"/>
    </row>
    <row r="3076" spans="1:11">
      <c r="A3076" s="2" t="s">
        <v>356</v>
      </c>
      <c r="B3076" s="2" t="s">
        <v>357</v>
      </c>
      <c r="C3076" s="4">
        <v>45474</v>
      </c>
      <c r="D3076" s="2" t="s">
        <v>395</v>
      </c>
      <c r="E3076" s="2" t="s">
        <v>132</v>
      </c>
      <c r="F3076" s="2">
        <v>3.2</v>
      </c>
      <c r="G3076" s="2" t="s">
        <v>1184</v>
      </c>
      <c r="H3076" s="2" t="s">
        <v>393</v>
      </c>
      <c r="I3076" s="2" t="s">
        <v>1382</v>
      </c>
      <c r="J3076" s="3">
        <v>2</v>
      </c>
      <c r="K3076" s="5"/>
    </row>
    <row r="3077" spans="1:11">
      <c r="A3077" s="2" t="s">
        <v>356</v>
      </c>
      <c r="B3077" s="2" t="s">
        <v>357</v>
      </c>
      <c r="C3077" s="4">
        <v>45474</v>
      </c>
      <c r="D3077" s="2" t="s">
        <v>977</v>
      </c>
      <c r="E3077" s="2" t="s">
        <v>1358</v>
      </c>
      <c r="F3077" s="2">
        <v>3.2</v>
      </c>
      <c r="G3077" s="2" t="s">
        <v>1184</v>
      </c>
      <c r="H3077" s="2" t="s">
        <v>405</v>
      </c>
      <c r="I3077" s="2" t="s">
        <v>1167</v>
      </c>
      <c r="J3077" s="3">
        <v>1</v>
      </c>
      <c r="K3077" s="5"/>
    </row>
    <row r="3078" spans="1:11">
      <c r="A3078" s="2" t="s">
        <v>356</v>
      </c>
      <c r="B3078" s="2" t="s">
        <v>357</v>
      </c>
      <c r="C3078" s="4">
        <v>45474</v>
      </c>
      <c r="D3078" s="2" t="s">
        <v>85</v>
      </c>
      <c r="E3078" s="2" t="s">
        <v>170</v>
      </c>
      <c r="F3078" s="2">
        <v>3.2</v>
      </c>
      <c r="G3078" s="2" t="s">
        <v>1184</v>
      </c>
      <c r="H3078" s="2" t="s">
        <v>78</v>
      </c>
      <c r="I3078" s="2" t="s">
        <v>79</v>
      </c>
      <c r="J3078" s="3">
        <v>1</v>
      </c>
      <c r="K3078" s="5"/>
    </row>
    <row r="3079" spans="1:11">
      <c r="A3079" s="2" t="s">
        <v>356</v>
      </c>
      <c r="B3079" s="2" t="s">
        <v>357</v>
      </c>
      <c r="C3079" s="4">
        <v>45474</v>
      </c>
      <c r="D3079" s="2" t="s">
        <v>881</v>
      </c>
      <c r="E3079" s="2" t="s">
        <v>313</v>
      </c>
      <c r="F3079" s="2">
        <v>3.2</v>
      </c>
      <c r="G3079" s="2" t="s">
        <v>1184</v>
      </c>
      <c r="H3079" s="2" t="s">
        <v>314</v>
      </c>
      <c r="I3079" s="2" t="s">
        <v>364</v>
      </c>
      <c r="J3079" s="3">
        <v>1</v>
      </c>
      <c r="K3079" s="5"/>
    </row>
    <row r="3080" spans="1:11">
      <c r="A3080" s="2" t="s">
        <v>314</v>
      </c>
      <c r="B3080" s="2" t="s">
        <v>364</v>
      </c>
      <c r="C3080" s="4">
        <v>45474</v>
      </c>
      <c r="D3080" s="2" t="s">
        <v>1437</v>
      </c>
      <c r="E3080" s="2" t="s">
        <v>132</v>
      </c>
      <c r="F3080" s="2">
        <v>8.1</v>
      </c>
      <c r="G3080" s="2" t="s">
        <v>1142</v>
      </c>
      <c r="H3080" s="2" t="s">
        <v>156</v>
      </c>
      <c r="I3080" s="2" t="s">
        <v>1150</v>
      </c>
      <c r="J3080" s="3">
        <v>1</v>
      </c>
      <c r="K3080" s="5"/>
    </row>
    <row r="3081" spans="1:11">
      <c r="A3081" s="2" t="s">
        <v>375</v>
      </c>
      <c r="B3081" s="2" t="s">
        <v>376</v>
      </c>
      <c r="C3081" s="4">
        <v>45474</v>
      </c>
      <c r="D3081" s="2" t="s">
        <v>656</v>
      </c>
      <c r="E3081" s="2" t="s">
        <v>382</v>
      </c>
      <c r="F3081" s="2">
        <v>8.1</v>
      </c>
      <c r="G3081" s="2" t="s">
        <v>1142</v>
      </c>
      <c r="H3081" s="2" t="s">
        <v>379</v>
      </c>
      <c r="I3081" s="2" t="s">
        <v>1200</v>
      </c>
      <c r="J3081" s="3">
        <v>3</v>
      </c>
      <c r="K3081" s="5"/>
    </row>
    <row r="3082" spans="1:11">
      <c r="A3082" s="2" t="s">
        <v>393</v>
      </c>
      <c r="B3082" s="2" t="s">
        <v>394</v>
      </c>
      <c r="C3082" s="4">
        <v>45474</v>
      </c>
      <c r="D3082" s="2" t="s">
        <v>316</v>
      </c>
      <c r="E3082" s="2" t="s">
        <v>191</v>
      </c>
      <c r="F3082" s="2">
        <v>6.2</v>
      </c>
      <c r="G3082" s="2" t="s">
        <v>1183</v>
      </c>
      <c r="H3082" s="2" t="s">
        <v>317</v>
      </c>
      <c r="I3082" s="2" t="s">
        <v>615</v>
      </c>
      <c r="J3082" s="3">
        <v>2</v>
      </c>
      <c r="K3082" s="5"/>
    </row>
    <row r="3083" spans="1:11">
      <c r="A3083" s="2" t="s">
        <v>393</v>
      </c>
      <c r="B3083" s="2" t="s">
        <v>394</v>
      </c>
      <c r="C3083" s="4">
        <v>45474</v>
      </c>
      <c r="D3083" s="2" t="s">
        <v>1079</v>
      </c>
      <c r="E3083" s="2" t="s">
        <v>82</v>
      </c>
      <c r="F3083" s="2">
        <v>6.2</v>
      </c>
      <c r="G3083" s="2" t="s">
        <v>1183</v>
      </c>
      <c r="H3083" s="2" t="s">
        <v>134</v>
      </c>
      <c r="I3083" s="2" t="s">
        <v>135</v>
      </c>
      <c r="J3083" s="3">
        <v>2</v>
      </c>
      <c r="K3083" s="5"/>
    </row>
    <row r="3084" spans="1:11">
      <c r="A3084" s="2" t="s">
        <v>427</v>
      </c>
      <c r="B3084" s="2" t="s">
        <v>428</v>
      </c>
      <c r="C3084" s="4">
        <v>45474</v>
      </c>
      <c r="D3084" s="2" t="s">
        <v>656</v>
      </c>
      <c r="E3084" s="2" t="s">
        <v>382</v>
      </c>
      <c r="F3084" s="2">
        <v>4.0999999999999996</v>
      </c>
      <c r="G3084" s="2" t="s">
        <v>1188</v>
      </c>
      <c r="H3084" s="2" t="s">
        <v>379</v>
      </c>
      <c r="I3084" s="2" t="s">
        <v>1200</v>
      </c>
      <c r="J3084" s="3">
        <v>1</v>
      </c>
      <c r="K3084" s="5"/>
    </row>
    <row r="3085" spans="1:11">
      <c r="A3085" s="2" t="s">
        <v>434</v>
      </c>
      <c r="B3085" s="2" t="s">
        <v>435</v>
      </c>
      <c r="C3085" s="4">
        <v>45474</v>
      </c>
      <c r="D3085" s="2" t="s">
        <v>661</v>
      </c>
      <c r="E3085" s="2" t="s">
        <v>436</v>
      </c>
      <c r="F3085" s="2">
        <v>6.2</v>
      </c>
      <c r="G3085" s="2" t="s">
        <v>1183</v>
      </c>
      <c r="H3085" s="2" t="s">
        <v>109</v>
      </c>
      <c r="I3085" s="2" t="s">
        <v>1192</v>
      </c>
      <c r="J3085" s="3">
        <v>1</v>
      </c>
      <c r="K3085" s="5"/>
    </row>
    <row r="3086" spans="1:11">
      <c r="A3086" s="2" t="s">
        <v>434</v>
      </c>
      <c r="B3086" s="2" t="s">
        <v>435</v>
      </c>
      <c r="C3086" s="4">
        <v>45474</v>
      </c>
      <c r="D3086" s="2" t="s">
        <v>111</v>
      </c>
      <c r="E3086" s="2" t="s">
        <v>99</v>
      </c>
      <c r="F3086" s="2">
        <v>8.1999999999999993</v>
      </c>
      <c r="G3086" s="2" t="s">
        <v>1142</v>
      </c>
      <c r="H3086" s="2" t="s">
        <v>109</v>
      </c>
      <c r="I3086" s="2" t="s">
        <v>1192</v>
      </c>
      <c r="J3086" s="3">
        <v>12</v>
      </c>
      <c r="K3086" s="5"/>
    </row>
    <row r="3087" spans="1:11">
      <c r="A3087" s="2" t="s">
        <v>1137</v>
      </c>
      <c r="B3087" s="2" t="s">
        <v>1347</v>
      </c>
      <c r="C3087" s="4">
        <v>45474</v>
      </c>
      <c r="D3087" s="2" t="s">
        <v>459</v>
      </c>
      <c r="E3087" s="2" t="s">
        <v>215</v>
      </c>
      <c r="F3087" s="2">
        <v>7.1</v>
      </c>
      <c r="G3087" s="2" t="s">
        <v>1143</v>
      </c>
      <c r="H3087" s="2" t="s">
        <v>460</v>
      </c>
      <c r="I3087" s="2" t="s">
        <v>464</v>
      </c>
      <c r="J3087" s="3">
        <v>2</v>
      </c>
      <c r="K3087" s="5"/>
    </row>
    <row r="3088" spans="1:11">
      <c r="A3088" s="2" t="s">
        <v>1137</v>
      </c>
      <c r="B3088" s="2" t="s">
        <v>1347</v>
      </c>
      <c r="C3088" s="4">
        <v>45474</v>
      </c>
      <c r="D3088" s="2" t="s">
        <v>322</v>
      </c>
      <c r="E3088" s="2" t="s">
        <v>323</v>
      </c>
      <c r="F3088" s="2">
        <v>7.1</v>
      </c>
      <c r="G3088" s="2" t="s">
        <v>1143</v>
      </c>
      <c r="H3088" s="2" t="s">
        <v>318</v>
      </c>
      <c r="I3088" s="2" t="s">
        <v>319</v>
      </c>
      <c r="J3088" s="3">
        <v>1</v>
      </c>
      <c r="K3088" s="5"/>
    </row>
    <row r="3089" spans="1:11">
      <c r="A3089" s="2" t="s">
        <v>1137</v>
      </c>
      <c r="B3089" s="2" t="s">
        <v>1347</v>
      </c>
      <c r="C3089" s="4">
        <v>45474</v>
      </c>
      <c r="D3089" s="2" t="s">
        <v>663</v>
      </c>
      <c r="E3089" s="2" t="s">
        <v>99</v>
      </c>
      <c r="F3089" s="2">
        <v>7.1</v>
      </c>
      <c r="G3089" s="2" t="s">
        <v>1143</v>
      </c>
      <c r="H3089" s="2" t="s">
        <v>109</v>
      </c>
      <c r="I3089" s="2" t="s">
        <v>1192</v>
      </c>
      <c r="J3089" s="3">
        <v>1</v>
      </c>
      <c r="K3089" s="5"/>
    </row>
    <row r="3090" spans="1:11">
      <c r="A3090" s="2" t="s">
        <v>1137</v>
      </c>
      <c r="B3090" s="2" t="s">
        <v>1347</v>
      </c>
      <c r="C3090" s="4">
        <v>45474</v>
      </c>
      <c r="D3090" s="2" t="s">
        <v>91</v>
      </c>
      <c r="E3090" s="2" t="s">
        <v>82</v>
      </c>
      <c r="F3090" s="2">
        <v>7.1</v>
      </c>
      <c r="G3090" s="2" t="s">
        <v>1143</v>
      </c>
      <c r="H3090" s="2" t="s">
        <v>78</v>
      </c>
      <c r="I3090" s="2" t="s">
        <v>79</v>
      </c>
      <c r="J3090" s="3">
        <v>1</v>
      </c>
      <c r="K3090" s="5"/>
    </row>
    <row r="3091" spans="1:11">
      <c r="A3091" s="2" t="s">
        <v>1137</v>
      </c>
      <c r="B3091" s="2" t="s">
        <v>1347</v>
      </c>
      <c r="C3091" s="4">
        <v>45474</v>
      </c>
      <c r="D3091" s="2" t="s">
        <v>661</v>
      </c>
      <c r="E3091" s="2" t="s">
        <v>99</v>
      </c>
      <c r="F3091" s="2">
        <v>7.1</v>
      </c>
      <c r="G3091" s="2" t="s">
        <v>1143</v>
      </c>
      <c r="H3091" s="2" t="s">
        <v>109</v>
      </c>
      <c r="I3091" s="2" t="s">
        <v>1192</v>
      </c>
      <c r="J3091" s="3">
        <v>1</v>
      </c>
      <c r="K3091" s="5"/>
    </row>
    <row r="3092" spans="1:11">
      <c r="A3092" s="2" t="s">
        <v>1137</v>
      </c>
      <c r="B3092" s="2" t="s">
        <v>1347</v>
      </c>
      <c r="C3092" s="4">
        <v>45474</v>
      </c>
      <c r="D3092" s="2" t="s">
        <v>1038</v>
      </c>
      <c r="E3092" s="2" t="s">
        <v>90</v>
      </c>
      <c r="F3092" s="2">
        <v>2.1</v>
      </c>
      <c r="G3092" s="2" t="s">
        <v>1185</v>
      </c>
      <c r="H3092" s="2" t="s">
        <v>156</v>
      </c>
      <c r="I3092" s="2" t="s">
        <v>1150</v>
      </c>
      <c r="J3092" s="3">
        <v>1</v>
      </c>
      <c r="K3092" s="5"/>
    </row>
    <row r="3093" spans="1:11">
      <c r="A3093" s="2" t="s">
        <v>67</v>
      </c>
      <c r="B3093" s="2" t="s">
        <v>445</v>
      </c>
      <c r="C3093" s="4">
        <v>45474</v>
      </c>
      <c r="D3093" s="2" t="s">
        <v>1438</v>
      </c>
      <c r="E3093" s="2" t="s">
        <v>132</v>
      </c>
      <c r="F3093" s="2">
        <v>8.1</v>
      </c>
      <c r="G3093" s="2" t="s">
        <v>1142</v>
      </c>
      <c r="H3093" s="2" t="s">
        <v>67</v>
      </c>
      <c r="I3093" s="2" t="s">
        <v>445</v>
      </c>
      <c r="J3093" s="3">
        <v>2</v>
      </c>
      <c r="K3093" s="5"/>
    </row>
    <row r="3094" spans="1:11">
      <c r="A3094" s="2" t="s">
        <v>67</v>
      </c>
      <c r="B3094" s="2" t="s">
        <v>445</v>
      </c>
      <c r="C3094" s="4">
        <v>45474</v>
      </c>
      <c r="D3094" s="2" t="s">
        <v>568</v>
      </c>
      <c r="E3094" s="2" t="s">
        <v>132</v>
      </c>
      <c r="F3094" s="2">
        <v>8.1</v>
      </c>
      <c r="G3094" s="2" t="s">
        <v>1142</v>
      </c>
      <c r="H3094" s="2" t="s">
        <v>67</v>
      </c>
      <c r="I3094" s="2" t="s">
        <v>445</v>
      </c>
      <c r="J3094" s="3">
        <v>2</v>
      </c>
      <c r="K3094" s="5"/>
    </row>
    <row r="3095" spans="1:11">
      <c r="A3095" s="2" t="s">
        <v>67</v>
      </c>
      <c r="B3095" s="2" t="s">
        <v>445</v>
      </c>
      <c r="C3095" s="4">
        <v>45474</v>
      </c>
      <c r="D3095" s="2" t="s">
        <v>1439</v>
      </c>
      <c r="E3095" s="2" t="s">
        <v>132</v>
      </c>
      <c r="F3095" s="2">
        <v>8.1</v>
      </c>
      <c r="G3095" s="2" t="s">
        <v>1142</v>
      </c>
      <c r="H3095" s="2" t="s">
        <v>67</v>
      </c>
      <c r="I3095" s="2" t="s">
        <v>445</v>
      </c>
      <c r="J3095" s="3">
        <v>4</v>
      </c>
      <c r="K3095" s="5"/>
    </row>
    <row r="3096" spans="1:11">
      <c r="A3096" s="2" t="s">
        <v>147</v>
      </c>
      <c r="B3096" s="2" t="s">
        <v>449</v>
      </c>
      <c r="C3096" s="4">
        <v>45474</v>
      </c>
      <c r="D3096" s="2" t="s">
        <v>336</v>
      </c>
      <c r="E3096" s="2" t="s">
        <v>132</v>
      </c>
      <c r="F3096" s="2">
        <v>9.1300000000000008</v>
      </c>
      <c r="G3096" s="2" t="s">
        <v>1145</v>
      </c>
      <c r="H3096" s="2" t="s">
        <v>151</v>
      </c>
      <c r="I3096" s="2" t="s">
        <v>1203</v>
      </c>
      <c r="J3096" s="3">
        <v>2</v>
      </c>
      <c r="K3096" s="5"/>
    </row>
    <row r="3097" spans="1:11">
      <c r="A3097" s="2" t="s">
        <v>457</v>
      </c>
      <c r="B3097" s="2" t="s">
        <v>458</v>
      </c>
      <c r="C3097" s="4">
        <v>45474</v>
      </c>
      <c r="D3097" s="2" t="s">
        <v>412</v>
      </c>
      <c r="E3097" s="2" t="s">
        <v>170</v>
      </c>
      <c r="F3097" s="2">
        <v>1.1000000000000001</v>
      </c>
      <c r="G3097" s="2" t="s">
        <v>1187</v>
      </c>
      <c r="H3097" s="2" t="s">
        <v>1388</v>
      </c>
      <c r="I3097" s="2" t="s">
        <v>1150</v>
      </c>
      <c r="J3097" s="3">
        <v>1</v>
      </c>
      <c r="K3097" s="5"/>
    </row>
    <row r="3098" spans="1:11">
      <c r="A3098" s="2" t="s">
        <v>460</v>
      </c>
      <c r="B3098" s="2" t="s">
        <v>464</v>
      </c>
      <c r="C3098" s="4">
        <v>45474</v>
      </c>
      <c r="D3098" s="2" t="s">
        <v>471</v>
      </c>
      <c r="E3098" s="2" t="s">
        <v>218</v>
      </c>
      <c r="F3098" s="2">
        <v>8.1</v>
      </c>
      <c r="G3098" s="2" t="s">
        <v>1142</v>
      </c>
      <c r="H3098" s="2" t="s">
        <v>460</v>
      </c>
      <c r="I3098" s="2" t="s">
        <v>464</v>
      </c>
      <c r="J3098" s="3">
        <v>3</v>
      </c>
      <c r="K3098" s="5"/>
    </row>
    <row r="3099" spans="1:11">
      <c r="A3099" s="2" t="s">
        <v>468</v>
      </c>
      <c r="B3099" s="2" t="s">
        <v>469</v>
      </c>
      <c r="C3099" s="4">
        <v>45474</v>
      </c>
      <c r="D3099" s="2" t="s">
        <v>676</v>
      </c>
      <c r="E3099" s="2" t="s">
        <v>215</v>
      </c>
      <c r="F3099" s="2">
        <v>7.2</v>
      </c>
      <c r="G3099" s="2" t="s">
        <v>1143</v>
      </c>
      <c r="H3099" s="2" t="s">
        <v>470</v>
      </c>
      <c r="I3099" s="2" t="s">
        <v>2084</v>
      </c>
      <c r="J3099" s="3">
        <v>4</v>
      </c>
      <c r="K3099" s="5"/>
    </row>
    <row r="3100" spans="1:11">
      <c r="A3100" s="2" t="s">
        <v>481</v>
      </c>
      <c r="B3100" s="2" t="s">
        <v>482</v>
      </c>
      <c r="C3100" s="4">
        <v>45474</v>
      </c>
      <c r="D3100" s="2" t="s">
        <v>681</v>
      </c>
      <c r="E3100" s="2" t="s">
        <v>17</v>
      </c>
      <c r="F3100" s="2">
        <v>9.1300000000000008</v>
      </c>
      <c r="G3100" s="2" t="s">
        <v>1145</v>
      </c>
      <c r="H3100" s="2" t="s">
        <v>484</v>
      </c>
      <c r="I3100" s="2" t="s">
        <v>1250</v>
      </c>
      <c r="J3100" s="3">
        <v>3</v>
      </c>
      <c r="K3100" s="5"/>
    </row>
    <row r="3101" spans="1:11">
      <c r="A3101" s="2" t="s">
        <v>481</v>
      </c>
      <c r="B3101" s="2" t="s">
        <v>482</v>
      </c>
      <c r="C3101" s="4">
        <v>45474</v>
      </c>
      <c r="D3101" s="2" t="s">
        <v>685</v>
      </c>
      <c r="E3101" s="2" t="s">
        <v>17</v>
      </c>
      <c r="F3101" s="2">
        <v>9.1300000000000008</v>
      </c>
      <c r="G3101" s="2" t="s">
        <v>1145</v>
      </c>
      <c r="H3101" s="2" t="s">
        <v>484</v>
      </c>
      <c r="I3101" s="2" t="s">
        <v>1250</v>
      </c>
      <c r="J3101" s="3">
        <v>6</v>
      </c>
      <c r="K3101" s="5"/>
    </row>
    <row r="3102" spans="1:11">
      <c r="A3102" s="2" t="s">
        <v>481</v>
      </c>
      <c r="B3102" s="2" t="s">
        <v>482</v>
      </c>
      <c r="C3102" s="4">
        <v>45474</v>
      </c>
      <c r="D3102" s="2" t="s">
        <v>808</v>
      </c>
      <c r="E3102" s="2" t="s">
        <v>17</v>
      </c>
      <c r="F3102" s="2">
        <v>9.1300000000000008</v>
      </c>
      <c r="G3102" s="2" t="s">
        <v>1145</v>
      </c>
      <c r="H3102" s="2" t="s">
        <v>484</v>
      </c>
      <c r="I3102" s="2" t="s">
        <v>1250</v>
      </c>
      <c r="J3102" s="3">
        <v>3</v>
      </c>
      <c r="K3102" s="5"/>
    </row>
    <row r="3103" spans="1:11">
      <c r="A3103" s="2" t="s">
        <v>481</v>
      </c>
      <c r="B3103" s="2" t="s">
        <v>482</v>
      </c>
      <c r="C3103" s="4">
        <v>45474</v>
      </c>
      <c r="D3103" s="2" t="s">
        <v>915</v>
      </c>
      <c r="E3103" s="2" t="s">
        <v>17</v>
      </c>
      <c r="F3103" s="2">
        <v>9.1300000000000008</v>
      </c>
      <c r="G3103" s="2" t="s">
        <v>1145</v>
      </c>
      <c r="H3103" s="2" t="s">
        <v>484</v>
      </c>
      <c r="I3103" s="2" t="s">
        <v>1250</v>
      </c>
      <c r="J3103" s="3">
        <v>5</v>
      </c>
      <c r="K3103" s="5"/>
    </row>
    <row r="3104" spans="1:11">
      <c r="A3104" s="2" t="s">
        <v>4</v>
      </c>
      <c r="B3104" s="2" t="s">
        <v>5</v>
      </c>
      <c r="C3104" s="4">
        <v>45474</v>
      </c>
      <c r="D3104" s="2" t="s">
        <v>1440</v>
      </c>
      <c r="E3104" s="2" t="s">
        <v>7</v>
      </c>
      <c r="F3104" s="2">
        <v>8.1999999999999993</v>
      </c>
      <c r="G3104" s="2" t="s">
        <v>1142</v>
      </c>
      <c r="H3104" s="2" t="s">
        <v>8</v>
      </c>
      <c r="I3104" s="2" t="s">
        <v>1189</v>
      </c>
      <c r="J3104" s="3">
        <v>1</v>
      </c>
      <c r="K3104" s="5"/>
    </row>
    <row r="3105" spans="1:11">
      <c r="A3105" s="2" t="s">
        <v>4</v>
      </c>
      <c r="B3105" s="2" t="s">
        <v>5</v>
      </c>
      <c r="C3105" s="4">
        <v>45474</v>
      </c>
      <c r="D3105" s="2" t="s">
        <v>491</v>
      </c>
      <c r="E3105" s="2" t="s">
        <v>7</v>
      </c>
      <c r="F3105" s="2">
        <v>8.1999999999999993</v>
      </c>
      <c r="G3105" s="2" t="s">
        <v>1142</v>
      </c>
      <c r="H3105" s="2" t="s">
        <v>8</v>
      </c>
      <c r="I3105" s="2" t="s">
        <v>1189</v>
      </c>
      <c r="J3105" s="3">
        <v>6</v>
      </c>
      <c r="K3105" s="5"/>
    </row>
    <row r="3106" spans="1:11">
      <c r="A3106" s="2" t="s">
        <v>4</v>
      </c>
      <c r="B3106" s="2" t="s">
        <v>5</v>
      </c>
      <c r="C3106" s="4">
        <v>45474</v>
      </c>
      <c r="D3106" s="2" t="s">
        <v>1441</v>
      </c>
      <c r="E3106" s="2" t="s">
        <v>7</v>
      </c>
      <c r="F3106" s="2">
        <v>8.1999999999999993</v>
      </c>
      <c r="G3106" s="2" t="s">
        <v>1142</v>
      </c>
      <c r="H3106" s="2" t="s">
        <v>8</v>
      </c>
      <c r="I3106" s="2" t="s">
        <v>1189</v>
      </c>
      <c r="J3106" s="3">
        <v>1</v>
      </c>
      <c r="K3106" s="5"/>
    </row>
    <row r="3107" spans="1:11">
      <c r="A3107" s="2" t="s">
        <v>4</v>
      </c>
      <c r="B3107" s="2" t="s">
        <v>5</v>
      </c>
      <c r="C3107" s="4">
        <v>45474</v>
      </c>
      <c r="D3107" s="2" t="s">
        <v>923</v>
      </c>
      <c r="E3107" s="2" t="s">
        <v>7</v>
      </c>
      <c r="F3107" s="2">
        <v>8.1999999999999993</v>
      </c>
      <c r="G3107" s="2" t="s">
        <v>1142</v>
      </c>
      <c r="H3107" s="2" t="s">
        <v>8</v>
      </c>
      <c r="I3107" s="2" t="s">
        <v>1189</v>
      </c>
      <c r="J3107" s="3">
        <v>2</v>
      </c>
      <c r="K3107" s="5"/>
    </row>
    <row r="3108" spans="1:11">
      <c r="A3108" s="2" t="s">
        <v>4</v>
      </c>
      <c r="B3108" s="2" t="s">
        <v>5</v>
      </c>
      <c r="C3108" s="4">
        <v>45474</v>
      </c>
      <c r="D3108" s="2" t="s">
        <v>13</v>
      </c>
      <c r="E3108" s="2" t="s">
        <v>7</v>
      </c>
      <c r="F3108" s="2">
        <v>8.1999999999999993</v>
      </c>
      <c r="G3108" s="2" t="s">
        <v>1142</v>
      </c>
      <c r="H3108" s="2" t="s">
        <v>12</v>
      </c>
      <c r="I3108" s="2" t="s">
        <v>1190</v>
      </c>
      <c r="J3108" s="3">
        <v>25</v>
      </c>
      <c r="K3108" s="5"/>
    </row>
    <row r="3109" spans="1:11">
      <c r="A3109" s="2" t="s">
        <v>4</v>
      </c>
      <c r="B3109" s="2" t="s">
        <v>5</v>
      </c>
      <c r="C3109" s="4">
        <v>45474</v>
      </c>
      <c r="D3109" s="2" t="s">
        <v>500</v>
      </c>
      <c r="E3109" s="2" t="s">
        <v>7</v>
      </c>
      <c r="F3109" s="2">
        <v>8.1999999999999993</v>
      </c>
      <c r="G3109" s="2" t="s">
        <v>1142</v>
      </c>
      <c r="H3109" s="2" t="s">
        <v>8</v>
      </c>
      <c r="I3109" s="2" t="s">
        <v>1189</v>
      </c>
      <c r="J3109" s="3">
        <v>1</v>
      </c>
      <c r="K3109" s="5"/>
    </row>
    <row r="3110" spans="1:11">
      <c r="A3110" s="2" t="s">
        <v>4</v>
      </c>
      <c r="B3110" s="2" t="s">
        <v>5</v>
      </c>
      <c r="C3110" s="4">
        <v>45474</v>
      </c>
      <c r="D3110" s="2" t="s">
        <v>692</v>
      </c>
      <c r="E3110" s="2" t="s">
        <v>17</v>
      </c>
      <c r="F3110" s="2">
        <v>8.1999999999999993</v>
      </c>
      <c r="G3110" s="2" t="s">
        <v>1142</v>
      </c>
      <c r="H3110" s="2" t="s">
        <v>18</v>
      </c>
      <c r="I3110" s="2" t="s">
        <v>1205</v>
      </c>
      <c r="J3110" s="3">
        <v>1</v>
      </c>
      <c r="K3110" s="5"/>
    </row>
    <row r="3111" spans="1:11">
      <c r="A3111" s="2" t="s">
        <v>44</v>
      </c>
      <c r="B3111" s="2" t="s">
        <v>45</v>
      </c>
      <c r="C3111" s="4">
        <v>45474</v>
      </c>
      <c r="D3111" s="2" t="s">
        <v>46</v>
      </c>
      <c r="E3111" s="2" t="s">
        <v>47</v>
      </c>
      <c r="F3111" s="2">
        <v>8.1</v>
      </c>
      <c r="G3111" s="2" t="s">
        <v>1142</v>
      </c>
      <c r="H3111" s="2" t="s">
        <v>44</v>
      </c>
      <c r="I3111" s="2" t="s">
        <v>45</v>
      </c>
      <c r="J3111" s="3">
        <v>2</v>
      </c>
      <c r="K3111" s="5"/>
    </row>
    <row r="3112" spans="1:11">
      <c r="A3112" s="2" t="s">
        <v>44</v>
      </c>
      <c r="B3112" s="2" t="s">
        <v>45</v>
      </c>
      <c r="C3112" s="4">
        <v>45474</v>
      </c>
      <c r="D3112" s="2" t="s">
        <v>61</v>
      </c>
      <c r="E3112" s="2" t="s">
        <v>47</v>
      </c>
      <c r="F3112" s="2">
        <v>8.1</v>
      </c>
      <c r="G3112" s="2" t="s">
        <v>1142</v>
      </c>
      <c r="H3112" s="2" t="s">
        <v>44</v>
      </c>
      <c r="I3112" s="2" t="s">
        <v>45</v>
      </c>
      <c r="J3112" s="3">
        <v>2</v>
      </c>
      <c r="K3112" s="5"/>
    </row>
    <row r="3113" spans="1:11">
      <c r="A3113" s="2" t="s">
        <v>44</v>
      </c>
      <c r="B3113" s="2" t="s">
        <v>45</v>
      </c>
      <c r="C3113" s="4">
        <v>45474</v>
      </c>
      <c r="D3113" s="2" t="s">
        <v>51</v>
      </c>
      <c r="E3113" s="2" t="s">
        <v>50</v>
      </c>
      <c r="F3113" s="2">
        <v>8.1</v>
      </c>
      <c r="G3113" s="2" t="s">
        <v>1142</v>
      </c>
      <c r="H3113" s="2" t="s">
        <v>44</v>
      </c>
      <c r="I3113" s="2" t="s">
        <v>45</v>
      </c>
      <c r="J3113" s="3">
        <v>1</v>
      </c>
      <c r="K3113" s="5"/>
    </row>
    <row r="3114" spans="1:11">
      <c r="A3114" s="2" t="s">
        <v>44</v>
      </c>
      <c r="B3114" s="2" t="s">
        <v>45</v>
      </c>
      <c r="C3114" s="4">
        <v>45474</v>
      </c>
      <c r="D3114" s="2" t="s">
        <v>54</v>
      </c>
      <c r="E3114" s="2" t="s">
        <v>50</v>
      </c>
      <c r="F3114" s="2">
        <v>9.1300000000000008</v>
      </c>
      <c r="G3114" s="2" t="s">
        <v>1145</v>
      </c>
      <c r="H3114" s="2" t="s">
        <v>44</v>
      </c>
      <c r="I3114" s="2" t="s">
        <v>45</v>
      </c>
      <c r="J3114" s="3">
        <v>1</v>
      </c>
      <c r="K3114" s="5"/>
    </row>
    <row r="3115" spans="1:11">
      <c r="A3115" s="2" t="s">
        <v>63</v>
      </c>
      <c r="B3115" s="2" t="s">
        <v>64</v>
      </c>
      <c r="C3115" s="4">
        <v>45474</v>
      </c>
      <c r="D3115" s="2" t="s">
        <v>553</v>
      </c>
      <c r="E3115" s="2" t="s">
        <v>82</v>
      </c>
      <c r="F3115" s="2">
        <v>6.2</v>
      </c>
      <c r="G3115" s="2" t="s">
        <v>1183</v>
      </c>
      <c r="H3115" s="2" t="s">
        <v>554</v>
      </c>
      <c r="I3115" s="2" t="s">
        <v>1175</v>
      </c>
      <c r="J3115" s="3">
        <v>1</v>
      </c>
      <c r="K3115" s="5"/>
    </row>
    <row r="3116" spans="1:11">
      <c r="A3116" s="2" t="s">
        <v>78</v>
      </c>
      <c r="B3116" s="2" t="s">
        <v>79</v>
      </c>
      <c r="C3116" s="4">
        <v>45474</v>
      </c>
      <c r="D3116" s="2" t="s">
        <v>81</v>
      </c>
      <c r="E3116" s="2" t="s">
        <v>82</v>
      </c>
      <c r="F3116" s="2">
        <v>8.1</v>
      </c>
      <c r="G3116" s="2" t="s">
        <v>1142</v>
      </c>
      <c r="H3116" s="2" t="s">
        <v>78</v>
      </c>
      <c r="I3116" s="2" t="s">
        <v>79</v>
      </c>
      <c r="J3116" s="3">
        <v>1</v>
      </c>
      <c r="K3116" s="5"/>
    </row>
    <row r="3117" spans="1:11">
      <c r="A3117" s="2" t="s">
        <v>78</v>
      </c>
      <c r="B3117" s="2" t="s">
        <v>79</v>
      </c>
      <c r="C3117" s="4">
        <v>45474</v>
      </c>
      <c r="D3117" s="2" t="s">
        <v>520</v>
      </c>
      <c r="E3117" s="2" t="s">
        <v>58</v>
      </c>
      <c r="F3117" s="2">
        <v>8.1</v>
      </c>
      <c r="G3117" s="2" t="s">
        <v>1142</v>
      </c>
      <c r="H3117" s="2" t="s">
        <v>78</v>
      </c>
      <c r="I3117" s="2" t="s">
        <v>79</v>
      </c>
      <c r="J3117" s="3">
        <v>1</v>
      </c>
      <c r="K3117" s="5"/>
    </row>
    <row r="3118" spans="1:11">
      <c r="A3118" s="2" t="s">
        <v>78</v>
      </c>
      <c r="B3118" s="2" t="s">
        <v>79</v>
      </c>
      <c r="C3118" s="4">
        <v>45474</v>
      </c>
      <c r="D3118" s="2" t="s">
        <v>1442</v>
      </c>
      <c r="E3118" s="2" t="s">
        <v>82</v>
      </c>
      <c r="F3118" s="2">
        <v>8.1</v>
      </c>
      <c r="G3118" s="2" t="s">
        <v>1142</v>
      </c>
      <c r="H3118" s="2" t="s">
        <v>78</v>
      </c>
      <c r="I3118" s="2" t="s">
        <v>79</v>
      </c>
      <c r="J3118" s="3">
        <v>1</v>
      </c>
      <c r="K3118" s="5"/>
    </row>
    <row r="3119" spans="1:11">
      <c r="A3119" s="2" t="s">
        <v>78</v>
      </c>
      <c r="B3119" s="2" t="s">
        <v>79</v>
      </c>
      <c r="C3119" s="4">
        <v>45474</v>
      </c>
      <c r="D3119" s="2" t="s">
        <v>519</v>
      </c>
      <c r="E3119" s="2" t="s">
        <v>129</v>
      </c>
      <c r="F3119" s="2">
        <v>8.1</v>
      </c>
      <c r="G3119" s="2" t="s">
        <v>1142</v>
      </c>
      <c r="H3119" s="2" t="s">
        <v>78</v>
      </c>
      <c r="I3119" s="2" t="s">
        <v>79</v>
      </c>
      <c r="J3119" s="3">
        <v>2</v>
      </c>
      <c r="K3119" s="5"/>
    </row>
    <row r="3120" spans="1:11">
      <c r="A3120" s="2" t="s">
        <v>78</v>
      </c>
      <c r="B3120" s="2" t="s">
        <v>79</v>
      </c>
      <c r="C3120" s="4">
        <v>45474</v>
      </c>
      <c r="D3120" s="2" t="s">
        <v>91</v>
      </c>
      <c r="E3120" s="2" t="s">
        <v>82</v>
      </c>
      <c r="F3120" s="2">
        <v>8.1</v>
      </c>
      <c r="G3120" s="2" t="s">
        <v>1142</v>
      </c>
      <c r="H3120" s="2" t="s">
        <v>78</v>
      </c>
      <c r="I3120" s="2" t="s">
        <v>79</v>
      </c>
      <c r="J3120" s="3">
        <v>4</v>
      </c>
      <c r="K3120" s="5"/>
    </row>
    <row r="3121" spans="1:11">
      <c r="A3121" s="2" t="s">
        <v>78</v>
      </c>
      <c r="B3121" s="2" t="s">
        <v>79</v>
      </c>
      <c r="C3121" s="4">
        <v>45474</v>
      </c>
      <c r="D3121" s="2" t="s">
        <v>829</v>
      </c>
      <c r="E3121" s="2" t="s">
        <v>82</v>
      </c>
      <c r="F3121" s="2">
        <v>8.1</v>
      </c>
      <c r="G3121" s="2" t="s">
        <v>1142</v>
      </c>
      <c r="H3121" s="2" t="s">
        <v>78</v>
      </c>
      <c r="I3121" s="2" t="s">
        <v>79</v>
      </c>
      <c r="J3121" s="3">
        <v>2</v>
      </c>
      <c r="K3121" s="5"/>
    </row>
    <row r="3122" spans="1:11">
      <c r="A3122" s="2" t="s">
        <v>106</v>
      </c>
      <c r="B3122" s="2" t="s">
        <v>107</v>
      </c>
      <c r="C3122" s="4">
        <v>45474</v>
      </c>
      <c r="D3122" s="2" t="s">
        <v>105</v>
      </c>
      <c r="E3122" s="2" t="s">
        <v>1040</v>
      </c>
      <c r="F3122" s="2">
        <v>7.1</v>
      </c>
      <c r="G3122" s="2" t="s">
        <v>1143</v>
      </c>
      <c r="H3122" s="2" t="s">
        <v>1310</v>
      </c>
      <c r="I3122" s="2" t="s">
        <v>1311</v>
      </c>
      <c r="J3122" s="3">
        <v>4</v>
      </c>
      <c r="K3122" s="5"/>
    </row>
    <row r="3123" spans="1:11">
      <c r="A3123" s="2" t="s">
        <v>106</v>
      </c>
      <c r="B3123" s="2" t="s">
        <v>107</v>
      </c>
      <c r="C3123" s="4">
        <v>45474</v>
      </c>
      <c r="D3123" s="2" t="s">
        <v>112</v>
      </c>
      <c r="E3123" s="2" t="s">
        <v>113</v>
      </c>
      <c r="F3123" s="2">
        <v>7.1</v>
      </c>
      <c r="G3123" s="2" t="s">
        <v>1143</v>
      </c>
      <c r="H3123" s="2" t="s">
        <v>114</v>
      </c>
      <c r="I3123" s="2" t="s">
        <v>1193</v>
      </c>
      <c r="J3123" s="3">
        <v>3</v>
      </c>
      <c r="K3123" s="5"/>
    </row>
    <row r="3124" spans="1:11">
      <c r="A3124" s="2" t="s">
        <v>106</v>
      </c>
      <c r="B3124" s="2" t="s">
        <v>107</v>
      </c>
      <c r="C3124" s="4">
        <v>45474</v>
      </c>
      <c r="D3124" s="2" t="s">
        <v>999</v>
      </c>
      <c r="E3124" s="2" t="s">
        <v>524</v>
      </c>
      <c r="F3124" s="2">
        <v>7.1</v>
      </c>
      <c r="G3124" s="2" t="s">
        <v>1143</v>
      </c>
      <c r="H3124" s="2" t="s">
        <v>114</v>
      </c>
      <c r="I3124" s="2" t="s">
        <v>1193</v>
      </c>
      <c r="J3124" s="3">
        <v>6</v>
      </c>
      <c r="K3124" s="5"/>
    </row>
    <row r="3125" spans="1:11">
      <c r="A3125" s="2" t="s">
        <v>106</v>
      </c>
      <c r="B3125" s="2" t="s">
        <v>107</v>
      </c>
      <c r="C3125" s="4">
        <v>45474</v>
      </c>
      <c r="D3125" s="2" t="s">
        <v>748</v>
      </c>
      <c r="E3125" s="2" t="s">
        <v>1000</v>
      </c>
      <c r="F3125" s="2">
        <v>7.1</v>
      </c>
      <c r="G3125" s="2" t="s">
        <v>1143</v>
      </c>
      <c r="H3125" s="2" t="s">
        <v>114</v>
      </c>
      <c r="I3125" s="2" t="s">
        <v>1193</v>
      </c>
      <c r="J3125" s="3">
        <v>2</v>
      </c>
      <c r="K3125" s="5"/>
    </row>
    <row r="3126" spans="1:11">
      <c r="A3126" s="2" t="s">
        <v>115</v>
      </c>
      <c r="B3126" s="2" t="s">
        <v>116</v>
      </c>
      <c r="C3126" s="4">
        <v>45474</v>
      </c>
      <c r="D3126" s="2" t="s">
        <v>831</v>
      </c>
      <c r="E3126" s="2" t="s">
        <v>832</v>
      </c>
      <c r="F3126" s="2">
        <v>8.1</v>
      </c>
      <c r="G3126" s="2" t="s">
        <v>1142</v>
      </c>
      <c r="H3126" s="2" t="s">
        <v>115</v>
      </c>
      <c r="I3126" s="2" t="s">
        <v>116</v>
      </c>
      <c r="J3126" s="3">
        <v>1</v>
      </c>
      <c r="K3126" s="5"/>
    </row>
    <row r="3127" spans="1:11">
      <c r="A3127" s="2" t="s">
        <v>405</v>
      </c>
      <c r="B3127" s="2" t="s">
        <v>1167</v>
      </c>
      <c r="C3127" s="4">
        <v>45474</v>
      </c>
      <c r="D3127" s="2" t="s">
        <v>654</v>
      </c>
      <c r="E3127" s="2" t="s">
        <v>218</v>
      </c>
      <c r="F3127" s="2">
        <v>8.1</v>
      </c>
      <c r="G3127" s="2" t="s">
        <v>1142</v>
      </c>
      <c r="H3127" s="2" t="s">
        <v>156</v>
      </c>
      <c r="I3127" s="2" t="s">
        <v>1150</v>
      </c>
      <c r="J3127" s="3">
        <v>1</v>
      </c>
      <c r="K3127" s="5"/>
    </row>
    <row r="3128" spans="1:11">
      <c r="A3128" s="2" t="s">
        <v>405</v>
      </c>
      <c r="B3128" s="2" t="s">
        <v>1167</v>
      </c>
      <c r="C3128" s="4">
        <v>45474</v>
      </c>
      <c r="D3128" s="2" t="s">
        <v>901</v>
      </c>
      <c r="E3128" s="2" t="s">
        <v>1358</v>
      </c>
      <c r="F3128" s="2">
        <v>8.1</v>
      </c>
      <c r="G3128" s="2" t="s">
        <v>1142</v>
      </c>
      <c r="H3128" s="2" t="s">
        <v>156</v>
      </c>
      <c r="I3128" s="2" t="s">
        <v>1150</v>
      </c>
      <c r="J3128" s="3">
        <v>1</v>
      </c>
      <c r="K3128" s="5"/>
    </row>
    <row r="3129" spans="1:11">
      <c r="A3129" s="2" t="s">
        <v>138</v>
      </c>
      <c r="B3129" s="2" t="s">
        <v>139</v>
      </c>
      <c r="C3129" s="4">
        <v>45474</v>
      </c>
      <c r="D3129" s="2" t="s">
        <v>1443</v>
      </c>
      <c r="E3129" s="2" t="s">
        <v>47</v>
      </c>
      <c r="F3129" s="2">
        <v>5.2</v>
      </c>
      <c r="G3129" s="2" t="s">
        <v>1186</v>
      </c>
      <c r="H3129" s="2" t="s">
        <v>1361</v>
      </c>
      <c r="I3129" s="2" t="s">
        <v>1362</v>
      </c>
      <c r="J3129" s="3">
        <v>1</v>
      </c>
      <c r="K3129" s="5"/>
    </row>
    <row r="3130" spans="1:11">
      <c r="A3130" s="2" t="s">
        <v>138</v>
      </c>
      <c r="B3130" s="2" t="s">
        <v>139</v>
      </c>
      <c r="C3130" s="4">
        <v>45474</v>
      </c>
      <c r="D3130" s="2" t="s">
        <v>657</v>
      </c>
      <c r="E3130" s="2" t="s">
        <v>90</v>
      </c>
      <c r="F3130" s="2">
        <v>5.2</v>
      </c>
      <c r="G3130" s="2" t="s">
        <v>1186</v>
      </c>
      <c r="H3130" s="2" t="s">
        <v>137</v>
      </c>
      <c r="I3130" s="2" t="s">
        <v>1195</v>
      </c>
      <c r="J3130" s="3">
        <v>1</v>
      </c>
      <c r="K3130" s="5"/>
    </row>
    <row r="3131" spans="1:11">
      <c r="A3131" s="2" t="s">
        <v>255</v>
      </c>
      <c r="B3131" s="2" t="s">
        <v>1197</v>
      </c>
      <c r="C3131" s="4">
        <v>45474</v>
      </c>
      <c r="D3131" s="2" t="s">
        <v>254</v>
      </c>
      <c r="E3131" s="2" t="s">
        <v>218</v>
      </c>
      <c r="F3131" s="2">
        <v>8.1</v>
      </c>
      <c r="G3131" s="2" t="s">
        <v>1142</v>
      </c>
      <c r="H3131" s="2" t="s">
        <v>255</v>
      </c>
      <c r="I3131" s="2" t="s">
        <v>1197</v>
      </c>
      <c r="J3131" s="3">
        <v>1</v>
      </c>
      <c r="K3131" s="5"/>
    </row>
    <row r="3132" spans="1:11">
      <c r="A3132" s="2" t="s">
        <v>152</v>
      </c>
      <c r="B3132" s="2" t="s">
        <v>153</v>
      </c>
      <c r="C3132" s="4">
        <v>45474</v>
      </c>
      <c r="D3132" s="2" t="s">
        <v>1391</v>
      </c>
      <c r="E3132" s="2" t="s">
        <v>1392</v>
      </c>
      <c r="F3132" s="2">
        <v>8.1</v>
      </c>
      <c r="G3132" s="2" t="s">
        <v>1142</v>
      </c>
      <c r="H3132" s="2" t="s">
        <v>156</v>
      </c>
      <c r="I3132" s="2" t="s">
        <v>1150</v>
      </c>
      <c r="J3132" s="3">
        <v>34</v>
      </c>
      <c r="K3132" s="5"/>
    </row>
    <row r="3133" spans="1:11">
      <c r="A3133" s="2" t="s">
        <v>484</v>
      </c>
      <c r="B3133" s="2" t="s">
        <v>1250</v>
      </c>
      <c r="C3133" s="4">
        <v>45474</v>
      </c>
      <c r="D3133" s="2" t="s">
        <v>1045</v>
      </c>
      <c r="E3133" s="2" t="s">
        <v>17</v>
      </c>
      <c r="F3133" s="2">
        <v>9.1300000000000008</v>
      </c>
      <c r="G3133" s="2" t="s">
        <v>1145</v>
      </c>
      <c r="H3133" s="2" t="s">
        <v>1323</v>
      </c>
      <c r="I3133" s="2" t="s">
        <v>1324</v>
      </c>
      <c r="J3133" s="3">
        <v>24</v>
      </c>
      <c r="K3133" s="5"/>
    </row>
    <row r="3134" spans="1:11">
      <c r="A3134" s="2" t="s">
        <v>484</v>
      </c>
      <c r="B3134" s="2" t="s">
        <v>1250</v>
      </c>
      <c r="C3134" s="4">
        <v>45474</v>
      </c>
      <c r="D3134" s="2" t="s">
        <v>1444</v>
      </c>
      <c r="E3134" s="2" t="s">
        <v>1320</v>
      </c>
      <c r="F3134" s="2">
        <v>9.1300000000000008</v>
      </c>
      <c r="G3134" s="2" t="s">
        <v>1145</v>
      </c>
      <c r="H3134" s="2" t="s">
        <v>1329</v>
      </c>
      <c r="I3134" s="2" t="s">
        <v>1330</v>
      </c>
      <c r="J3134" s="3">
        <v>8</v>
      </c>
      <c r="K3134" s="5"/>
    </row>
    <row r="3135" spans="1:11">
      <c r="A3135" s="2" t="s">
        <v>484</v>
      </c>
      <c r="B3135" s="2" t="s">
        <v>1250</v>
      </c>
      <c r="C3135" s="4">
        <v>45474</v>
      </c>
      <c r="D3135" s="2" t="s">
        <v>1445</v>
      </c>
      <c r="E3135" s="2" t="s">
        <v>1320</v>
      </c>
      <c r="F3135" s="2">
        <v>9.1300000000000008</v>
      </c>
      <c r="G3135" s="2" t="s">
        <v>1145</v>
      </c>
      <c r="H3135" s="2" t="s">
        <v>1329</v>
      </c>
      <c r="I3135" s="2" t="s">
        <v>1330</v>
      </c>
      <c r="J3135" s="3">
        <v>7</v>
      </c>
      <c r="K3135" s="5"/>
    </row>
    <row r="3136" spans="1:11">
      <c r="A3136" s="2" t="s">
        <v>484</v>
      </c>
      <c r="B3136" s="2" t="s">
        <v>1250</v>
      </c>
      <c r="C3136" s="4">
        <v>45474</v>
      </c>
      <c r="D3136" s="2" t="s">
        <v>1373</v>
      </c>
      <c r="E3136" s="2" t="s">
        <v>1320</v>
      </c>
      <c r="F3136" s="2">
        <v>9.1300000000000008</v>
      </c>
      <c r="G3136" s="2" t="s">
        <v>1145</v>
      </c>
      <c r="H3136" s="2" t="s">
        <v>1321</v>
      </c>
      <c r="I3136" s="2" t="s">
        <v>1322</v>
      </c>
      <c r="J3136" s="3">
        <v>20</v>
      </c>
      <c r="K3136" s="5"/>
    </row>
    <row r="3137" spans="1:11">
      <c r="A3137" s="2" t="s">
        <v>484</v>
      </c>
      <c r="B3137" s="2" t="s">
        <v>1250</v>
      </c>
      <c r="C3137" s="4">
        <v>45474</v>
      </c>
      <c r="D3137" s="2" t="s">
        <v>685</v>
      </c>
      <c r="E3137" s="2" t="s">
        <v>17</v>
      </c>
      <c r="F3137" s="2">
        <v>9.1300000000000008</v>
      </c>
      <c r="G3137" s="2" t="s">
        <v>1145</v>
      </c>
      <c r="H3137" s="2" t="s">
        <v>484</v>
      </c>
      <c r="I3137" s="2" t="s">
        <v>1250</v>
      </c>
      <c r="J3137" s="3">
        <v>15</v>
      </c>
      <c r="K3137" s="5"/>
    </row>
    <row r="3138" spans="1:11">
      <c r="A3138" s="2" t="s">
        <v>484</v>
      </c>
      <c r="B3138" s="2" t="s">
        <v>1250</v>
      </c>
      <c r="C3138" s="4">
        <v>45474</v>
      </c>
      <c r="D3138" s="2" t="s">
        <v>1429</v>
      </c>
      <c r="E3138" s="2" t="s">
        <v>17</v>
      </c>
      <c r="F3138" s="2">
        <v>9.1300000000000008</v>
      </c>
      <c r="G3138" s="2" t="s">
        <v>1145</v>
      </c>
      <c r="H3138" s="2" t="s">
        <v>1323</v>
      </c>
      <c r="I3138" s="2" t="s">
        <v>1324</v>
      </c>
      <c r="J3138" s="3">
        <v>19</v>
      </c>
      <c r="K3138" s="5"/>
    </row>
    <row r="3139" spans="1:11">
      <c r="A3139" s="2" t="s">
        <v>484</v>
      </c>
      <c r="B3139" s="2" t="s">
        <v>1250</v>
      </c>
      <c r="C3139" s="4">
        <v>45474</v>
      </c>
      <c r="D3139" s="2" t="s">
        <v>808</v>
      </c>
      <c r="E3139" s="2" t="s">
        <v>17</v>
      </c>
      <c r="F3139" s="2">
        <v>9.1300000000000008</v>
      </c>
      <c r="G3139" s="2" t="s">
        <v>1145</v>
      </c>
      <c r="H3139" s="2" t="s">
        <v>484</v>
      </c>
      <c r="I3139" s="2" t="s">
        <v>1250</v>
      </c>
      <c r="J3139" s="3">
        <v>26</v>
      </c>
      <c r="K3139" s="5"/>
    </row>
    <row r="3140" spans="1:11">
      <c r="A3140" s="2" t="s">
        <v>484</v>
      </c>
      <c r="B3140" s="2" t="s">
        <v>1250</v>
      </c>
      <c r="C3140" s="4">
        <v>45474</v>
      </c>
      <c r="D3140" s="2" t="s">
        <v>1446</v>
      </c>
      <c r="E3140" s="2" t="s">
        <v>1320</v>
      </c>
      <c r="F3140" s="2">
        <v>9.1300000000000008</v>
      </c>
      <c r="G3140" s="2" t="s">
        <v>1145</v>
      </c>
      <c r="H3140" s="2" t="s">
        <v>1323</v>
      </c>
      <c r="I3140" s="2" t="s">
        <v>1324</v>
      </c>
      <c r="J3140" s="3">
        <v>1</v>
      </c>
      <c r="K3140" s="5"/>
    </row>
    <row r="3141" spans="1:11">
      <c r="A3141" s="2" t="s">
        <v>484</v>
      </c>
      <c r="B3141" s="2" t="s">
        <v>1250</v>
      </c>
      <c r="C3141" s="4">
        <v>45474</v>
      </c>
      <c r="D3141" s="2" t="s">
        <v>812</v>
      </c>
      <c r="E3141" s="2" t="s">
        <v>17</v>
      </c>
      <c r="F3141" s="2">
        <v>9.1300000000000008</v>
      </c>
      <c r="G3141" s="2" t="s">
        <v>1145</v>
      </c>
      <c r="H3141" s="2" t="s">
        <v>484</v>
      </c>
      <c r="I3141" s="2" t="s">
        <v>1250</v>
      </c>
      <c r="J3141" s="3">
        <v>26</v>
      </c>
      <c r="K3141" s="5"/>
    </row>
    <row r="3142" spans="1:11">
      <c r="A3142" s="2" t="s">
        <v>484</v>
      </c>
      <c r="B3142" s="2" t="s">
        <v>1250</v>
      </c>
      <c r="C3142" s="4">
        <v>45474</v>
      </c>
      <c r="D3142" s="2" t="s">
        <v>1447</v>
      </c>
      <c r="E3142" s="2" t="s">
        <v>1320</v>
      </c>
      <c r="F3142" s="2">
        <v>9.1300000000000008</v>
      </c>
      <c r="G3142" s="2" t="s">
        <v>1145</v>
      </c>
      <c r="H3142" s="2" t="s">
        <v>1329</v>
      </c>
      <c r="I3142" s="2" t="s">
        <v>1330</v>
      </c>
      <c r="J3142" s="3">
        <v>7</v>
      </c>
      <c r="K3142" s="5"/>
    </row>
    <row r="3143" spans="1:11">
      <c r="A3143" s="2" t="s">
        <v>484</v>
      </c>
      <c r="B3143" s="2" t="s">
        <v>1250</v>
      </c>
      <c r="C3143" s="4">
        <v>45474</v>
      </c>
      <c r="D3143" s="2" t="s">
        <v>1448</v>
      </c>
      <c r="E3143" s="2" t="s">
        <v>731</v>
      </c>
      <c r="F3143" s="2">
        <v>9.1300000000000008</v>
      </c>
      <c r="G3143" s="2" t="s">
        <v>1145</v>
      </c>
      <c r="H3143" s="2" t="s">
        <v>1323</v>
      </c>
      <c r="I3143" s="2" t="s">
        <v>1324</v>
      </c>
      <c r="J3143" s="3">
        <v>6</v>
      </c>
      <c r="K3143" s="5"/>
    </row>
    <row r="3144" spans="1:11">
      <c r="A3144" s="2" t="s">
        <v>484</v>
      </c>
      <c r="B3144" s="2" t="s">
        <v>1250</v>
      </c>
      <c r="C3144" s="4">
        <v>45474</v>
      </c>
      <c r="D3144" s="2" t="s">
        <v>1449</v>
      </c>
      <c r="E3144" s="2" t="s">
        <v>731</v>
      </c>
      <c r="F3144" s="2">
        <v>9.1300000000000008</v>
      </c>
      <c r="G3144" s="2" t="s">
        <v>1145</v>
      </c>
      <c r="H3144" s="2" t="s">
        <v>1323</v>
      </c>
      <c r="I3144" s="2" t="s">
        <v>1324</v>
      </c>
      <c r="J3144" s="3">
        <v>1</v>
      </c>
      <c r="K3144" s="5"/>
    </row>
    <row r="3145" spans="1:11">
      <c r="A3145" s="2" t="s">
        <v>484</v>
      </c>
      <c r="B3145" s="2" t="s">
        <v>1250</v>
      </c>
      <c r="C3145" s="4">
        <v>45474</v>
      </c>
      <c r="D3145" s="2" t="s">
        <v>1450</v>
      </c>
      <c r="E3145" s="2" t="s">
        <v>731</v>
      </c>
      <c r="F3145" s="2">
        <v>9.1300000000000008</v>
      </c>
      <c r="G3145" s="2" t="s">
        <v>1145</v>
      </c>
      <c r="H3145" s="2" t="s">
        <v>1323</v>
      </c>
      <c r="I3145" s="2" t="s">
        <v>1324</v>
      </c>
      <c r="J3145" s="3">
        <v>12</v>
      </c>
      <c r="K3145" s="5"/>
    </row>
    <row r="3146" spans="1:11">
      <c r="A3146" s="2" t="s">
        <v>484</v>
      </c>
      <c r="B3146" s="2" t="s">
        <v>1250</v>
      </c>
      <c r="C3146" s="4">
        <v>45474</v>
      </c>
      <c r="D3146" s="2" t="s">
        <v>1046</v>
      </c>
      <c r="E3146" s="2" t="s">
        <v>17</v>
      </c>
      <c r="F3146" s="2">
        <v>8.1999999999999993</v>
      </c>
      <c r="G3146" s="2" t="s">
        <v>1142</v>
      </c>
      <c r="H3146" s="2" t="s">
        <v>484</v>
      </c>
      <c r="I3146" s="2" t="s">
        <v>1250</v>
      </c>
      <c r="J3146" s="3">
        <v>36</v>
      </c>
      <c r="K3146" s="5"/>
    </row>
    <row r="3147" spans="1:11">
      <c r="A3147" s="2" t="s">
        <v>484</v>
      </c>
      <c r="B3147" s="2" t="s">
        <v>1250</v>
      </c>
      <c r="C3147" s="4">
        <v>45474</v>
      </c>
      <c r="D3147" s="2" t="s">
        <v>682</v>
      </c>
      <c r="E3147" s="2" t="s">
        <v>17</v>
      </c>
      <c r="F3147" s="2">
        <v>8.1999999999999993</v>
      </c>
      <c r="G3147" s="2" t="s">
        <v>1142</v>
      </c>
      <c r="H3147" s="2" t="s">
        <v>484</v>
      </c>
      <c r="I3147" s="2" t="s">
        <v>1250</v>
      </c>
      <c r="J3147" s="3">
        <v>4</v>
      </c>
      <c r="K3147" s="5"/>
    </row>
    <row r="3148" spans="1:11">
      <c r="A3148" s="2" t="s">
        <v>484</v>
      </c>
      <c r="B3148" s="2" t="s">
        <v>1250</v>
      </c>
      <c r="C3148" s="4">
        <v>45474</v>
      </c>
      <c r="D3148" s="2" t="s">
        <v>912</v>
      </c>
      <c r="E3148" s="2" t="s">
        <v>17</v>
      </c>
      <c r="F3148" s="2">
        <v>8.1999999999999993</v>
      </c>
      <c r="G3148" s="2" t="s">
        <v>1142</v>
      </c>
      <c r="H3148" s="2" t="s">
        <v>1323</v>
      </c>
      <c r="I3148" s="2" t="s">
        <v>1324</v>
      </c>
      <c r="J3148" s="3">
        <v>35</v>
      </c>
      <c r="K3148" s="5"/>
    </row>
    <row r="3149" spans="1:11">
      <c r="A3149" s="2" t="s">
        <v>484</v>
      </c>
      <c r="B3149" s="2" t="s">
        <v>1250</v>
      </c>
      <c r="C3149" s="4">
        <v>45474</v>
      </c>
      <c r="D3149" s="2" t="s">
        <v>1327</v>
      </c>
      <c r="E3149" s="2" t="s">
        <v>17</v>
      </c>
      <c r="F3149" s="2">
        <v>8.1999999999999993</v>
      </c>
      <c r="G3149" s="2" t="s">
        <v>1142</v>
      </c>
      <c r="H3149" s="2" t="s">
        <v>1323</v>
      </c>
      <c r="I3149" s="2" t="s">
        <v>1324</v>
      </c>
      <c r="J3149" s="3">
        <v>1</v>
      </c>
      <c r="K3149" s="5"/>
    </row>
    <row r="3150" spans="1:11">
      <c r="A3150" s="2" t="s">
        <v>484</v>
      </c>
      <c r="B3150" s="2" t="s">
        <v>1250</v>
      </c>
      <c r="C3150" s="4">
        <v>45474</v>
      </c>
      <c r="D3150" s="2" t="s">
        <v>1451</v>
      </c>
      <c r="E3150" s="2" t="s">
        <v>1320</v>
      </c>
      <c r="F3150" s="2">
        <v>8.1999999999999993</v>
      </c>
      <c r="G3150" s="2" t="s">
        <v>1142</v>
      </c>
      <c r="H3150" s="2" t="s">
        <v>1321</v>
      </c>
      <c r="I3150" s="2" t="s">
        <v>1322</v>
      </c>
      <c r="J3150" s="3">
        <v>3</v>
      </c>
      <c r="K3150" s="5"/>
    </row>
    <row r="3151" spans="1:11">
      <c r="A3151" s="2" t="s">
        <v>165</v>
      </c>
      <c r="B3151" s="2" t="s">
        <v>166</v>
      </c>
      <c r="C3151" s="4">
        <v>45474</v>
      </c>
      <c r="D3151" s="2" t="s">
        <v>566</v>
      </c>
      <c r="E3151" s="2" t="s">
        <v>126</v>
      </c>
      <c r="F3151" s="2">
        <v>4.3</v>
      </c>
      <c r="G3151" s="2" t="s">
        <v>1188</v>
      </c>
      <c r="H3151" s="2" t="s">
        <v>173</v>
      </c>
      <c r="I3151" s="2" t="s">
        <v>1170</v>
      </c>
      <c r="J3151" s="3">
        <v>1</v>
      </c>
      <c r="K3151" s="5"/>
    </row>
    <row r="3152" spans="1:11">
      <c r="A3152" s="2" t="s">
        <v>165</v>
      </c>
      <c r="B3152" s="2" t="s">
        <v>166</v>
      </c>
      <c r="C3152" s="4">
        <v>45474</v>
      </c>
      <c r="D3152" s="2" t="s">
        <v>354</v>
      </c>
      <c r="E3152" s="2" t="s">
        <v>355</v>
      </c>
      <c r="F3152" s="2">
        <v>4.0999999999999996</v>
      </c>
      <c r="G3152" s="2" t="s">
        <v>1188</v>
      </c>
      <c r="H3152" s="2" t="s">
        <v>349</v>
      </c>
      <c r="I3152" s="2" t="s">
        <v>1174</v>
      </c>
      <c r="J3152" s="3">
        <v>1</v>
      </c>
      <c r="K3152" s="5"/>
    </row>
    <row r="3153" spans="1:11">
      <c r="A3153" s="2" t="s">
        <v>165</v>
      </c>
      <c r="B3153" s="2" t="s">
        <v>166</v>
      </c>
      <c r="C3153" s="4">
        <v>45474</v>
      </c>
      <c r="D3153" s="2" t="s">
        <v>998</v>
      </c>
      <c r="E3153" s="2" t="s">
        <v>82</v>
      </c>
      <c r="F3153" s="2">
        <v>5.0999999999999996</v>
      </c>
      <c r="G3153" s="2" t="s">
        <v>1186</v>
      </c>
      <c r="H3153" s="2" t="s">
        <v>179</v>
      </c>
      <c r="I3153" s="2" t="s">
        <v>1169</v>
      </c>
      <c r="J3153" s="3">
        <v>1</v>
      </c>
      <c r="K3153" s="5"/>
    </row>
    <row r="3154" spans="1:11">
      <c r="A3154" s="2" t="s">
        <v>165</v>
      </c>
      <c r="B3154" s="2" t="s">
        <v>166</v>
      </c>
      <c r="C3154" s="4">
        <v>45474</v>
      </c>
      <c r="D3154" s="2" t="s">
        <v>396</v>
      </c>
      <c r="E3154" s="2" t="s">
        <v>170</v>
      </c>
      <c r="F3154" s="2">
        <v>5.3</v>
      </c>
      <c r="G3154" s="2" t="s">
        <v>1186</v>
      </c>
      <c r="H3154" s="2" t="s">
        <v>532</v>
      </c>
      <c r="I3154" s="2" t="s">
        <v>1236</v>
      </c>
      <c r="J3154" s="3">
        <v>1</v>
      </c>
      <c r="K3154" s="5"/>
    </row>
    <row r="3155" spans="1:11">
      <c r="A3155" s="2" t="s">
        <v>198</v>
      </c>
      <c r="B3155" s="2" t="s">
        <v>199</v>
      </c>
      <c r="C3155" s="4">
        <v>45474</v>
      </c>
      <c r="D3155" s="2" t="s">
        <v>570</v>
      </c>
      <c r="E3155" s="2" t="s">
        <v>191</v>
      </c>
      <c r="F3155" s="2">
        <v>8.1</v>
      </c>
      <c r="G3155" s="2" t="s">
        <v>1142</v>
      </c>
      <c r="H3155" s="2" t="s">
        <v>202</v>
      </c>
      <c r="I3155" s="2" t="s">
        <v>1196</v>
      </c>
      <c r="J3155" s="3">
        <v>1</v>
      </c>
      <c r="K3155" s="5"/>
    </row>
    <row r="3156" spans="1:11">
      <c r="A3156" s="2" t="s">
        <v>212</v>
      </c>
      <c r="B3156" s="2" t="s">
        <v>213</v>
      </c>
      <c r="C3156" s="4">
        <v>45474</v>
      </c>
      <c r="D3156" s="2" t="s">
        <v>938</v>
      </c>
      <c r="E3156" s="2" t="s">
        <v>939</v>
      </c>
      <c r="F3156" s="2">
        <v>8.1999999999999993</v>
      </c>
      <c r="G3156" s="2" t="s">
        <v>1142</v>
      </c>
      <c r="H3156" s="2" t="s">
        <v>219</v>
      </c>
      <c r="I3156" s="2" t="s">
        <v>1147</v>
      </c>
      <c r="J3156" s="3">
        <v>5</v>
      </c>
      <c r="K3156" s="5"/>
    </row>
    <row r="3157" spans="1:11">
      <c r="A3157" s="2" t="s">
        <v>212</v>
      </c>
      <c r="B3157" s="2" t="s">
        <v>213</v>
      </c>
      <c r="C3157" s="4">
        <v>45474</v>
      </c>
      <c r="D3157" s="2" t="s">
        <v>226</v>
      </c>
      <c r="E3157" s="2" t="s">
        <v>227</v>
      </c>
      <c r="F3157" s="2">
        <v>8.1999999999999993</v>
      </c>
      <c r="G3157" s="2" t="s">
        <v>1142</v>
      </c>
      <c r="H3157" s="2" t="s">
        <v>219</v>
      </c>
      <c r="I3157" s="2" t="s">
        <v>1147</v>
      </c>
      <c r="J3157" s="3">
        <v>3</v>
      </c>
      <c r="K3157" s="5"/>
    </row>
    <row r="3158" spans="1:11">
      <c r="A3158" s="2" t="s">
        <v>212</v>
      </c>
      <c r="B3158" s="2" t="s">
        <v>213</v>
      </c>
      <c r="C3158" s="4">
        <v>45474</v>
      </c>
      <c r="D3158" s="2" t="s">
        <v>233</v>
      </c>
      <c r="E3158" s="2" t="s">
        <v>218</v>
      </c>
      <c r="F3158" s="2">
        <v>8.1999999999999993</v>
      </c>
      <c r="G3158" s="2" t="s">
        <v>1142</v>
      </c>
      <c r="H3158" s="2" t="s">
        <v>219</v>
      </c>
      <c r="I3158" s="2" t="s">
        <v>1147</v>
      </c>
      <c r="J3158" s="3">
        <v>2</v>
      </c>
      <c r="K3158" s="5"/>
    </row>
    <row r="3159" spans="1:11">
      <c r="A3159" s="2" t="s">
        <v>212</v>
      </c>
      <c r="B3159" s="2" t="s">
        <v>213</v>
      </c>
      <c r="C3159" s="4">
        <v>45474</v>
      </c>
      <c r="D3159" s="2" t="s">
        <v>576</v>
      </c>
      <c r="E3159" s="2" t="s">
        <v>218</v>
      </c>
      <c r="F3159" s="2">
        <v>8.1999999999999993</v>
      </c>
      <c r="G3159" s="2" t="s">
        <v>1142</v>
      </c>
      <c r="H3159" s="2" t="s">
        <v>219</v>
      </c>
      <c r="I3159" s="2" t="s">
        <v>1147</v>
      </c>
      <c r="J3159" s="3">
        <v>3</v>
      </c>
      <c r="K3159" s="5"/>
    </row>
    <row r="3160" spans="1:11">
      <c r="A3160" s="2" t="s">
        <v>237</v>
      </c>
      <c r="B3160" s="2" t="s">
        <v>238</v>
      </c>
      <c r="C3160" s="4">
        <v>45474</v>
      </c>
      <c r="D3160" s="2" t="s">
        <v>1386</v>
      </c>
      <c r="E3160" s="2" t="s">
        <v>211</v>
      </c>
      <c r="F3160" s="2">
        <v>9.14</v>
      </c>
      <c r="G3160" s="2" t="s">
        <v>1144</v>
      </c>
      <c r="H3160" s="2" t="s">
        <v>467</v>
      </c>
      <c r="I3160" s="2" t="s">
        <v>1204</v>
      </c>
      <c r="J3160" s="3">
        <v>2</v>
      </c>
      <c r="K3160" s="5"/>
    </row>
    <row r="3161" spans="1:11">
      <c r="A3161" s="2" t="s">
        <v>237</v>
      </c>
      <c r="B3161" s="2" t="s">
        <v>238</v>
      </c>
      <c r="C3161" s="4">
        <v>45474</v>
      </c>
      <c r="D3161" s="2" t="s">
        <v>210</v>
      </c>
      <c r="E3161" s="2" t="s">
        <v>211</v>
      </c>
      <c r="F3161" s="2">
        <v>9.14</v>
      </c>
      <c r="G3161" s="2" t="s">
        <v>1144</v>
      </c>
      <c r="H3161" s="2" t="s">
        <v>203</v>
      </c>
      <c r="I3161" s="2" t="s">
        <v>204</v>
      </c>
      <c r="J3161" s="3">
        <v>3</v>
      </c>
      <c r="K3161" s="5"/>
    </row>
    <row r="3162" spans="1:11">
      <c r="A3162" s="2" t="s">
        <v>650</v>
      </c>
      <c r="B3162" s="2" t="s">
        <v>1216</v>
      </c>
      <c r="C3162" s="4">
        <v>45474</v>
      </c>
      <c r="D3162" s="2" t="s">
        <v>1353</v>
      </c>
      <c r="E3162" s="2" t="s">
        <v>132</v>
      </c>
      <c r="F3162" s="2">
        <v>8.1</v>
      </c>
      <c r="G3162" s="2" t="s">
        <v>1142</v>
      </c>
      <c r="H3162" s="2" t="s">
        <v>650</v>
      </c>
      <c r="I3162" s="2" t="s">
        <v>1216</v>
      </c>
      <c r="J3162" s="3">
        <v>1</v>
      </c>
      <c r="K3162" s="5"/>
    </row>
    <row r="3163" spans="1:11">
      <c r="A3163" s="2" t="s">
        <v>650</v>
      </c>
      <c r="B3163" s="2" t="s">
        <v>1216</v>
      </c>
      <c r="C3163" s="4">
        <v>45474</v>
      </c>
      <c r="D3163" s="2" t="s">
        <v>1359</v>
      </c>
      <c r="E3163" s="2" t="s">
        <v>132</v>
      </c>
      <c r="F3163" s="2">
        <v>8.1</v>
      </c>
      <c r="G3163" s="2" t="s">
        <v>1142</v>
      </c>
      <c r="H3163" s="2" t="s">
        <v>650</v>
      </c>
      <c r="I3163" s="2" t="s">
        <v>1216</v>
      </c>
      <c r="J3163" s="3">
        <v>3</v>
      </c>
      <c r="K3163" s="5"/>
    </row>
    <row r="3164" spans="1:11">
      <c r="A3164" s="2" t="s">
        <v>258</v>
      </c>
      <c r="B3164" s="2" t="s">
        <v>259</v>
      </c>
      <c r="C3164" s="4">
        <v>45474</v>
      </c>
      <c r="D3164" s="2" t="s">
        <v>1452</v>
      </c>
      <c r="E3164" s="2" t="s">
        <v>17</v>
      </c>
      <c r="F3164" s="2">
        <v>8.1999999999999993</v>
      </c>
      <c r="G3164" s="2" t="s">
        <v>1142</v>
      </c>
      <c r="H3164" s="2" t="s">
        <v>727</v>
      </c>
      <c r="I3164" s="2" t="s">
        <v>1220</v>
      </c>
      <c r="J3164" s="3">
        <v>1</v>
      </c>
      <c r="K3164" s="5"/>
    </row>
    <row r="3165" spans="1:11">
      <c r="A3165" s="2" t="s">
        <v>1334</v>
      </c>
      <c r="B3165" s="2" t="s">
        <v>1335</v>
      </c>
      <c r="C3165" s="4">
        <v>45474</v>
      </c>
      <c r="D3165" s="2" t="s">
        <v>1453</v>
      </c>
      <c r="E3165" s="2" t="s">
        <v>1454</v>
      </c>
      <c r="F3165" s="2">
        <v>5.0999999999999996</v>
      </c>
      <c r="G3165" s="2" t="s">
        <v>1186</v>
      </c>
      <c r="H3165" s="2" t="s">
        <v>1455</v>
      </c>
      <c r="I3165" s="2" t="s">
        <v>1456</v>
      </c>
      <c r="J3165" s="3">
        <v>1</v>
      </c>
      <c r="K3165" s="5"/>
    </row>
    <row r="3166" spans="1:11">
      <c r="A3166" s="2" t="s">
        <v>1334</v>
      </c>
      <c r="B3166" s="2" t="s">
        <v>1335</v>
      </c>
      <c r="C3166" s="4">
        <v>45474</v>
      </c>
      <c r="D3166" s="2" t="s">
        <v>1457</v>
      </c>
      <c r="E3166" s="2" t="s">
        <v>170</v>
      </c>
      <c r="F3166" s="2">
        <v>7.1</v>
      </c>
      <c r="G3166" s="2" t="s">
        <v>1143</v>
      </c>
      <c r="H3166" s="2" t="s">
        <v>1383</v>
      </c>
      <c r="I3166" s="2" t="s">
        <v>1384</v>
      </c>
      <c r="J3166" s="3">
        <v>1</v>
      </c>
      <c r="K3166" s="5"/>
    </row>
    <row r="3167" spans="1:11">
      <c r="A3167" s="2" t="s">
        <v>1334</v>
      </c>
      <c r="B3167" s="2" t="s">
        <v>1335</v>
      </c>
      <c r="C3167" s="4">
        <v>45474</v>
      </c>
      <c r="D3167" s="2" t="s">
        <v>999</v>
      </c>
      <c r="E3167" s="2" t="s">
        <v>524</v>
      </c>
      <c r="F3167" s="2">
        <v>7.1</v>
      </c>
      <c r="G3167" s="2" t="s">
        <v>1143</v>
      </c>
      <c r="H3167" s="2" t="s">
        <v>114</v>
      </c>
      <c r="I3167" s="2" t="s">
        <v>1193</v>
      </c>
      <c r="J3167" s="3">
        <v>1</v>
      </c>
      <c r="K3167" s="5"/>
    </row>
    <row r="3168" spans="1:11">
      <c r="A3168" s="2" t="s">
        <v>1334</v>
      </c>
      <c r="B3168" s="2" t="s">
        <v>1335</v>
      </c>
      <c r="C3168" s="4">
        <v>45474</v>
      </c>
      <c r="D3168" s="2" t="s">
        <v>371</v>
      </c>
      <c r="E3168" s="2" t="s">
        <v>170</v>
      </c>
      <c r="F3168" s="2">
        <v>7.1</v>
      </c>
      <c r="G3168" s="2" t="s">
        <v>1143</v>
      </c>
      <c r="H3168" s="2" t="s">
        <v>372</v>
      </c>
      <c r="I3168" s="2" t="s">
        <v>1243</v>
      </c>
      <c r="J3168" s="3">
        <v>1</v>
      </c>
      <c r="K3168" s="5"/>
    </row>
    <row r="3169" spans="1:11">
      <c r="A3169" s="2" t="s">
        <v>1334</v>
      </c>
      <c r="B3169" s="2" t="s">
        <v>1335</v>
      </c>
      <c r="C3169" s="4">
        <v>45474</v>
      </c>
      <c r="D3169" s="2" t="s">
        <v>1386</v>
      </c>
      <c r="E3169" s="2" t="s">
        <v>211</v>
      </c>
      <c r="F3169" s="2">
        <v>9.15</v>
      </c>
      <c r="G3169" s="2" t="s">
        <v>1146</v>
      </c>
      <c r="H3169" s="2" t="s">
        <v>467</v>
      </c>
      <c r="I3169" s="2" t="s">
        <v>1204</v>
      </c>
      <c r="J3169" s="3">
        <v>1</v>
      </c>
      <c r="K3169" s="5"/>
    </row>
    <row r="3170" spans="1:11">
      <c r="A3170" s="2" t="s">
        <v>1334</v>
      </c>
      <c r="B3170" s="2" t="s">
        <v>1335</v>
      </c>
      <c r="C3170" s="4">
        <v>45474</v>
      </c>
      <c r="D3170" s="2" t="s">
        <v>581</v>
      </c>
      <c r="E3170" s="2" t="s">
        <v>588</v>
      </c>
      <c r="F3170" s="2">
        <v>9.15</v>
      </c>
      <c r="G3170" s="2" t="s">
        <v>1146</v>
      </c>
      <c r="H3170" s="2" t="s">
        <v>212</v>
      </c>
      <c r="I3170" s="2" t="s">
        <v>1147</v>
      </c>
      <c r="J3170" s="3">
        <v>1</v>
      </c>
      <c r="K3170" s="5"/>
    </row>
    <row r="3171" spans="1:11">
      <c r="A3171" s="2" t="s">
        <v>300</v>
      </c>
      <c r="B3171" s="2" t="s">
        <v>301</v>
      </c>
      <c r="C3171" s="4">
        <v>45474</v>
      </c>
      <c r="D3171" s="2" t="s">
        <v>466</v>
      </c>
      <c r="E3171" s="2" t="s">
        <v>211</v>
      </c>
      <c r="F3171" s="2">
        <v>7.1</v>
      </c>
      <c r="G3171" s="2" t="s">
        <v>1143</v>
      </c>
      <c r="H3171" s="2" t="s">
        <v>467</v>
      </c>
      <c r="I3171" s="2" t="s">
        <v>1204</v>
      </c>
      <c r="J3171" s="3">
        <v>1</v>
      </c>
      <c r="K3171" s="5"/>
    </row>
    <row r="3172" spans="1:11">
      <c r="A3172" s="2" t="s">
        <v>300</v>
      </c>
      <c r="B3172" s="2" t="s">
        <v>301</v>
      </c>
      <c r="C3172" s="4">
        <v>45474</v>
      </c>
      <c r="D3172" s="2" t="s">
        <v>1458</v>
      </c>
      <c r="E3172" s="2" t="s">
        <v>170</v>
      </c>
      <c r="F3172" s="2">
        <v>6.1</v>
      </c>
      <c r="G3172" s="2" t="s">
        <v>1183</v>
      </c>
      <c r="H3172" s="2" t="s">
        <v>433</v>
      </c>
      <c r="I3172" s="2" t="s">
        <v>1224</v>
      </c>
      <c r="J3172" s="3">
        <v>2</v>
      </c>
      <c r="K3172" s="5"/>
    </row>
    <row r="3173" spans="1:11">
      <c r="A3173" s="2" t="s">
        <v>300</v>
      </c>
      <c r="B3173" s="2" t="s">
        <v>301</v>
      </c>
      <c r="C3173" s="4">
        <v>45474</v>
      </c>
      <c r="D3173" s="2" t="s">
        <v>239</v>
      </c>
      <c r="E3173" s="2" t="s">
        <v>99</v>
      </c>
      <c r="F3173" s="2">
        <v>3.2</v>
      </c>
      <c r="G3173" s="2" t="s">
        <v>1184</v>
      </c>
      <c r="H3173" s="2" t="s">
        <v>109</v>
      </c>
      <c r="I3173" s="2" t="s">
        <v>1192</v>
      </c>
      <c r="J3173" s="3">
        <v>1</v>
      </c>
      <c r="K3173" s="5"/>
    </row>
    <row r="3174" spans="1:11">
      <c r="A3174" s="2" t="s">
        <v>300</v>
      </c>
      <c r="B3174" s="2" t="s">
        <v>301</v>
      </c>
      <c r="C3174" s="4">
        <v>45474</v>
      </c>
      <c r="D3174" s="2" t="s">
        <v>441</v>
      </c>
      <c r="E3174" s="2" t="s">
        <v>240</v>
      </c>
      <c r="F3174" s="2">
        <v>6.1</v>
      </c>
      <c r="G3174" s="2" t="s">
        <v>1183</v>
      </c>
      <c r="H3174" s="2" t="s">
        <v>109</v>
      </c>
      <c r="I3174" s="2" t="s">
        <v>1192</v>
      </c>
      <c r="J3174" s="3">
        <v>1</v>
      </c>
      <c r="K3174" s="5"/>
    </row>
    <row r="3175" spans="1:11">
      <c r="A3175" s="2" t="s">
        <v>330</v>
      </c>
      <c r="B3175" s="2" t="s">
        <v>331</v>
      </c>
      <c r="C3175" s="4">
        <v>45474</v>
      </c>
      <c r="D3175" s="2" t="s">
        <v>333</v>
      </c>
      <c r="E3175" s="2" t="s">
        <v>90</v>
      </c>
      <c r="F3175" s="2">
        <v>3.1</v>
      </c>
      <c r="G3175" s="2" t="s">
        <v>1184</v>
      </c>
      <c r="H3175" s="2" t="s">
        <v>330</v>
      </c>
      <c r="I3175" s="2" t="s">
        <v>331</v>
      </c>
      <c r="J3175" s="3">
        <v>1</v>
      </c>
      <c r="K3175" s="5"/>
    </row>
    <row r="3176" spans="1:11">
      <c r="A3176" s="2" t="s">
        <v>330</v>
      </c>
      <c r="B3176" s="2" t="s">
        <v>331</v>
      </c>
      <c r="C3176" s="4">
        <v>45474</v>
      </c>
      <c r="D3176" s="2" t="s">
        <v>333</v>
      </c>
      <c r="E3176" s="2" t="s">
        <v>90</v>
      </c>
      <c r="F3176" s="2">
        <v>8.1</v>
      </c>
      <c r="G3176" s="2" t="s">
        <v>1142</v>
      </c>
      <c r="H3176" s="2" t="s">
        <v>330</v>
      </c>
      <c r="I3176" s="2" t="s">
        <v>331</v>
      </c>
      <c r="J3176" s="3">
        <v>2</v>
      </c>
      <c r="K3176" s="5"/>
    </row>
    <row r="3177" spans="1:11">
      <c r="A3177" s="2" t="s">
        <v>330</v>
      </c>
      <c r="B3177" s="2" t="s">
        <v>331</v>
      </c>
      <c r="C3177" s="4">
        <v>45474</v>
      </c>
      <c r="D3177" s="2" t="s">
        <v>613</v>
      </c>
      <c r="E3177" s="2" t="s">
        <v>82</v>
      </c>
      <c r="F3177" s="2">
        <v>8.1</v>
      </c>
      <c r="G3177" s="2" t="s">
        <v>1142</v>
      </c>
      <c r="H3177" s="2" t="s">
        <v>330</v>
      </c>
      <c r="I3177" s="2" t="s">
        <v>331</v>
      </c>
      <c r="J3177" s="3">
        <v>3</v>
      </c>
      <c r="K3177" s="5"/>
    </row>
    <row r="3178" spans="1:11">
      <c r="A3178" s="2" t="s">
        <v>363</v>
      </c>
      <c r="B3178" s="2" t="s">
        <v>1416</v>
      </c>
      <c r="C3178" s="4">
        <v>45474</v>
      </c>
      <c r="D3178" s="2" t="s">
        <v>960</v>
      </c>
      <c r="E3178" s="2" t="s">
        <v>82</v>
      </c>
      <c r="F3178" s="2">
        <v>8.1</v>
      </c>
      <c r="G3178" s="2" t="s">
        <v>1142</v>
      </c>
      <c r="H3178" s="2" t="s">
        <v>363</v>
      </c>
      <c r="I3178" s="2" t="str">
        <f>+VLOOKUP(H3178,$A$2:$B$90000,2,0)</f>
        <v>AEROANDES</v>
      </c>
      <c r="J3178" s="3">
        <v>2</v>
      </c>
      <c r="K3178" s="5"/>
    </row>
    <row r="3179" spans="1:11">
      <c r="A3179" s="2" t="s">
        <v>171</v>
      </c>
      <c r="B3179" s="2" t="s">
        <v>347</v>
      </c>
      <c r="C3179" s="4">
        <v>45474</v>
      </c>
      <c r="D3179" s="2" t="s">
        <v>1459</v>
      </c>
      <c r="E3179" s="2" t="s">
        <v>170</v>
      </c>
      <c r="F3179" s="2">
        <v>8.1</v>
      </c>
      <c r="G3179" s="2" t="s">
        <v>1142</v>
      </c>
      <c r="H3179" s="2" t="s">
        <v>875</v>
      </c>
      <c r="I3179" s="2" t="s">
        <v>1253</v>
      </c>
      <c r="J3179" s="3">
        <v>1</v>
      </c>
      <c r="K3179" s="5"/>
    </row>
    <row r="3180" spans="1:11">
      <c r="A3180" s="2" t="s">
        <v>314</v>
      </c>
      <c r="B3180" s="2" t="s">
        <v>364</v>
      </c>
      <c r="C3180" s="4">
        <v>45474</v>
      </c>
      <c r="D3180" s="2" t="s">
        <v>777</v>
      </c>
      <c r="E3180" s="2" t="s">
        <v>74</v>
      </c>
      <c r="F3180" s="2">
        <v>8.1</v>
      </c>
      <c r="G3180" s="2" t="s">
        <v>1142</v>
      </c>
      <c r="H3180" s="2" t="s">
        <v>156</v>
      </c>
      <c r="I3180" s="2" t="s">
        <v>1150</v>
      </c>
      <c r="J3180" s="3">
        <v>1</v>
      </c>
      <c r="K3180" s="5"/>
    </row>
    <row r="3181" spans="1:11">
      <c r="A3181" s="2" t="s">
        <v>314</v>
      </c>
      <c r="B3181" s="2" t="s">
        <v>364</v>
      </c>
      <c r="C3181" s="4">
        <v>45474</v>
      </c>
      <c r="D3181" s="2" t="s">
        <v>778</v>
      </c>
      <c r="E3181" s="2" t="s">
        <v>191</v>
      </c>
      <c r="F3181" s="2">
        <v>8.1</v>
      </c>
      <c r="G3181" s="2" t="s">
        <v>1142</v>
      </c>
      <c r="H3181" s="2" t="s">
        <v>779</v>
      </c>
      <c r="I3181" s="2" t="s">
        <v>1213</v>
      </c>
      <c r="J3181" s="3">
        <v>2</v>
      </c>
      <c r="K3181" s="5"/>
    </row>
    <row r="3182" spans="1:11">
      <c r="A3182" s="2" t="s">
        <v>314</v>
      </c>
      <c r="B3182" s="2" t="s">
        <v>364</v>
      </c>
      <c r="C3182" s="4">
        <v>45474</v>
      </c>
      <c r="D3182" s="2" t="s">
        <v>881</v>
      </c>
      <c r="E3182" s="2" t="s">
        <v>191</v>
      </c>
      <c r="F3182" s="2">
        <v>8.1</v>
      </c>
      <c r="G3182" s="2" t="s">
        <v>1142</v>
      </c>
      <c r="H3182" s="2" t="s">
        <v>156</v>
      </c>
      <c r="I3182" s="2" t="s">
        <v>1150</v>
      </c>
      <c r="J3182" s="3">
        <v>1</v>
      </c>
      <c r="K3182" s="5"/>
    </row>
    <row r="3183" spans="1:11">
      <c r="A3183" s="2" t="s">
        <v>314</v>
      </c>
      <c r="B3183" s="2" t="s">
        <v>364</v>
      </c>
      <c r="C3183" s="4">
        <v>45474</v>
      </c>
      <c r="D3183" s="2" t="s">
        <v>627</v>
      </c>
      <c r="E3183" s="2" t="s">
        <v>132</v>
      </c>
      <c r="F3183" s="2">
        <v>8.1</v>
      </c>
      <c r="G3183" s="2" t="s">
        <v>1142</v>
      </c>
      <c r="H3183" s="2" t="s">
        <v>374</v>
      </c>
      <c r="I3183" s="2" t="s">
        <v>1233</v>
      </c>
      <c r="J3183" s="3">
        <v>26</v>
      </c>
      <c r="K3183" s="5"/>
    </row>
    <row r="3184" spans="1:11">
      <c r="A3184" s="2" t="s">
        <v>375</v>
      </c>
      <c r="B3184" s="2" t="s">
        <v>376</v>
      </c>
      <c r="C3184" s="4">
        <v>45474</v>
      </c>
      <c r="D3184" s="2" t="s">
        <v>387</v>
      </c>
      <c r="E3184" s="2" t="s">
        <v>86</v>
      </c>
      <c r="F3184" s="2">
        <v>8.1</v>
      </c>
      <c r="G3184" s="2" t="s">
        <v>1142</v>
      </c>
      <c r="H3184" s="2" t="s">
        <v>379</v>
      </c>
      <c r="I3184" s="2" t="s">
        <v>1200</v>
      </c>
      <c r="J3184" s="3">
        <v>2</v>
      </c>
      <c r="K3184" s="5"/>
    </row>
    <row r="3185" spans="1:11">
      <c r="A3185" s="2" t="s">
        <v>375</v>
      </c>
      <c r="B3185" s="2" t="s">
        <v>376</v>
      </c>
      <c r="C3185" s="4">
        <v>45474</v>
      </c>
      <c r="D3185" s="2" t="s">
        <v>383</v>
      </c>
      <c r="E3185" s="2" t="s">
        <v>323</v>
      </c>
      <c r="F3185" s="2">
        <v>8.1</v>
      </c>
      <c r="G3185" s="2" t="s">
        <v>1142</v>
      </c>
      <c r="H3185" s="2" t="s">
        <v>379</v>
      </c>
      <c r="I3185" s="2" t="s">
        <v>1200</v>
      </c>
      <c r="J3185" s="3">
        <v>3</v>
      </c>
      <c r="K3185" s="5"/>
    </row>
    <row r="3186" spans="1:11">
      <c r="A3186" s="2" t="s">
        <v>375</v>
      </c>
      <c r="B3186" s="2" t="s">
        <v>376</v>
      </c>
      <c r="C3186" s="4">
        <v>45474</v>
      </c>
      <c r="D3186" s="2" t="s">
        <v>389</v>
      </c>
      <c r="E3186" s="2" t="s">
        <v>378</v>
      </c>
      <c r="F3186" s="2">
        <v>8.1</v>
      </c>
      <c r="G3186" s="2" t="s">
        <v>1142</v>
      </c>
      <c r="H3186" s="2" t="s">
        <v>379</v>
      </c>
      <c r="I3186" s="2" t="s">
        <v>1200</v>
      </c>
      <c r="J3186" s="3">
        <v>4</v>
      </c>
      <c r="K3186" s="5"/>
    </row>
    <row r="3187" spans="1:11">
      <c r="A3187" s="2" t="s">
        <v>375</v>
      </c>
      <c r="B3187" s="2" t="s">
        <v>376</v>
      </c>
      <c r="C3187" s="4">
        <v>45474</v>
      </c>
      <c r="D3187" s="2" t="s">
        <v>381</v>
      </c>
      <c r="E3187" s="2" t="s">
        <v>382</v>
      </c>
      <c r="F3187" s="2">
        <v>8.1</v>
      </c>
      <c r="G3187" s="2" t="s">
        <v>1142</v>
      </c>
      <c r="H3187" s="2" t="s">
        <v>379</v>
      </c>
      <c r="I3187" s="2" t="s">
        <v>1200</v>
      </c>
      <c r="J3187" s="3">
        <v>1</v>
      </c>
      <c r="K3187" s="5"/>
    </row>
    <row r="3188" spans="1:11">
      <c r="A3188" s="2" t="s">
        <v>393</v>
      </c>
      <c r="B3188" s="2" t="s">
        <v>394</v>
      </c>
      <c r="C3188" s="4">
        <v>45474</v>
      </c>
      <c r="D3188" s="2" t="s">
        <v>400</v>
      </c>
      <c r="E3188" s="2" t="s">
        <v>170</v>
      </c>
      <c r="F3188" s="2">
        <v>6.1</v>
      </c>
      <c r="G3188" s="2" t="s">
        <v>1183</v>
      </c>
      <c r="H3188" s="2" t="s">
        <v>399</v>
      </c>
      <c r="I3188" s="2" t="s">
        <v>1202</v>
      </c>
      <c r="J3188" s="3">
        <v>2</v>
      </c>
      <c r="K3188" s="5"/>
    </row>
    <row r="3189" spans="1:11">
      <c r="A3189" s="2" t="s">
        <v>416</v>
      </c>
      <c r="B3189" s="2" t="s">
        <v>417</v>
      </c>
      <c r="C3189" s="4">
        <v>45474</v>
      </c>
      <c r="D3189" s="2" t="s">
        <v>675</v>
      </c>
      <c r="E3189" s="2" t="s">
        <v>211</v>
      </c>
      <c r="F3189" s="2">
        <v>5.0999999999999996</v>
      </c>
      <c r="G3189" s="2" t="s">
        <v>1186</v>
      </c>
      <c r="H3189" s="2" t="s">
        <v>425</v>
      </c>
      <c r="I3189" s="2" t="s">
        <v>465</v>
      </c>
      <c r="J3189" s="3">
        <v>4</v>
      </c>
      <c r="K3189" s="5"/>
    </row>
    <row r="3190" spans="1:11">
      <c r="A3190" s="2" t="s">
        <v>1341</v>
      </c>
      <c r="B3190" s="2" t="s">
        <v>1342</v>
      </c>
      <c r="C3190" s="4">
        <v>45474</v>
      </c>
      <c r="D3190" s="2" t="s">
        <v>553</v>
      </c>
      <c r="E3190" s="2" t="s">
        <v>82</v>
      </c>
      <c r="F3190" s="2">
        <v>8.1</v>
      </c>
      <c r="G3190" s="2" t="s">
        <v>1142</v>
      </c>
      <c r="H3190" s="2" t="s">
        <v>554</v>
      </c>
      <c r="I3190" s="2" t="s">
        <v>1175</v>
      </c>
      <c r="J3190" s="3">
        <v>2</v>
      </c>
      <c r="K3190" s="5"/>
    </row>
    <row r="3191" spans="1:11">
      <c r="A3191" s="2" t="s">
        <v>427</v>
      </c>
      <c r="B3191" s="2" t="s">
        <v>428</v>
      </c>
      <c r="C3191" s="4">
        <v>45474</v>
      </c>
      <c r="D3191" s="2" t="s">
        <v>541</v>
      </c>
      <c r="E3191" s="2" t="s">
        <v>82</v>
      </c>
      <c r="F3191" s="2">
        <v>5.0999999999999996</v>
      </c>
      <c r="G3191" s="2" t="s">
        <v>1186</v>
      </c>
      <c r="H3191" s="2" t="s">
        <v>115</v>
      </c>
      <c r="I3191" s="2" t="s">
        <v>116</v>
      </c>
      <c r="J3191" s="3">
        <v>1</v>
      </c>
      <c r="K3191" s="5"/>
    </row>
    <row r="3192" spans="1:11">
      <c r="A3192" s="2" t="s">
        <v>427</v>
      </c>
      <c r="B3192" s="2" t="s">
        <v>428</v>
      </c>
      <c r="C3192" s="4">
        <v>45474</v>
      </c>
      <c r="D3192" s="2" t="s">
        <v>995</v>
      </c>
      <c r="E3192" s="2" t="s">
        <v>74</v>
      </c>
      <c r="F3192" s="2">
        <v>4.0999999999999996</v>
      </c>
      <c r="G3192" s="2" t="s">
        <v>1188</v>
      </c>
      <c r="H3192" s="2" t="s">
        <v>78</v>
      </c>
      <c r="I3192" s="2" t="s">
        <v>79</v>
      </c>
      <c r="J3192" s="3">
        <v>1</v>
      </c>
      <c r="K3192" s="5"/>
    </row>
    <row r="3193" spans="1:11">
      <c r="A3193" s="2" t="s">
        <v>427</v>
      </c>
      <c r="B3193" s="2" t="s">
        <v>428</v>
      </c>
      <c r="C3193" s="4">
        <v>45474</v>
      </c>
      <c r="D3193" s="2" t="s">
        <v>383</v>
      </c>
      <c r="E3193" s="2" t="s">
        <v>323</v>
      </c>
      <c r="F3193" s="2">
        <v>4.0999999999999996</v>
      </c>
      <c r="G3193" s="2" t="s">
        <v>1188</v>
      </c>
      <c r="H3193" s="2" t="s">
        <v>379</v>
      </c>
      <c r="I3193" s="2" t="s">
        <v>1200</v>
      </c>
      <c r="J3193" s="3">
        <v>3</v>
      </c>
      <c r="K3193" s="5"/>
    </row>
    <row r="3194" spans="1:11">
      <c r="A3194" s="2" t="s">
        <v>434</v>
      </c>
      <c r="B3194" s="2" t="s">
        <v>435</v>
      </c>
      <c r="C3194" s="4">
        <v>45474</v>
      </c>
      <c r="D3194" s="2" t="s">
        <v>661</v>
      </c>
      <c r="E3194" s="2" t="s">
        <v>436</v>
      </c>
      <c r="F3194" s="2">
        <v>8.1999999999999993</v>
      </c>
      <c r="G3194" s="2" t="s">
        <v>1142</v>
      </c>
      <c r="H3194" s="2" t="s">
        <v>109</v>
      </c>
      <c r="I3194" s="2" t="s">
        <v>1192</v>
      </c>
      <c r="J3194" s="3">
        <v>7</v>
      </c>
      <c r="K3194" s="5"/>
    </row>
    <row r="3195" spans="1:11">
      <c r="A3195" s="2" t="s">
        <v>1137</v>
      </c>
      <c r="B3195" s="2" t="s">
        <v>1347</v>
      </c>
      <c r="C3195" s="4">
        <v>45474</v>
      </c>
      <c r="D3195" s="2" t="s">
        <v>666</v>
      </c>
      <c r="E3195" s="2" t="s">
        <v>99</v>
      </c>
      <c r="F3195" s="2">
        <v>7.1</v>
      </c>
      <c r="G3195" s="2" t="s">
        <v>1143</v>
      </c>
      <c r="H3195" s="2" t="s">
        <v>109</v>
      </c>
      <c r="I3195" s="2" t="s">
        <v>1192</v>
      </c>
      <c r="J3195" s="3">
        <v>2</v>
      </c>
      <c r="K3195" s="5"/>
    </row>
    <row r="3196" spans="1:11">
      <c r="A3196" s="2" t="s">
        <v>147</v>
      </c>
      <c r="B3196" s="2" t="s">
        <v>449</v>
      </c>
      <c r="C3196" s="4">
        <v>45474</v>
      </c>
      <c r="D3196" s="2" t="s">
        <v>454</v>
      </c>
      <c r="E3196" s="2" t="s">
        <v>170</v>
      </c>
      <c r="F3196" s="2">
        <v>8.1</v>
      </c>
      <c r="G3196" s="2" t="s">
        <v>1142</v>
      </c>
      <c r="H3196" s="2" t="s">
        <v>455</v>
      </c>
      <c r="I3196" s="2" t="s">
        <v>1214</v>
      </c>
      <c r="J3196" s="3">
        <v>1</v>
      </c>
      <c r="K3196" s="5"/>
    </row>
    <row r="3197" spans="1:11">
      <c r="A3197" s="2" t="s">
        <v>147</v>
      </c>
      <c r="B3197" s="2" t="s">
        <v>449</v>
      </c>
      <c r="C3197" s="4">
        <v>45474</v>
      </c>
      <c r="D3197" s="2" t="s">
        <v>450</v>
      </c>
      <c r="E3197" s="2" t="s">
        <v>132</v>
      </c>
      <c r="F3197" s="2">
        <v>9.1300000000000008</v>
      </c>
      <c r="G3197" s="2" t="s">
        <v>1145</v>
      </c>
      <c r="H3197" s="2" t="s">
        <v>151</v>
      </c>
      <c r="I3197" s="2" t="s">
        <v>1203</v>
      </c>
      <c r="J3197" s="3">
        <v>1</v>
      </c>
      <c r="K3197" s="5"/>
    </row>
    <row r="3198" spans="1:11">
      <c r="A3198" s="2" t="s">
        <v>147</v>
      </c>
      <c r="B3198" s="2" t="s">
        <v>449</v>
      </c>
      <c r="C3198" s="4">
        <v>45474</v>
      </c>
      <c r="D3198" s="2" t="s">
        <v>516</v>
      </c>
      <c r="E3198" s="2" t="s">
        <v>90</v>
      </c>
      <c r="F3198" s="2">
        <v>9.1300000000000008</v>
      </c>
      <c r="G3198" s="2" t="s">
        <v>1145</v>
      </c>
      <c r="H3198" s="2" t="s">
        <v>452</v>
      </c>
      <c r="I3198" s="2" t="s">
        <v>1215</v>
      </c>
      <c r="J3198" s="3">
        <v>1</v>
      </c>
      <c r="K3198" s="5"/>
    </row>
    <row r="3199" spans="1:11">
      <c r="A3199" s="2" t="s">
        <v>468</v>
      </c>
      <c r="B3199" s="2" t="s">
        <v>469</v>
      </c>
      <c r="C3199" s="4">
        <v>45474</v>
      </c>
      <c r="D3199" s="2" t="s">
        <v>527</v>
      </c>
      <c r="E3199" s="2" t="s">
        <v>1040</v>
      </c>
      <c r="F3199" s="2">
        <v>7.2</v>
      </c>
      <c r="G3199" s="2" t="s">
        <v>1143</v>
      </c>
      <c r="H3199" s="2" t="s">
        <v>103</v>
      </c>
      <c r="I3199" s="2" t="s">
        <v>1238</v>
      </c>
      <c r="J3199" s="3">
        <v>2</v>
      </c>
      <c r="K3199" s="5"/>
    </row>
    <row r="3200" spans="1:11">
      <c r="A3200" s="2" t="s">
        <v>475</v>
      </c>
      <c r="B3200" s="2" t="s">
        <v>476</v>
      </c>
      <c r="C3200" s="4">
        <v>45474</v>
      </c>
      <c r="D3200" s="2" t="s">
        <v>1131</v>
      </c>
      <c r="E3200" s="2" t="s">
        <v>367</v>
      </c>
      <c r="F3200" s="2">
        <v>9.1300000000000008</v>
      </c>
      <c r="G3200" s="2" t="s">
        <v>1145</v>
      </c>
      <c r="H3200" s="2" t="s">
        <v>145</v>
      </c>
      <c r="I3200" s="2" t="s">
        <v>2079</v>
      </c>
      <c r="J3200" s="3">
        <v>1</v>
      </c>
      <c r="K3200" s="5"/>
    </row>
    <row r="3201" spans="1:11">
      <c r="A3201" s="2" t="s">
        <v>481</v>
      </c>
      <c r="B3201" s="2" t="s">
        <v>482</v>
      </c>
      <c r="C3201" s="4">
        <v>45474</v>
      </c>
      <c r="D3201" s="2" t="s">
        <v>489</v>
      </c>
      <c r="E3201" s="2" t="s">
        <v>17</v>
      </c>
      <c r="F3201" s="2">
        <v>9.1300000000000008</v>
      </c>
      <c r="G3201" s="2" t="s">
        <v>1145</v>
      </c>
      <c r="H3201" s="2" t="s">
        <v>484</v>
      </c>
      <c r="I3201" s="2" t="s">
        <v>1250</v>
      </c>
      <c r="J3201" s="3">
        <v>8</v>
      </c>
      <c r="K3201" s="5"/>
    </row>
    <row r="3202" spans="1:11">
      <c r="A3202" s="2" t="s">
        <v>481</v>
      </c>
      <c r="B3202" s="2" t="s">
        <v>482</v>
      </c>
      <c r="C3202" s="4">
        <v>45474</v>
      </c>
      <c r="D3202" s="2" t="s">
        <v>486</v>
      </c>
      <c r="E3202" s="2" t="s">
        <v>17</v>
      </c>
      <c r="F3202" s="2">
        <v>9.1300000000000008</v>
      </c>
      <c r="G3202" s="2" t="s">
        <v>1145</v>
      </c>
      <c r="H3202" s="2" t="s">
        <v>484</v>
      </c>
      <c r="I3202" s="2" t="s">
        <v>1250</v>
      </c>
      <c r="J3202" s="3">
        <v>10</v>
      </c>
      <c r="K3202" s="5"/>
    </row>
    <row r="3203" spans="1:11">
      <c r="A3203" s="2" t="s">
        <v>481</v>
      </c>
      <c r="B3203" s="2" t="s">
        <v>482</v>
      </c>
      <c r="C3203" s="4">
        <v>45474</v>
      </c>
      <c r="D3203" s="2" t="s">
        <v>916</v>
      </c>
      <c r="E3203" s="2" t="s">
        <v>17</v>
      </c>
      <c r="F3203" s="2">
        <v>9.1300000000000008</v>
      </c>
      <c r="G3203" s="2" t="s">
        <v>1145</v>
      </c>
      <c r="H3203" s="2" t="s">
        <v>484</v>
      </c>
      <c r="I3203" s="2" t="s">
        <v>1250</v>
      </c>
      <c r="J3203" s="3">
        <v>5</v>
      </c>
      <c r="K3203" s="5"/>
    </row>
    <row r="3204" spans="1:11">
      <c r="A3204" s="2" t="s">
        <v>4</v>
      </c>
      <c r="B3204" s="2" t="s">
        <v>5</v>
      </c>
      <c r="C3204" s="4">
        <v>45474</v>
      </c>
      <c r="D3204" s="2" t="s">
        <v>691</v>
      </c>
      <c r="E3204" s="2" t="s">
        <v>7</v>
      </c>
      <c r="F3204" s="2">
        <v>8.1999999999999993</v>
      </c>
      <c r="G3204" s="2" t="s">
        <v>1142</v>
      </c>
      <c r="H3204" s="2" t="s">
        <v>8</v>
      </c>
      <c r="I3204" s="2" t="s">
        <v>1189</v>
      </c>
      <c r="J3204" s="3">
        <v>1</v>
      </c>
      <c r="K3204" s="5"/>
    </row>
    <row r="3205" spans="1:11">
      <c r="A3205" s="2" t="s">
        <v>4</v>
      </c>
      <c r="B3205" s="2" t="s">
        <v>5</v>
      </c>
      <c r="C3205" s="4">
        <v>45474</v>
      </c>
      <c r="D3205" s="2" t="s">
        <v>494</v>
      </c>
      <c r="E3205" s="2" t="s">
        <v>7</v>
      </c>
      <c r="F3205" s="2">
        <v>8.1999999999999993</v>
      </c>
      <c r="G3205" s="2" t="s">
        <v>1142</v>
      </c>
      <c r="H3205" s="2" t="s">
        <v>8</v>
      </c>
      <c r="I3205" s="2" t="s">
        <v>1189</v>
      </c>
      <c r="J3205" s="3">
        <v>3</v>
      </c>
      <c r="K3205" s="5"/>
    </row>
    <row r="3206" spans="1:11">
      <c r="A3206" s="2" t="s">
        <v>4</v>
      </c>
      <c r="B3206" s="2" t="s">
        <v>5</v>
      </c>
      <c r="C3206" s="4">
        <v>45474</v>
      </c>
      <c r="D3206" s="2" t="s">
        <v>990</v>
      </c>
      <c r="E3206" s="2" t="s">
        <v>7</v>
      </c>
      <c r="F3206" s="2">
        <v>8.1999999999999993</v>
      </c>
      <c r="G3206" s="2" t="s">
        <v>1142</v>
      </c>
      <c r="H3206" s="2" t="s">
        <v>8</v>
      </c>
      <c r="I3206" s="2" t="s">
        <v>1189</v>
      </c>
      <c r="J3206" s="3">
        <v>1</v>
      </c>
      <c r="K3206" s="5"/>
    </row>
    <row r="3207" spans="1:11">
      <c r="A3207" s="2" t="s">
        <v>4</v>
      </c>
      <c r="B3207" s="2" t="s">
        <v>5</v>
      </c>
      <c r="C3207" s="4">
        <v>45474</v>
      </c>
      <c r="D3207" s="2" t="s">
        <v>21</v>
      </c>
      <c r="E3207" s="2" t="s">
        <v>7</v>
      </c>
      <c r="F3207" s="2">
        <v>8.1999999999999993</v>
      </c>
      <c r="G3207" s="2" t="s">
        <v>1142</v>
      </c>
      <c r="H3207" s="2" t="s">
        <v>12</v>
      </c>
      <c r="I3207" s="2" t="s">
        <v>1190</v>
      </c>
      <c r="J3207" s="3">
        <v>12</v>
      </c>
      <c r="K3207" s="5"/>
    </row>
    <row r="3208" spans="1:11">
      <c r="A3208" s="2" t="s">
        <v>44</v>
      </c>
      <c r="B3208" s="2" t="s">
        <v>45</v>
      </c>
      <c r="C3208" s="4">
        <v>45474</v>
      </c>
      <c r="D3208" s="2" t="s">
        <v>48</v>
      </c>
      <c r="E3208" s="2" t="s">
        <v>47</v>
      </c>
      <c r="F3208" s="2">
        <v>9.1300000000000008</v>
      </c>
      <c r="G3208" s="2" t="s">
        <v>1145</v>
      </c>
      <c r="H3208" s="2" t="s">
        <v>44</v>
      </c>
      <c r="I3208" s="2" t="s">
        <v>45</v>
      </c>
      <c r="J3208" s="3">
        <v>1</v>
      </c>
      <c r="K3208" s="5"/>
    </row>
    <row r="3209" spans="1:11">
      <c r="A3209" s="2" t="s">
        <v>44</v>
      </c>
      <c r="B3209" s="2" t="s">
        <v>45</v>
      </c>
      <c r="C3209" s="4">
        <v>45474</v>
      </c>
      <c r="D3209" s="2" t="s">
        <v>53</v>
      </c>
      <c r="E3209" s="2" t="s">
        <v>50</v>
      </c>
      <c r="F3209" s="2">
        <v>8.1</v>
      </c>
      <c r="G3209" s="2" t="s">
        <v>1142</v>
      </c>
      <c r="H3209" s="2" t="s">
        <v>44</v>
      </c>
      <c r="I3209" s="2" t="s">
        <v>45</v>
      </c>
      <c r="J3209" s="3">
        <v>1</v>
      </c>
      <c r="K3209" s="5"/>
    </row>
    <row r="3210" spans="1:11">
      <c r="A3210" s="2" t="s">
        <v>44</v>
      </c>
      <c r="B3210" s="2" t="s">
        <v>45</v>
      </c>
      <c r="C3210" s="4">
        <v>45474</v>
      </c>
      <c r="D3210" s="2" t="s">
        <v>52</v>
      </c>
      <c r="E3210" s="2" t="s">
        <v>50</v>
      </c>
      <c r="F3210" s="2">
        <v>8.1</v>
      </c>
      <c r="G3210" s="2" t="s">
        <v>1142</v>
      </c>
      <c r="H3210" s="2" t="s">
        <v>44</v>
      </c>
      <c r="I3210" s="2" t="s">
        <v>45</v>
      </c>
      <c r="J3210" s="3">
        <v>4</v>
      </c>
      <c r="K3210" s="5"/>
    </row>
    <row r="3211" spans="1:11">
      <c r="A3211" s="2" t="s">
        <v>63</v>
      </c>
      <c r="B3211" s="2" t="s">
        <v>64</v>
      </c>
      <c r="C3211" s="4">
        <v>45474</v>
      </c>
      <c r="D3211" s="2" t="s">
        <v>895</v>
      </c>
      <c r="E3211" s="2" t="s">
        <v>132</v>
      </c>
      <c r="F3211" s="2">
        <v>6.2</v>
      </c>
      <c r="G3211" s="2" t="s">
        <v>1183</v>
      </c>
      <c r="H3211" s="2" t="s">
        <v>650</v>
      </c>
      <c r="I3211" s="2" t="s">
        <v>1216</v>
      </c>
      <c r="J3211" s="3">
        <v>1</v>
      </c>
      <c r="K3211" s="5"/>
    </row>
    <row r="3212" spans="1:11">
      <c r="A3212" s="2" t="s">
        <v>78</v>
      </c>
      <c r="B3212" s="2" t="s">
        <v>79</v>
      </c>
      <c r="C3212" s="4">
        <v>45474</v>
      </c>
      <c r="D3212" s="2" t="s">
        <v>1460</v>
      </c>
      <c r="E3212" s="2" t="s">
        <v>713</v>
      </c>
      <c r="F3212" s="2">
        <v>8.1</v>
      </c>
      <c r="G3212" s="2" t="s">
        <v>1142</v>
      </c>
      <c r="H3212" s="2" t="s">
        <v>78</v>
      </c>
      <c r="I3212" s="2" t="s">
        <v>79</v>
      </c>
      <c r="J3212" s="3">
        <v>1</v>
      </c>
      <c r="K3212" s="5"/>
    </row>
    <row r="3213" spans="1:11">
      <c r="A3213" s="2" t="s">
        <v>78</v>
      </c>
      <c r="B3213" s="2" t="s">
        <v>79</v>
      </c>
      <c r="C3213" s="4">
        <v>45474</v>
      </c>
      <c r="D3213" s="2" t="s">
        <v>828</v>
      </c>
      <c r="E3213" s="2" t="s">
        <v>86</v>
      </c>
      <c r="F3213" s="2">
        <v>8.1</v>
      </c>
      <c r="G3213" s="2" t="s">
        <v>1142</v>
      </c>
      <c r="H3213" s="2" t="s">
        <v>78</v>
      </c>
      <c r="I3213" s="2" t="s">
        <v>79</v>
      </c>
      <c r="J3213" s="3">
        <v>1</v>
      </c>
      <c r="K3213" s="5"/>
    </row>
    <row r="3214" spans="1:11">
      <c r="A3214" s="2" t="s">
        <v>78</v>
      </c>
      <c r="B3214" s="2" t="s">
        <v>79</v>
      </c>
      <c r="C3214" s="4">
        <v>45474</v>
      </c>
      <c r="D3214" s="2" t="s">
        <v>521</v>
      </c>
      <c r="E3214" s="2" t="s">
        <v>82</v>
      </c>
      <c r="F3214" s="2">
        <v>8.1</v>
      </c>
      <c r="G3214" s="2" t="s">
        <v>1142</v>
      </c>
      <c r="H3214" s="2" t="s">
        <v>78</v>
      </c>
      <c r="I3214" s="2" t="s">
        <v>79</v>
      </c>
      <c r="J3214" s="3">
        <v>5</v>
      </c>
      <c r="K3214" s="5"/>
    </row>
    <row r="3215" spans="1:11">
      <c r="A3215" s="2" t="s">
        <v>93</v>
      </c>
      <c r="B3215" s="2" t="s">
        <v>94</v>
      </c>
      <c r="C3215" s="4">
        <v>45474</v>
      </c>
      <c r="D3215" s="2" t="s">
        <v>105</v>
      </c>
      <c r="E3215" s="2" t="s">
        <v>17</v>
      </c>
      <c r="F3215" s="2">
        <v>8.1999999999999993</v>
      </c>
      <c r="G3215" s="2" t="s">
        <v>1142</v>
      </c>
      <c r="H3215" s="2" t="s">
        <v>103</v>
      </c>
      <c r="I3215" s="2" t="s">
        <v>1238</v>
      </c>
      <c r="J3215" s="3">
        <v>9</v>
      </c>
      <c r="K3215" s="5"/>
    </row>
    <row r="3216" spans="1:11">
      <c r="A3216" s="2" t="s">
        <v>106</v>
      </c>
      <c r="B3216" s="2" t="s">
        <v>107</v>
      </c>
      <c r="C3216" s="4">
        <v>45474</v>
      </c>
      <c r="D3216" s="2" t="s">
        <v>700</v>
      </c>
      <c r="E3216" s="2" t="s">
        <v>1040</v>
      </c>
      <c r="F3216" s="2">
        <v>7.1</v>
      </c>
      <c r="G3216" s="2" t="s">
        <v>1143</v>
      </c>
      <c r="H3216" s="2" t="s">
        <v>1310</v>
      </c>
      <c r="I3216" s="2" t="s">
        <v>1311</v>
      </c>
      <c r="J3216" s="3">
        <v>3</v>
      </c>
      <c r="K3216" s="5"/>
    </row>
    <row r="3217" spans="1:11">
      <c r="A3217" s="2" t="s">
        <v>106</v>
      </c>
      <c r="B3217" s="2" t="s">
        <v>107</v>
      </c>
      <c r="C3217" s="4">
        <v>45474</v>
      </c>
      <c r="D3217" s="2" t="s">
        <v>439</v>
      </c>
      <c r="E3217" s="2" t="s">
        <v>240</v>
      </c>
      <c r="F3217" s="2">
        <v>6.1</v>
      </c>
      <c r="G3217" s="2" t="s">
        <v>1183</v>
      </c>
      <c r="H3217" s="2" t="s">
        <v>109</v>
      </c>
      <c r="I3217" s="2" t="s">
        <v>1192</v>
      </c>
      <c r="J3217" s="3">
        <v>1</v>
      </c>
      <c r="K3217" s="5"/>
    </row>
    <row r="3218" spans="1:11">
      <c r="A3218" s="2" t="s">
        <v>106</v>
      </c>
      <c r="B3218" s="2" t="s">
        <v>107</v>
      </c>
      <c r="C3218" s="4">
        <v>45474</v>
      </c>
      <c r="D3218" s="2" t="s">
        <v>444</v>
      </c>
      <c r="E3218" s="2" t="s">
        <v>99</v>
      </c>
      <c r="F3218" s="2">
        <v>6.1</v>
      </c>
      <c r="G3218" s="2" t="s">
        <v>1183</v>
      </c>
      <c r="H3218" s="2" t="s">
        <v>109</v>
      </c>
      <c r="I3218" s="2" t="s">
        <v>1192</v>
      </c>
      <c r="J3218" s="3">
        <v>4</v>
      </c>
      <c r="K3218" s="5"/>
    </row>
    <row r="3219" spans="1:11">
      <c r="A3219" s="2" t="s">
        <v>106</v>
      </c>
      <c r="B3219" s="2" t="s">
        <v>107</v>
      </c>
      <c r="C3219" s="4">
        <v>45474</v>
      </c>
      <c r="D3219" s="2" t="s">
        <v>112</v>
      </c>
      <c r="E3219" s="2" t="s">
        <v>113</v>
      </c>
      <c r="F3219" s="2">
        <v>6.1</v>
      </c>
      <c r="G3219" s="2" t="s">
        <v>1183</v>
      </c>
      <c r="H3219" s="2" t="s">
        <v>114</v>
      </c>
      <c r="I3219" s="2" t="s">
        <v>1193</v>
      </c>
      <c r="J3219" s="3">
        <v>3</v>
      </c>
      <c r="K3219" s="5"/>
    </row>
    <row r="3220" spans="1:11">
      <c r="A3220" s="2" t="s">
        <v>106</v>
      </c>
      <c r="B3220" s="2" t="s">
        <v>107</v>
      </c>
      <c r="C3220" s="4">
        <v>45474</v>
      </c>
      <c r="D3220" s="2" t="s">
        <v>748</v>
      </c>
      <c r="E3220" s="2" t="s">
        <v>1000</v>
      </c>
      <c r="F3220" s="2">
        <v>6.1</v>
      </c>
      <c r="G3220" s="2" t="s">
        <v>1183</v>
      </c>
      <c r="H3220" s="2" t="s">
        <v>114</v>
      </c>
      <c r="I3220" s="2" t="s">
        <v>1193</v>
      </c>
      <c r="J3220" s="3">
        <v>2</v>
      </c>
      <c r="K3220" s="5"/>
    </row>
    <row r="3221" spans="1:11">
      <c r="A3221" s="2" t="s">
        <v>115</v>
      </c>
      <c r="B3221" s="2" t="s">
        <v>116</v>
      </c>
      <c r="C3221" s="4">
        <v>45474</v>
      </c>
      <c r="D3221" s="2" t="s">
        <v>539</v>
      </c>
      <c r="E3221" s="2" t="s">
        <v>540</v>
      </c>
      <c r="F3221" s="2">
        <v>8.1999999999999993</v>
      </c>
      <c r="G3221" s="2" t="s">
        <v>1142</v>
      </c>
      <c r="H3221" s="2" t="s">
        <v>115</v>
      </c>
      <c r="I3221" s="2" t="s">
        <v>116</v>
      </c>
      <c r="J3221" s="3">
        <v>2</v>
      </c>
      <c r="K3221" s="5"/>
    </row>
    <row r="3222" spans="1:11">
      <c r="A3222" s="2" t="s">
        <v>115</v>
      </c>
      <c r="B3222" s="2" t="s">
        <v>116</v>
      </c>
      <c r="C3222" s="4">
        <v>45474</v>
      </c>
      <c r="D3222" s="2" t="s">
        <v>119</v>
      </c>
      <c r="E3222" s="2" t="s">
        <v>191</v>
      </c>
      <c r="F3222" s="2">
        <v>8.1</v>
      </c>
      <c r="G3222" s="2" t="s">
        <v>1142</v>
      </c>
      <c r="H3222" s="2" t="s">
        <v>115</v>
      </c>
      <c r="I3222" s="2" t="s">
        <v>116</v>
      </c>
      <c r="J3222" s="3">
        <v>2</v>
      </c>
      <c r="K3222" s="5"/>
    </row>
    <row r="3223" spans="1:11">
      <c r="A3223" s="2" t="s">
        <v>115</v>
      </c>
      <c r="B3223" s="2" t="s">
        <v>116</v>
      </c>
      <c r="C3223" s="4">
        <v>45474</v>
      </c>
      <c r="D3223" s="2" t="s">
        <v>1095</v>
      </c>
      <c r="E3223" s="2" t="s">
        <v>323</v>
      </c>
      <c r="F3223" s="2">
        <v>8.1</v>
      </c>
      <c r="G3223" s="2" t="s">
        <v>1142</v>
      </c>
      <c r="H3223" s="2" t="s">
        <v>156</v>
      </c>
      <c r="I3223" s="2" t="s">
        <v>1150</v>
      </c>
      <c r="J3223" s="3">
        <v>1</v>
      </c>
      <c r="K3223" s="5"/>
    </row>
    <row r="3224" spans="1:11">
      <c r="A3224" s="2" t="s">
        <v>121</v>
      </c>
      <c r="B3224" s="2" t="s">
        <v>122</v>
      </c>
      <c r="C3224" s="4">
        <v>45474</v>
      </c>
      <c r="D3224" s="2" t="s">
        <v>670</v>
      </c>
      <c r="E3224" s="2" t="s">
        <v>132</v>
      </c>
      <c r="F3224" s="2">
        <v>4.3</v>
      </c>
      <c r="G3224" s="2" t="s">
        <v>1188</v>
      </c>
      <c r="H3224" s="2" t="s">
        <v>67</v>
      </c>
      <c r="I3224" s="2" t="s">
        <v>445</v>
      </c>
      <c r="J3224" s="3">
        <v>1</v>
      </c>
      <c r="K3224" s="5"/>
    </row>
    <row r="3225" spans="1:11">
      <c r="A3225" s="2" t="s">
        <v>138</v>
      </c>
      <c r="B3225" s="2" t="s">
        <v>139</v>
      </c>
      <c r="C3225" s="4">
        <v>45474</v>
      </c>
      <c r="D3225" s="2" t="s">
        <v>1461</v>
      </c>
      <c r="E3225" s="2" t="s">
        <v>132</v>
      </c>
      <c r="F3225" s="2">
        <v>5.0999999999999996</v>
      </c>
      <c r="G3225" s="2" t="s">
        <v>1186</v>
      </c>
      <c r="H3225" s="2" t="s">
        <v>309</v>
      </c>
      <c r="I3225" s="2" t="s">
        <v>1217</v>
      </c>
      <c r="J3225" s="3">
        <v>3</v>
      </c>
      <c r="K3225" s="5"/>
    </row>
    <row r="3226" spans="1:11">
      <c r="A3226" s="2" t="s">
        <v>138</v>
      </c>
      <c r="B3226" s="2" t="s">
        <v>139</v>
      </c>
      <c r="C3226" s="4">
        <v>45474</v>
      </c>
      <c r="D3226" s="2" t="s">
        <v>143</v>
      </c>
      <c r="E3226" s="2" t="s">
        <v>170</v>
      </c>
      <c r="F3226" s="2">
        <v>5.2</v>
      </c>
      <c r="G3226" s="2" t="s">
        <v>1186</v>
      </c>
      <c r="H3226" s="2" t="s">
        <v>67</v>
      </c>
      <c r="I3226" s="2" t="s">
        <v>445</v>
      </c>
      <c r="J3226" s="3">
        <v>1</v>
      </c>
      <c r="K3226" s="5"/>
    </row>
    <row r="3227" spans="1:11">
      <c r="A3227" s="2" t="s">
        <v>484</v>
      </c>
      <c r="B3227" s="2" t="s">
        <v>1250</v>
      </c>
      <c r="C3227" s="4">
        <v>45474</v>
      </c>
      <c r="D3227" s="2" t="s">
        <v>915</v>
      </c>
      <c r="E3227" s="2" t="s">
        <v>17</v>
      </c>
      <c r="F3227" s="2">
        <v>9.1300000000000008</v>
      </c>
      <c r="G3227" s="2" t="s">
        <v>1145</v>
      </c>
      <c r="H3227" s="2" t="s">
        <v>1323</v>
      </c>
      <c r="I3227" s="2" t="s">
        <v>1324</v>
      </c>
      <c r="J3227" s="3">
        <v>28</v>
      </c>
      <c r="K3227" s="5"/>
    </row>
    <row r="3228" spans="1:11">
      <c r="A3228" s="2" t="s">
        <v>484</v>
      </c>
      <c r="B3228" s="2" t="s">
        <v>1250</v>
      </c>
      <c r="C3228" s="4">
        <v>45474</v>
      </c>
      <c r="D3228" s="2" t="s">
        <v>1462</v>
      </c>
      <c r="E3228" s="2" t="s">
        <v>731</v>
      </c>
      <c r="F3228" s="2">
        <v>9.1300000000000008</v>
      </c>
      <c r="G3228" s="2" t="s">
        <v>1145</v>
      </c>
      <c r="H3228" s="2" t="s">
        <v>1323</v>
      </c>
      <c r="I3228" s="2" t="s">
        <v>1324</v>
      </c>
      <c r="J3228" s="3">
        <v>12</v>
      </c>
      <c r="K3228" s="5"/>
    </row>
    <row r="3229" spans="1:11">
      <c r="A3229" s="2" t="s">
        <v>484</v>
      </c>
      <c r="B3229" s="2" t="s">
        <v>1250</v>
      </c>
      <c r="C3229" s="4">
        <v>45474</v>
      </c>
      <c r="D3229" s="2" t="s">
        <v>911</v>
      </c>
      <c r="E3229" s="2" t="s">
        <v>17</v>
      </c>
      <c r="F3229" s="2">
        <v>9.1300000000000008</v>
      </c>
      <c r="G3229" s="2" t="s">
        <v>1145</v>
      </c>
      <c r="H3229" s="2" t="s">
        <v>484</v>
      </c>
      <c r="I3229" s="2" t="s">
        <v>1250</v>
      </c>
      <c r="J3229" s="3">
        <v>17</v>
      </c>
      <c r="K3229" s="5"/>
    </row>
    <row r="3230" spans="1:11">
      <c r="A3230" s="2" t="s">
        <v>484</v>
      </c>
      <c r="B3230" s="2" t="s">
        <v>1250</v>
      </c>
      <c r="C3230" s="4">
        <v>45474</v>
      </c>
      <c r="D3230" s="2" t="s">
        <v>1463</v>
      </c>
      <c r="E3230" s="2" t="s">
        <v>731</v>
      </c>
      <c r="F3230" s="2">
        <v>9.1300000000000008</v>
      </c>
      <c r="G3230" s="2" t="s">
        <v>1145</v>
      </c>
      <c r="H3230" s="2" t="s">
        <v>1323</v>
      </c>
      <c r="I3230" s="2" t="s">
        <v>1324</v>
      </c>
      <c r="J3230" s="3">
        <v>15</v>
      </c>
      <c r="K3230" s="5"/>
    </row>
    <row r="3231" spans="1:11">
      <c r="A3231" s="2" t="s">
        <v>484</v>
      </c>
      <c r="B3231" s="2" t="s">
        <v>1250</v>
      </c>
      <c r="C3231" s="4">
        <v>45474</v>
      </c>
      <c r="D3231" s="2" t="s">
        <v>1464</v>
      </c>
      <c r="E3231" s="2" t="s">
        <v>1320</v>
      </c>
      <c r="F3231" s="2">
        <v>8.1999999999999993</v>
      </c>
      <c r="G3231" s="2" t="s">
        <v>1142</v>
      </c>
      <c r="H3231" s="2" t="s">
        <v>1364</v>
      </c>
      <c r="I3231" s="2" t="s">
        <v>1365</v>
      </c>
      <c r="J3231" s="3">
        <v>1</v>
      </c>
      <c r="K3231" s="5"/>
    </row>
    <row r="3232" spans="1:11">
      <c r="A3232" s="2" t="s">
        <v>484</v>
      </c>
      <c r="B3232" s="2" t="s">
        <v>1250</v>
      </c>
      <c r="C3232" s="4">
        <v>45474</v>
      </c>
      <c r="D3232" s="2" t="s">
        <v>1465</v>
      </c>
      <c r="E3232" s="2" t="s">
        <v>1320</v>
      </c>
      <c r="F3232" s="2">
        <v>8.1999999999999993</v>
      </c>
      <c r="G3232" s="2" t="s">
        <v>1142</v>
      </c>
      <c r="H3232" s="2" t="s">
        <v>1321</v>
      </c>
      <c r="I3232" s="2" t="s">
        <v>1322</v>
      </c>
      <c r="J3232" s="3">
        <v>3</v>
      </c>
      <c r="K3232" s="5"/>
    </row>
    <row r="3233" spans="1:11">
      <c r="A3233" s="2" t="s">
        <v>484</v>
      </c>
      <c r="B3233" s="2" t="s">
        <v>1250</v>
      </c>
      <c r="C3233" s="4">
        <v>45474</v>
      </c>
      <c r="D3233" s="2" t="s">
        <v>914</v>
      </c>
      <c r="E3233" s="2" t="s">
        <v>17</v>
      </c>
      <c r="F3233" s="2">
        <v>8.1999999999999993</v>
      </c>
      <c r="G3233" s="2" t="s">
        <v>1142</v>
      </c>
      <c r="H3233" s="2" t="s">
        <v>1323</v>
      </c>
      <c r="I3233" s="2" t="s">
        <v>1324</v>
      </c>
      <c r="J3233" s="3">
        <v>36</v>
      </c>
      <c r="K3233" s="5"/>
    </row>
    <row r="3234" spans="1:11">
      <c r="A3234" s="2" t="s">
        <v>484</v>
      </c>
      <c r="B3234" s="2" t="s">
        <v>1250</v>
      </c>
      <c r="C3234" s="4">
        <v>45474</v>
      </c>
      <c r="D3234" s="2" t="s">
        <v>1448</v>
      </c>
      <c r="E3234" s="2" t="s">
        <v>731</v>
      </c>
      <c r="F3234" s="2">
        <v>8.1999999999999993</v>
      </c>
      <c r="G3234" s="2" t="s">
        <v>1142</v>
      </c>
      <c r="H3234" s="2" t="s">
        <v>1323</v>
      </c>
      <c r="I3234" s="2" t="s">
        <v>1324</v>
      </c>
      <c r="J3234" s="3">
        <v>2</v>
      </c>
      <c r="K3234" s="5"/>
    </row>
    <row r="3235" spans="1:11">
      <c r="A3235" s="2" t="s">
        <v>484</v>
      </c>
      <c r="B3235" s="2" t="s">
        <v>1250</v>
      </c>
      <c r="C3235" s="4">
        <v>45474</v>
      </c>
      <c r="D3235" s="2" t="s">
        <v>916</v>
      </c>
      <c r="E3235" s="2" t="s">
        <v>17</v>
      </c>
      <c r="F3235" s="2">
        <v>8.1999999999999993</v>
      </c>
      <c r="G3235" s="2" t="s">
        <v>1142</v>
      </c>
      <c r="H3235" s="2" t="s">
        <v>484</v>
      </c>
      <c r="I3235" s="2" t="s">
        <v>1250</v>
      </c>
      <c r="J3235" s="3">
        <v>28</v>
      </c>
      <c r="K3235" s="5"/>
    </row>
    <row r="3236" spans="1:11">
      <c r="A3236" s="2" t="s">
        <v>484</v>
      </c>
      <c r="B3236" s="2" t="s">
        <v>1250</v>
      </c>
      <c r="C3236" s="4">
        <v>45474</v>
      </c>
      <c r="D3236" s="2" t="s">
        <v>810</v>
      </c>
      <c r="E3236" s="2" t="s">
        <v>17</v>
      </c>
      <c r="F3236" s="2">
        <v>8.1999999999999993</v>
      </c>
      <c r="G3236" s="2" t="s">
        <v>1142</v>
      </c>
      <c r="H3236" s="2" t="s">
        <v>1323</v>
      </c>
      <c r="I3236" s="2" t="s">
        <v>1324</v>
      </c>
      <c r="J3236" s="3">
        <v>38</v>
      </c>
      <c r="K3236" s="5"/>
    </row>
    <row r="3237" spans="1:11">
      <c r="A3237" s="2" t="s">
        <v>484</v>
      </c>
      <c r="B3237" s="2" t="s">
        <v>1250</v>
      </c>
      <c r="C3237" s="4">
        <v>45474</v>
      </c>
      <c r="D3237" s="2" t="s">
        <v>485</v>
      </c>
      <c r="E3237" s="2" t="s">
        <v>17</v>
      </c>
      <c r="F3237" s="2">
        <v>8.1999999999999993</v>
      </c>
      <c r="G3237" s="2" t="s">
        <v>1142</v>
      </c>
      <c r="H3237" s="2" t="s">
        <v>484</v>
      </c>
      <c r="I3237" s="2" t="s">
        <v>1250</v>
      </c>
      <c r="J3237" s="3">
        <v>39</v>
      </c>
      <c r="K3237" s="5"/>
    </row>
    <row r="3238" spans="1:11">
      <c r="A3238" s="2" t="s">
        <v>484</v>
      </c>
      <c r="B3238" s="2" t="s">
        <v>1250</v>
      </c>
      <c r="C3238" s="4">
        <v>45474</v>
      </c>
      <c r="D3238" s="2" t="s">
        <v>811</v>
      </c>
      <c r="E3238" s="2" t="s">
        <v>17</v>
      </c>
      <c r="F3238" s="2">
        <v>8.1999999999999993</v>
      </c>
      <c r="G3238" s="2" t="s">
        <v>1142</v>
      </c>
      <c r="H3238" s="2" t="s">
        <v>1323</v>
      </c>
      <c r="I3238" s="2" t="s">
        <v>1324</v>
      </c>
      <c r="J3238" s="3">
        <v>35</v>
      </c>
      <c r="K3238" s="5"/>
    </row>
    <row r="3239" spans="1:11">
      <c r="A3239" s="2" t="s">
        <v>484</v>
      </c>
      <c r="B3239" s="2" t="s">
        <v>1250</v>
      </c>
      <c r="C3239" s="4">
        <v>45474</v>
      </c>
      <c r="D3239" s="2" t="s">
        <v>1088</v>
      </c>
      <c r="E3239" s="2" t="s">
        <v>17</v>
      </c>
      <c r="F3239" s="2">
        <v>8.1999999999999993</v>
      </c>
      <c r="G3239" s="2" t="s">
        <v>1142</v>
      </c>
      <c r="H3239" s="2" t="s">
        <v>484</v>
      </c>
      <c r="I3239" s="2" t="s">
        <v>1250</v>
      </c>
      <c r="J3239" s="3">
        <v>36</v>
      </c>
      <c r="K3239" s="5"/>
    </row>
    <row r="3240" spans="1:11">
      <c r="A3240" s="2" t="s">
        <v>158</v>
      </c>
      <c r="B3240" s="2" t="s">
        <v>159</v>
      </c>
      <c r="C3240" s="4">
        <v>45474</v>
      </c>
      <c r="D3240" s="2" t="s">
        <v>560</v>
      </c>
      <c r="E3240" s="2" t="s">
        <v>531</v>
      </c>
      <c r="F3240" s="2">
        <v>8.1</v>
      </c>
      <c r="G3240" s="2" t="s">
        <v>1142</v>
      </c>
      <c r="H3240" s="2" t="s">
        <v>158</v>
      </c>
      <c r="I3240" s="2" t="s">
        <v>159</v>
      </c>
      <c r="J3240" s="3">
        <v>2</v>
      </c>
      <c r="K3240" s="5"/>
    </row>
    <row r="3241" spans="1:11">
      <c r="A3241" s="2" t="s">
        <v>165</v>
      </c>
      <c r="B3241" s="2" t="s">
        <v>166</v>
      </c>
      <c r="C3241" s="4">
        <v>45474</v>
      </c>
      <c r="D3241" s="2" t="s">
        <v>254</v>
      </c>
      <c r="E3241" s="2" t="s">
        <v>218</v>
      </c>
      <c r="F3241" s="2">
        <v>4.3</v>
      </c>
      <c r="G3241" s="2" t="s">
        <v>1188</v>
      </c>
      <c r="H3241" s="2" t="s">
        <v>255</v>
      </c>
      <c r="I3241" s="2" t="s">
        <v>1197</v>
      </c>
      <c r="J3241" s="3">
        <v>1</v>
      </c>
      <c r="K3241" s="5"/>
    </row>
    <row r="3242" spans="1:11">
      <c r="A3242" s="2" t="s">
        <v>165</v>
      </c>
      <c r="B3242" s="2" t="s">
        <v>166</v>
      </c>
      <c r="C3242" s="4">
        <v>45474</v>
      </c>
      <c r="D3242" s="2" t="s">
        <v>566</v>
      </c>
      <c r="E3242" s="2" t="s">
        <v>126</v>
      </c>
      <c r="F3242" s="2">
        <v>5.0999999999999996</v>
      </c>
      <c r="G3242" s="2" t="s">
        <v>1186</v>
      </c>
      <c r="H3242" s="2" t="s">
        <v>173</v>
      </c>
      <c r="I3242" s="2" t="s">
        <v>1170</v>
      </c>
      <c r="J3242" s="3">
        <v>2</v>
      </c>
      <c r="K3242" s="5"/>
    </row>
    <row r="3243" spans="1:11">
      <c r="A3243" s="2" t="s">
        <v>165</v>
      </c>
      <c r="B3243" s="2" t="s">
        <v>166</v>
      </c>
      <c r="C3243" s="4">
        <v>45474</v>
      </c>
      <c r="D3243" s="2" t="s">
        <v>1466</v>
      </c>
      <c r="E3243" s="2" t="s">
        <v>1467</v>
      </c>
      <c r="F3243" s="2">
        <v>5.0999999999999996</v>
      </c>
      <c r="G3243" s="2" t="s">
        <v>1186</v>
      </c>
      <c r="H3243" s="2" t="s">
        <v>1468</v>
      </c>
      <c r="I3243" s="2" t="s">
        <v>1469</v>
      </c>
      <c r="J3243" s="3">
        <v>2</v>
      </c>
      <c r="K3243" s="5"/>
    </row>
    <row r="3244" spans="1:11">
      <c r="A3244" s="2" t="s">
        <v>165</v>
      </c>
      <c r="B3244" s="2" t="s">
        <v>166</v>
      </c>
      <c r="C3244" s="4">
        <v>45474</v>
      </c>
      <c r="D3244" s="2" t="s">
        <v>348</v>
      </c>
      <c r="E3244" s="2" t="s">
        <v>90</v>
      </c>
      <c r="F3244" s="2">
        <v>4.0999999999999996</v>
      </c>
      <c r="G3244" s="2" t="s">
        <v>1188</v>
      </c>
      <c r="H3244" s="2" t="s">
        <v>171</v>
      </c>
      <c r="I3244" s="2" t="s">
        <v>347</v>
      </c>
      <c r="J3244" s="3">
        <v>1</v>
      </c>
      <c r="K3244" s="5"/>
    </row>
    <row r="3245" spans="1:11">
      <c r="A3245" s="2" t="s">
        <v>165</v>
      </c>
      <c r="B3245" s="2" t="s">
        <v>166</v>
      </c>
      <c r="C3245" s="4">
        <v>45474</v>
      </c>
      <c r="D3245" s="2" t="s">
        <v>1431</v>
      </c>
      <c r="E3245" s="2" t="s">
        <v>82</v>
      </c>
      <c r="F3245" s="2">
        <v>4.0999999999999996</v>
      </c>
      <c r="G3245" s="2" t="s">
        <v>1188</v>
      </c>
      <c r="H3245" s="2" t="s">
        <v>349</v>
      </c>
      <c r="I3245" s="2" t="s">
        <v>1174</v>
      </c>
      <c r="J3245" s="3">
        <v>1</v>
      </c>
      <c r="K3245" s="5"/>
    </row>
    <row r="3246" spans="1:11">
      <c r="A3246" s="2" t="s">
        <v>165</v>
      </c>
      <c r="B3246" s="2" t="s">
        <v>166</v>
      </c>
      <c r="C3246" s="4">
        <v>45474</v>
      </c>
      <c r="D3246" s="2" t="s">
        <v>1470</v>
      </c>
      <c r="E3246" s="2" t="s">
        <v>218</v>
      </c>
      <c r="F3246" s="2">
        <v>4.3</v>
      </c>
      <c r="G3246" s="2" t="s">
        <v>1188</v>
      </c>
      <c r="H3246" s="2" t="s">
        <v>255</v>
      </c>
      <c r="I3246" s="2" t="s">
        <v>1197</v>
      </c>
      <c r="J3246" s="3">
        <v>1</v>
      </c>
      <c r="K3246" s="5"/>
    </row>
    <row r="3247" spans="1:11">
      <c r="A3247" s="2" t="s">
        <v>165</v>
      </c>
      <c r="B3247" s="2" t="s">
        <v>166</v>
      </c>
      <c r="C3247" s="4">
        <v>45474</v>
      </c>
      <c r="D3247" s="2" t="s">
        <v>396</v>
      </c>
      <c r="E3247" s="2" t="s">
        <v>170</v>
      </c>
      <c r="F3247" s="2">
        <v>4.0999999999999996</v>
      </c>
      <c r="G3247" s="2" t="s">
        <v>1188</v>
      </c>
      <c r="H3247" s="2" t="s">
        <v>532</v>
      </c>
      <c r="I3247" s="2" t="s">
        <v>1236</v>
      </c>
      <c r="J3247" s="3">
        <v>1</v>
      </c>
      <c r="K3247" s="5"/>
    </row>
    <row r="3248" spans="1:11">
      <c r="A3248" s="2" t="s">
        <v>165</v>
      </c>
      <c r="B3248" s="2" t="s">
        <v>166</v>
      </c>
      <c r="C3248" s="4">
        <v>45474</v>
      </c>
      <c r="D3248" s="2" t="s">
        <v>396</v>
      </c>
      <c r="E3248" s="2" t="s">
        <v>170</v>
      </c>
      <c r="F3248" s="2">
        <v>5.0999999999999996</v>
      </c>
      <c r="G3248" s="2" t="s">
        <v>1186</v>
      </c>
      <c r="H3248" s="2" t="s">
        <v>532</v>
      </c>
      <c r="I3248" s="2" t="s">
        <v>1236</v>
      </c>
      <c r="J3248" s="3">
        <v>3</v>
      </c>
      <c r="K3248" s="5"/>
    </row>
    <row r="3249" spans="1:11">
      <c r="A3249" s="2" t="s">
        <v>198</v>
      </c>
      <c r="B3249" s="2" t="s">
        <v>199</v>
      </c>
      <c r="C3249" s="4">
        <v>45474</v>
      </c>
      <c r="D3249" s="2" t="s">
        <v>573</v>
      </c>
      <c r="E3249" s="2" t="s">
        <v>82</v>
      </c>
      <c r="F3249" s="2">
        <v>8.1</v>
      </c>
      <c r="G3249" s="2" t="s">
        <v>1142</v>
      </c>
      <c r="H3249" s="2" t="s">
        <v>198</v>
      </c>
      <c r="I3249" s="2" t="s">
        <v>199</v>
      </c>
      <c r="J3249" s="3">
        <v>1</v>
      </c>
      <c r="K3249" s="5"/>
    </row>
    <row r="3250" spans="1:11">
      <c r="A3250" s="2" t="s">
        <v>198</v>
      </c>
      <c r="B3250" s="2" t="s">
        <v>199</v>
      </c>
      <c r="C3250" s="4">
        <v>45474</v>
      </c>
      <c r="D3250" s="2" t="s">
        <v>575</v>
      </c>
      <c r="E3250" s="2" t="s">
        <v>82</v>
      </c>
      <c r="F3250" s="2">
        <v>9.1300000000000008</v>
      </c>
      <c r="G3250" s="2" t="s">
        <v>1145</v>
      </c>
      <c r="H3250" s="2" t="s">
        <v>198</v>
      </c>
      <c r="I3250" s="2" t="s">
        <v>199</v>
      </c>
      <c r="J3250" s="3">
        <v>1</v>
      </c>
      <c r="K3250" s="5"/>
    </row>
    <row r="3251" spans="1:11">
      <c r="A3251" s="2" t="s">
        <v>198</v>
      </c>
      <c r="B3251" s="2" t="s">
        <v>199</v>
      </c>
      <c r="C3251" s="4">
        <v>45474</v>
      </c>
      <c r="D3251" s="2" t="s">
        <v>933</v>
      </c>
      <c r="E3251" s="2" t="s">
        <v>82</v>
      </c>
      <c r="F3251" s="2">
        <v>9.1300000000000008</v>
      </c>
      <c r="G3251" s="2" t="s">
        <v>1145</v>
      </c>
      <c r="H3251" s="2" t="s">
        <v>198</v>
      </c>
      <c r="I3251" s="2" t="s">
        <v>199</v>
      </c>
      <c r="J3251" s="3">
        <v>1</v>
      </c>
      <c r="K3251" s="5"/>
    </row>
    <row r="3252" spans="1:11">
      <c r="A3252" s="2" t="s">
        <v>212</v>
      </c>
      <c r="B3252" s="2" t="s">
        <v>213</v>
      </c>
      <c r="C3252" s="4">
        <v>45474</v>
      </c>
      <c r="D3252" s="2" t="s">
        <v>230</v>
      </c>
      <c r="E3252" s="2" t="s">
        <v>652</v>
      </c>
      <c r="F3252" s="2">
        <v>5.0999999999999996</v>
      </c>
      <c r="G3252" s="2" t="s">
        <v>1186</v>
      </c>
      <c r="H3252" s="2" t="s">
        <v>156</v>
      </c>
      <c r="I3252" s="2" t="s">
        <v>1150</v>
      </c>
      <c r="J3252" s="3">
        <v>3</v>
      </c>
      <c r="K3252" s="5"/>
    </row>
    <row r="3253" spans="1:11">
      <c r="A3253" s="2" t="s">
        <v>212</v>
      </c>
      <c r="B3253" s="2" t="s">
        <v>213</v>
      </c>
      <c r="C3253" s="4">
        <v>45474</v>
      </c>
      <c r="D3253" s="2" t="s">
        <v>583</v>
      </c>
      <c r="E3253" s="2" t="s">
        <v>215</v>
      </c>
      <c r="F3253" s="2">
        <v>4.3</v>
      </c>
      <c r="G3253" s="2" t="s">
        <v>1188</v>
      </c>
      <c r="H3253" s="2" t="s">
        <v>216</v>
      </c>
      <c r="I3253" s="2" t="s">
        <v>1163</v>
      </c>
      <c r="J3253" s="3">
        <v>1</v>
      </c>
      <c r="K3253" s="5"/>
    </row>
    <row r="3254" spans="1:11">
      <c r="A3254" s="2" t="s">
        <v>212</v>
      </c>
      <c r="B3254" s="2" t="s">
        <v>213</v>
      </c>
      <c r="C3254" s="4">
        <v>45474</v>
      </c>
      <c r="D3254" s="2" t="s">
        <v>583</v>
      </c>
      <c r="E3254" s="2" t="s">
        <v>215</v>
      </c>
      <c r="F3254" s="2">
        <v>8.1</v>
      </c>
      <c r="G3254" s="2" t="s">
        <v>1142</v>
      </c>
      <c r="H3254" s="2" t="s">
        <v>216</v>
      </c>
      <c r="I3254" s="2" t="s">
        <v>1163</v>
      </c>
      <c r="J3254" s="3">
        <v>1</v>
      </c>
      <c r="K3254" s="5"/>
    </row>
    <row r="3255" spans="1:11">
      <c r="A3255" s="2" t="s">
        <v>212</v>
      </c>
      <c r="B3255" s="2" t="s">
        <v>213</v>
      </c>
      <c r="C3255" s="4">
        <v>45474</v>
      </c>
      <c r="D3255" s="2" t="s">
        <v>225</v>
      </c>
      <c r="E3255" s="2" t="s">
        <v>218</v>
      </c>
      <c r="F3255" s="2">
        <v>8.1999999999999993</v>
      </c>
      <c r="G3255" s="2" t="s">
        <v>1142</v>
      </c>
      <c r="H3255" s="2" t="s">
        <v>219</v>
      </c>
      <c r="I3255" s="2" t="s">
        <v>1147</v>
      </c>
      <c r="J3255" s="3">
        <v>5</v>
      </c>
      <c r="K3255" s="5"/>
    </row>
    <row r="3256" spans="1:11">
      <c r="A3256" s="2" t="s">
        <v>212</v>
      </c>
      <c r="B3256" s="2" t="s">
        <v>213</v>
      </c>
      <c r="C3256" s="4">
        <v>45474</v>
      </c>
      <c r="D3256" s="2" t="s">
        <v>579</v>
      </c>
      <c r="E3256" s="2" t="s">
        <v>218</v>
      </c>
      <c r="F3256" s="2">
        <v>4.3</v>
      </c>
      <c r="G3256" s="2" t="s">
        <v>1188</v>
      </c>
      <c r="H3256" s="2" t="s">
        <v>219</v>
      </c>
      <c r="I3256" s="2" t="s">
        <v>1147</v>
      </c>
      <c r="J3256" s="3">
        <v>1</v>
      </c>
      <c r="K3256" s="5"/>
    </row>
    <row r="3257" spans="1:11">
      <c r="A3257" s="2" t="s">
        <v>212</v>
      </c>
      <c r="B3257" s="2" t="s">
        <v>213</v>
      </c>
      <c r="C3257" s="4">
        <v>45474</v>
      </c>
      <c r="D3257" s="2" t="s">
        <v>580</v>
      </c>
      <c r="E3257" s="2" t="s">
        <v>223</v>
      </c>
      <c r="F3257" s="2">
        <v>8.1999999999999993</v>
      </c>
      <c r="G3257" s="2" t="s">
        <v>1142</v>
      </c>
      <c r="H3257" s="2" t="s">
        <v>219</v>
      </c>
      <c r="I3257" s="2" t="s">
        <v>1147</v>
      </c>
      <c r="J3257" s="3">
        <v>5</v>
      </c>
      <c r="K3257" s="5"/>
    </row>
    <row r="3258" spans="1:11">
      <c r="A3258" s="2" t="s">
        <v>212</v>
      </c>
      <c r="B3258" s="2" t="s">
        <v>213</v>
      </c>
      <c r="C3258" s="4">
        <v>45474</v>
      </c>
      <c r="D3258" s="2" t="s">
        <v>222</v>
      </c>
      <c r="E3258" s="2" t="s">
        <v>223</v>
      </c>
      <c r="F3258" s="2">
        <v>8.1999999999999993</v>
      </c>
      <c r="G3258" s="2" t="s">
        <v>1142</v>
      </c>
      <c r="H3258" s="2" t="s">
        <v>219</v>
      </c>
      <c r="I3258" s="2" t="s">
        <v>1147</v>
      </c>
      <c r="J3258" s="3">
        <v>5</v>
      </c>
      <c r="K3258" s="5"/>
    </row>
    <row r="3259" spans="1:11">
      <c r="A3259" s="2" t="s">
        <v>237</v>
      </c>
      <c r="B3259" s="2" t="s">
        <v>238</v>
      </c>
      <c r="C3259" s="4">
        <v>45474</v>
      </c>
      <c r="D3259" s="2" t="s">
        <v>676</v>
      </c>
      <c r="E3259" s="2" t="s">
        <v>215</v>
      </c>
      <c r="F3259" s="2">
        <v>9.14</v>
      </c>
      <c r="G3259" s="2" t="s">
        <v>1144</v>
      </c>
      <c r="H3259" s="2" t="s">
        <v>460</v>
      </c>
      <c r="I3259" s="2" t="s">
        <v>464</v>
      </c>
      <c r="J3259" s="3">
        <v>1</v>
      </c>
      <c r="K3259" s="5"/>
    </row>
    <row r="3260" spans="1:11">
      <c r="A3260" s="2" t="s">
        <v>237</v>
      </c>
      <c r="B3260" s="2" t="s">
        <v>238</v>
      </c>
      <c r="C3260" s="4">
        <v>45474</v>
      </c>
      <c r="D3260" s="2" t="s">
        <v>1007</v>
      </c>
      <c r="E3260" s="2" t="s">
        <v>211</v>
      </c>
      <c r="F3260" s="2">
        <v>9.14</v>
      </c>
      <c r="G3260" s="2" t="s">
        <v>1144</v>
      </c>
      <c r="H3260" s="2" t="s">
        <v>203</v>
      </c>
      <c r="I3260" s="2" t="s">
        <v>204</v>
      </c>
      <c r="J3260" s="3">
        <v>1</v>
      </c>
      <c r="K3260" s="5"/>
    </row>
    <row r="3261" spans="1:11">
      <c r="A3261" s="2" t="s">
        <v>237</v>
      </c>
      <c r="B3261" s="2" t="s">
        <v>238</v>
      </c>
      <c r="C3261" s="4">
        <v>45474</v>
      </c>
      <c r="D3261" s="2" t="s">
        <v>1471</v>
      </c>
      <c r="E3261" s="2" t="s">
        <v>382</v>
      </c>
      <c r="F3261" s="2">
        <v>6.2</v>
      </c>
      <c r="G3261" s="2" t="s">
        <v>1183</v>
      </c>
      <c r="H3261" s="2" t="s">
        <v>237</v>
      </c>
      <c r="I3261" s="2" t="s">
        <v>1333</v>
      </c>
      <c r="J3261" s="3">
        <v>1</v>
      </c>
      <c r="K3261" s="5"/>
    </row>
    <row r="3262" spans="1:11">
      <c r="A3262" s="2" t="s">
        <v>650</v>
      </c>
      <c r="B3262" s="2" t="s">
        <v>1216</v>
      </c>
      <c r="C3262" s="4">
        <v>45474</v>
      </c>
      <c r="D3262" s="2" t="s">
        <v>895</v>
      </c>
      <c r="E3262" s="2" t="s">
        <v>132</v>
      </c>
      <c r="F3262" s="2">
        <v>8.1</v>
      </c>
      <c r="G3262" s="2" t="s">
        <v>1142</v>
      </c>
      <c r="H3262" s="2" t="s">
        <v>650</v>
      </c>
      <c r="I3262" s="2" t="s">
        <v>1216</v>
      </c>
      <c r="J3262" s="3">
        <v>1</v>
      </c>
      <c r="K3262" s="5"/>
    </row>
    <row r="3263" spans="1:11">
      <c r="A3263" s="2" t="s">
        <v>650</v>
      </c>
      <c r="B3263" s="2" t="s">
        <v>1216</v>
      </c>
      <c r="C3263" s="4">
        <v>45474</v>
      </c>
      <c r="D3263" s="2" t="s">
        <v>1098</v>
      </c>
      <c r="E3263" s="2" t="s">
        <v>90</v>
      </c>
      <c r="F3263" s="2">
        <v>8.1</v>
      </c>
      <c r="G3263" s="2" t="s">
        <v>1142</v>
      </c>
      <c r="H3263" s="2" t="s">
        <v>650</v>
      </c>
      <c r="I3263" s="2" t="s">
        <v>1216</v>
      </c>
      <c r="J3263" s="3">
        <v>1</v>
      </c>
      <c r="K3263" s="5"/>
    </row>
    <row r="3264" spans="1:11">
      <c r="A3264" s="2" t="s">
        <v>258</v>
      </c>
      <c r="B3264" s="2" t="s">
        <v>259</v>
      </c>
      <c r="C3264" s="4">
        <v>45474</v>
      </c>
      <c r="D3264" s="2" t="s">
        <v>1472</v>
      </c>
      <c r="E3264" s="2" t="s">
        <v>17</v>
      </c>
      <c r="F3264" s="2">
        <v>8.1999999999999993</v>
      </c>
      <c r="G3264" s="2" t="s">
        <v>1142</v>
      </c>
      <c r="H3264" s="2" t="s">
        <v>727</v>
      </c>
      <c r="I3264" s="2" t="s">
        <v>1220</v>
      </c>
      <c r="J3264" s="3">
        <v>1</v>
      </c>
      <c r="K3264" s="5"/>
    </row>
    <row r="3265" spans="1:11">
      <c r="A3265" s="2" t="s">
        <v>258</v>
      </c>
      <c r="B3265" s="2" t="s">
        <v>259</v>
      </c>
      <c r="C3265" s="4">
        <v>45474</v>
      </c>
      <c r="D3265" s="2" t="s">
        <v>1473</v>
      </c>
      <c r="E3265" s="2" t="s">
        <v>17</v>
      </c>
      <c r="F3265" s="2">
        <v>8.1999999999999993</v>
      </c>
      <c r="G3265" s="2" t="s">
        <v>1142</v>
      </c>
      <c r="H3265" s="2" t="s">
        <v>18</v>
      </c>
      <c r="I3265" s="2" t="s">
        <v>1205</v>
      </c>
      <c r="J3265" s="3">
        <v>1</v>
      </c>
      <c r="K3265" s="5"/>
    </row>
    <row r="3266" spans="1:11">
      <c r="A3266" s="2" t="s">
        <v>270</v>
      </c>
      <c r="B3266" s="2" t="s">
        <v>271</v>
      </c>
      <c r="C3266" s="4">
        <v>45474</v>
      </c>
      <c r="D3266" s="2" t="s">
        <v>272</v>
      </c>
      <c r="E3266" s="2" t="s">
        <v>273</v>
      </c>
      <c r="F3266" s="2">
        <v>6.2</v>
      </c>
      <c r="G3266" s="2" t="s">
        <v>1183</v>
      </c>
      <c r="H3266" s="2" t="s">
        <v>109</v>
      </c>
      <c r="I3266" s="2" t="s">
        <v>1192</v>
      </c>
      <c r="J3266" s="3">
        <v>2</v>
      </c>
      <c r="K3266" s="5"/>
    </row>
    <row r="3267" spans="1:11">
      <c r="A3267" s="2" t="s">
        <v>270</v>
      </c>
      <c r="B3267" s="2" t="s">
        <v>271</v>
      </c>
      <c r="C3267" s="4">
        <v>45474</v>
      </c>
      <c r="D3267" s="2" t="s">
        <v>277</v>
      </c>
      <c r="E3267" s="2" t="s">
        <v>273</v>
      </c>
      <c r="F3267" s="2">
        <v>6.2</v>
      </c>
      <c r="G3267" s="2" t="s">
        <v>1183</v>
      </c>
      <c r="H3267" s="2" t="s">
        <v>109</v>
      </c>
      <c r="I3267" s="2" t="s">
        <v>1192</v>
      </c>
      <c r="J3267" s="3">
        <v>3</v>
      </c>
      <c r="K3267" s="5"/>
    </row>
    <row r="3268" spans="1:11">
      <c r="A3268" s="2" t="s">
        <v>1334</v>
      </c>
      <c r="B3268" s="2" t="s">
        <v>1335</v>
      </c>
      <c r="C3268" s="4">
        <v>45474</v>
      </c>
      <c r="D3268" s="2" t="s">
        <v>1474</v>
      </c>
      <c r="E3268" s="2" t="s">
        <v>90</v>
      </c>
      <c r="F3268" s="2">
        <v>5.0999999999999996</v>
      </c>
      <c r="G3268" s="2" t="s">
        <v>1186</v>
      </c>
      <c r="H3268" s="2" t="s">
        <v>1475</v>
      </c>
      <c r="I3268" s="2" t="s">
        <v>1476</v>
      </c>
      <c r="J3268" s="3">
        <v>1</v>
      </c>
      <c r="K3268" s="5"/>
    </row>
    <row r="3269" spans="1:11">
      <c r="A3269" s="2" t="s">
        <v>1334</v>
      </c>
      <c r="B3269" s="2" t="s">
        <v>1335</v>
      </c>
      <c r="C3269" s="4">
        <v>45474</v>
      </c>
      <c r="D3269" s="2" t="s">
        <v>1477</v>
      </c>
      <c r="E3269" s="2" t="s">
        <v>82</v>
      </c>
      <c r="F3269" s="2">
        <v>4</v>
      </c>
      <c r="G3269" s="2" t="s">
        <v>1188</v>
      </c>
      <c r="H3269" s="2" t="s">
        <v>1410</v>
      </c>
      <c r="I3269" s="2" t="s">
        <v>1411</v>
      </c>
      <c r="J3269" s="3">
        <v>1</v>
      </c>
      <c r="K3269" s="5"/>
    </row>
    <row r="3270" spans="1:11">
      <c r="A3270" s="2" t="s">
        <v>1334</v>
      </c>
      <c r="B3270" s="2" t="s">
        <v>1335</v>
      </c>
      <c r="C3270" s="4">
        <v>45474</v>
      </c>
      <c r="D3270" s="2" t="s">
        <v>386</v>
      </c>
      <c r="E3270" s="2" t="s">
        <v>247</v>
      </c>
      <c r="F3270" s="2">
        <v>4</v>
      </c>
      <c r="G3270" s="2" t="s">
        <v>1188</v>
      </c>
      <c r="H3270" s="2" t="s">
        <v>641</v>
      </c>
      <c r="I3270" s="2" t="s">
        <v>1207</v>
      </c>
      <c r="J3270" s="3">
        <v>1</v>
      </c>
      <c r="K3270" s="5"/>
    </row>
    <row r="3271" spans="1:11">
      <c r="A3271" s="2" t="s">
        <v>1334</v>
      </c>
      <c r="B3271" s="2" t="s">
        <v>1335</v>
      </c>
      <c r="C3271" s="4">
        <v>45474</v>
      </c>
      <c r="D3271" s="2" t="s">
        <v>1478</v>
      </c>
      <c r="E3271" s="2" t="s">
        <v>90</v>
      </c>
      <c r="F3271" s="2">
        <v>4</v>
      </c>
      <c r="G3271" s="2" t="s">
        <v>1188</v>
      </c>
      <c r="H3271" s="2" t="s">
        <v>883</v>
      </c>
      <c r="I3271" s="2" t="s">
        <v>1178</v>
      </c>
      <c r="J3271" s="3">
        <v>1</v>
      </c>
      <c r="K3271" s="5"/>
    </row>
    <row r="3272" spans="1:11">
      <c r="A3272" s="2" t="s">
        <v>1334</v>
      </c>
      <c r="B3272" s="2" t="s">
        <v>1335</v>
      </c>
      <c r="C3272" s="4">
        <v>45474</v>
      </c>
      <c r="D3272" s="2" t="s">
        <v>1120</v>
      </c>
      <c r="E3272" s="2" t="s">
        <v>1121</v>
      </c>
      <c r="F3272" s="2">
        <v>7.1</v>
      </c>
      <c r="G3272" s="2" t="s">
        <v>1143</v>
      </c>
      <c r="H3272" s="2" t="s">
        <v>1033</v>
      </c>
      <c r="I3272" s="2" t="s">
        <v>1153</v>
      </c>
      <c r="J3272" s="3">
        <v>1</v>
      </c>
      <c r="K3272" s="5"/>
    </row>
    <row r="3273" spans="1:11">
      <c r="A3273" s="2" t="s">
        <v>1334</v>
      </c>
      <c r="B3273" s="2" t="s">
        <v>1335</v>
      </c>
      <c r="C3273" s="4">
        <v>45474</v>
      </c>
      <c r="D3273" s="2" t="s">
        <v>1332</v>
      </c>
      <c r="E3273" s="2" t="s">
        <v>218</v>
      </c>
      <c r="F3273" s="2">
        <v>7.1</v>
      </c>
      <c r="G3273" s="2" t="s">
        <v>1143</v>
      </c>
      <c r="H3273" s="2" t="s">
        <v>1334</v>
      </c>
      <c r="I3273" s="2" t="s">
        <v>1378</v>
      </c>
      <c r="J3273" s="3">
        <v>1</v>
      </c>
      <c r="K3273" s="5"/>
    </row>
    <row r="3274" spans="1:11">
      <c r="A3274" s="2" t="s">
        <v>1334</v>
      </c>
      <c r="B3274" s="2" t="s">
        <v>1335</v>
      </c>
      <c r="C3274" s="4">
        <v>45474</v>
      </c>
      <c r="D3274" s="2" t="s">
        <v>412</v>
      </c>
      <c r="E3274" s="2" t="s">
        <v>170</v>
      </c>
      <c r="F3274" s="2">
        <v>7.1</v>
      </c>
      <c r="G3274" s="2" t="s">
        <v>1143</v>
      </c>
      <c r="H3274" s="2" t="s">
        <v>399</v>
      </c>
      <c r="I3274" s="2" t="s">
        <v>1202</v>
      </c>
      <c r="J3274" s="3">
        <v>1</v>
      </c>
      <c r="K3274" s="5"/>
    </row>
    <row r="3275" spans="1:11">
      <c r="A3275" s="2" t="s">
        <v>1334</v>
      </c>
      <c r="B3275" s="2" t="s">
        <v>1335</v>
      </c>
      <c r="C3275" s="4">
        <v>45474</v>
      </c>
      <c r="D3275" s="2" t="s">
        <v>1479</v>
      </c>
      <c r="E3275" s="2" t="s">
        <v>113</v>
      </c>
      <c r="F3275" s="2">
        <v>7.1</v>
      </c>
      <c r="G3275" s="2" t="s">
        <v>1143</v>
      </c>
      <c r="H3275" s="2" t="s">
        <v>281</v>
      </c>
      <c r="I3275" s="2" t="s">
        <v>1206</v>
      </c>
      <c r="J3275" s="3">
        <v>1</v>
      </c>
      <c r="K3275" s="5"/>
    </row>
    <row r="3276" spans="1:11">
      <c r="A3276" s="2" t="s">
        <v>300</v>
      </c>
      <c r="B3276" s="2" t="s">
        <v>301</v>
      </c>
      <c r="C3276" s="4">
        <v>45474</v>
      </c>
      <c r="D3276" s="2" t="s">
        <v>534</v>
      </c>
      <c r="E3276" s="2" t="s">
        <v>99</v>
      </c>
      <c r="F3276" s="2">
        <v>6.1</v>
      </c>
      <c r="G3276" s="2" t="s">
        <v>1183</v>
      </c>
      <c r="H3276" s="2" t="s">
        <v>109</v>
      </c>
      <c r="I3276" s="2" t="s">
        <v>1192</v>
      </c>
      <c r="J3276" s="3">
        <v>1</v>
      </c>
      <c r="K3276" s="5"/>
    </row>
    <row r="3277" spans="1:11">
      <c r="A3277" s="2" t="s">
        <v>171</v>
      </c>
      <c r="B3277" s="2" t="s">
        <v>347</v>
      </c>
      <c r="C3277" s="4">
        <v>45474</v>
      </c>
      <c r="D3277" s="2" t="s">
        <v>772</v>
      </c>
      <c r="E3277" s="2" t="s">
        <v>86</v>
      </c>
      <c r="F3277" s="2">
        <v>8.1</v>
      </c>
      <c r="G3277" s="2" t="s">
        <v>1142</v>
      </c>
      <c r="H3277" s="2" t="s">
        <v>773</v>
      </c>
      <c r="I3277" s="2" t="s">
        <v>1255</v>
      </c>
      <c r="J3277" s="3">
        <v>1</v>
      </c>
      <c r="K3277" s="5"/>
    </row>
    <row r="3278" spans="1:11">
      <c r="A3278" s="2" t="s">
        <v>171</v>
      </c>
      <c r="B3278" s="2" t="s">
        <v>347</v>
      </c>
      <c r="C3278" s="4">
        <v>45474</v>
      </c>
      <c r="D3278" s="2" t="s">
        <v>180</v>
      </c>
      <c r="E3278" s="2" t="s">
        <v>90</v>
      </c>
      <c r="F3278" s="2">
        <v>8.1</v>
      </c>
      <c r="G3278" s="2" t="s">
        <v>1142</v>
      </c>
      <c r="H3278" s="2" t="s">
        <v>171</v>
      </c>
      <c r="I3278" s="2" t="s">
        <v>347</v>
      </c>
      <c r="J3278" s="3">
        <v>1</v>
      </c>
      <c r="K3278" s="5"/>
    </row>
    <row r="3279" spans="1:11">
      <c r="A3279" s="2" t="s">
        <v>171</v>
      </c>
      <c r="B3279" s="2" t="s">
        <v>347</v>
      </c>
      <c r="C3279" s="4">
        <v>45474</v>
      </c>
      <c r="D3279" s="2" t="s">
        <v>1076</v>
      </c>
      <c r="E3279" s="2" t="s">
        <v>170</v>
      </c>
      <c r="F3279" s="2">
        <v>8.1</v>
      </c>
      <c r="G3279" s="2" t="s">
        <v>1142</v>
      </c>
      <c r="H3279" s="2" t="s">
        <v>875</v>
      </c>
      <c r="I3279" s="2" t="s">
        <v>1253</v>
      </c>
      <c r="J3279" s="3">
        <v>1</v>
      </c>
      <c r="K3279" s="5"/>
    </row>
    <row r="3280" spans="1:11">
      <c r="A3280" s="2" t="s">
        <v>349</v>
      </c>
      <c r="B3280" s="2" t="s">
        <v>350</v>
      </c>
      <c r="C3280" s="4">
        <v>45474</v>
      </c>
      <c r="D3280" s="2" t="s">
        <v>1431</v>
      </c>
      <c r="E3280" s="2" t="s">
        <v>888</v>
      </c>
      <c r="F3280" s="2">
        <v>8.1</v>
      </c>
      <c r="G3280" s="2" t="s">
        <v>1142</v>
      </c>
      <c r="H3280" s="2" t="s">
        <v>156</v>
      </c>
      <c r="I3280" s="2" t="s">
        <v>1150</v>
      </c>
      <c r="J3280" s="3">
        <v>1</v>
      </c>
      <c r="K3280" s="5"/>
    </row>
    <row r="3281" spans="1:11">
      <c r="A3281" s="2" t="s">
        <v>356</v>
      </c>
      <c r="B3281" s="2" t="s">
        <v>357</v>
      </c>
      <c r="C3281" s="4">
        <v>45474</v>
      </c>
      <c r="D3281" s="2" t="s">
        <v>1480</v>
      </c>
      <c r="E3281" s="2" t="s">
        <v>132</v>
      </c>
      <c r="F3281" s="2">
        <v>3.2</v>
      </c>
      <c r="G3281" s="2" t="s">
        <v>1184</v>
      </c>
      <c r="H3281" s="2" t="s">
        <v>626</v>
      </c>
      <c r="I3281" s="2" t="s">
        <v>1176</v>
      </c>
      <c r="J3281" s="3">
        <v>1</v>
      </c>
      <c r="K3281" s="5"/>
    </row>
    <row r="3282" spans="1:11">
      <c r="A3282" s="2" t="s">
        <v>314</v>
      </c>
      <c r="B3282" s="2" t="s">
        <v>364</v>
      </c>
      <c r="C3282" s="4">
        <v>45474</v>
      </c>
      <c r="D3282" s="2" t="s">
        <v>1379</v>
      </c>
      <c r="E3282" s="2" t="s">
        <v>74</v>
      </c>
      <c r="F3282" s="2">
        <v>8.1</v>
      </c>
      <c r="G3282" s="2" t="s">
        <v>1142</v>
      </c>
      <c r="H3282" s="2" t="s">
        <v>156</v>
      </c>
      <c r="I3282" s="2" t="s">
        <v>1150</v>
      </c>
      <c r="J3282" s="3">
        <v>10</v>
      </c>
      <c r="K3282" s="5"/>
    </row>
    <row r="3283" spans="1:11">
      <c r="A3283" s="2" t="s">
        <v>314</v>
      </c>
      <c r="B3283" s="2" t="s">
        <v>364</v>
      </c>
      <c r="C3283" s="4">
        <v>45474</v>
      </c>
      <c r="D3283" s="2" t="s">
        <v>630</v>
      </c>
      <c r="E3283" s="2" t="s">
        <v>313</v>
      </c>
      <c r="F3283" s="2">
        <v>8.1</v>
      </c>
      <c r="G3283" s="2" t="s">
        <v>1142</v>
      </c>
      <c r="H3283" s="2" t="s">
        <v>156</v>
      </c>
      <c r="I3283" s="2" t="s">
        <v>1150</v>
      </c>
      <c r="J3283" s="3">
        <v>6</v>
      </c>
      <c r="K3283" s="5"/>
    </row>
    <row r="3284" spans="1:11">
      <c r="A3284" s="2" t="s">
        <v>314</v>
      </c>
      <c r="B3284" s="2" t="s">
        <v>364</v>
      </c>
      <c r="C3284" s="4">
        <v>45474</v>
      </c>
      <c r="D3284" s="2" t="s">
        <v>1026</v>
      </c>
      <c r="E3284" s="2" t="s">
        <v>170</v>
      </c>
      <c r="F3284" s="2">
        <v>8.1</v>
      </c>
      <c r="G3284" s="2" t="s">
        <v>1142</v>
      </c>
      <c r="H3284" s="2" t="s">
        <v>156</v>
      </c>
      <c r="I3284" s="2" t="s">
        <v>1150</v>
      </c>
      <c r="J3284" s="3">
        <v>12</v>
      </c>
      <c r="K3284" s="5"/>
    </row>
    <row r="3285" spans="1:11">
      <c r="A3285" s="2" t="s">
        <v>375</v>
      </c>
      <c r="B3285" s="2" t="s">
        <v>376</v>
      </c>
      <c r="C3285" s="4">
        <v>45474</v>
      </c>
      <c r="D3285" s="2" t="s">
        <v>430</v>
      </c>
      <c r="E3285" s="2" t="s">
        <v>132</v>
      </c>
      <c r="F3285" s="2">
        <v>8.1</v>
      </c>
      <c r="G3285" s="2" t="s">
        <v>1142</v>
      </c>
      <c r="H3285" s="2" t="s">
        <v>379</v>
      </c>
      <c r="I3285" s="2" t="s">
        <v>1200</v>
      </c>
      <c r="J3285" s="3">
        <v>1</v>
      </c>
      <c r="K3285" s="5"/>
    </row>
    <row r="3286" spans="1:11">
      <c r="A3286" s="2" t="s">
        <v>390</v>
      </c>
      <c r="B3286" s="2" t="s">
        <v>391</v>
      </c>
      <c r="C3286" s="4">
        <v>45474</v>
      </c>
      <c r="D3286" s="2" t="s">
        <v>642</v>
      </c>
      <c r="E3286" s="2" t="s">
        <v>74</v>
      </c>
      <c r="F3286" s="2">
        <v>4.3</v>
      </c>
      <c r="G3286" s="2" t="s">
        <v>1188</v>
      </c>
      <c r="H3286" s="2" t="s">
        <v>156</v>
      </c>
      <c r="I3286" s="2" t="s">
        <v>1150</v>
      </c>
      <c r="J3286" s="3">
        <v>1</v>
      </c>
      <c r="K3286" s="5"/>
    </row>
    <row r="3287" spans="1:11">
      <c r="A3287" s="2" t="s">
        <v>393</v>
      </c>
      <c r="B3287" s="2" t="s">
        <v>394</v>
      </c>
      <c r="C3287" s="4">
        <v>45474</v>
      </c>
      <c r="D3287" s="2" t="s">
        <v>1340</v>
      </c>
      <c r="E3287" s="2" t="s">
        <v>414</v>
      </c>
      <c r="F3287" s="2">
        <v>2.1</v>
      </c>
      <c r="G3287" s="2" t="s">
        <v>1185</v>
      </c>
      <c r="H3287" s="2" t="s">
        <v>898</v>
      </c>
      <c r="I3287" s="2" t="s">
        <v>1256</v>
      </c>
      <c r="J3287" s="3">
        <v>1</v>
      </c>
      <c r="K3287" s="5"/>
    </row>
    <row r="3288" spans="1:11">
      <c r="A3288" s="2" t="s">
        <v>846</v>
      </c>
      <c r="B3288" s="2" t="s">
        <v>1481</v>
      </c>
      <c r="C3288" s="4">
        <v>45474</v>
      </c>
      <c r="D3288" s="2" t="s">
        <v>705</v>
      </c>
      <c r="E3288" s="2" t="s">
        <v>82</v>
      </c>
      <c r="F3288" s="2">
        <v>8.1</v>
      </c>
      <c r="G3288" s="2" t="s">
        <v>1142</v>
      </c>
      <c r="H3288" s="2" t="s">
        <v>706</v>
      </c>
      <c r="I3288" s="2" t="s">
        <v>1177</v>
      </c>
      <c r="J3288" s="3">
        <v>3</v>
      </c>
      <c r="K3288" s="5"/>
    </row>
    <row r="3289" spans="1:11">
      <c r="A3289" s="2" t="s">
        <v>416</v>
      </c>
      <c r="B3289" s="2" t="s">
        <v>417</v>
      </c>
      <c r="C3289" s="4">
        <v>45474</v>
      </c>
      <c r="D3289" s="2" t="s">
        <v>1386</v>
      </c>
      <c r="E3289" s="2" t="s">
        <v>211</v>
      </c>
      <c r="F3289" s="2">
        <v>5.0999999999999996</v>
      </c>
      <c r="G3289" s="2" t="s">
        <v>1186</v>
      </c>
      <c r="H3289" s="2" t="s">
        <v>425</v>
      </c>
      <c r="I3289" s="2" t="s">
        <v>465</v>
      </c>
      <c r="J3289" s="3">
        <v>1</v>
      </c>
      <c r="K3289" s="5"/>
    </row>
    <row r="3290" spans="1:11">
      <c r="A3290" s="2" t="s">
        <v>416</v>
      </c>
      <c r="B3290" s="2" t="s">
        <v>417</v>
      </c>
      <c r="C3290" s="4">
        <v>45474</v>
      </c>
      <c r="D3290" s="2" t="s">
        <v>1482</v>
      </c>
      <c r="E3290" s="2" t="s">
        <v>1454</v>
      </c>
      <c r="F3290" s="2">
        <v>4.0999999999999996</v>
      </c>
      <c r="G3290" s="2" t="s">
        <v>1188</v>
      </c>
      <c r="H3290" s="2" t="s">
        <v>156</v>
      </c>
      <c r="I3290" s="2" t="s">
        <v>1150</v>
      </c>
      <c r="J3290" s="3">
        <v>1</v>
      </c>
      <c r="K3290" s="5"/>
    </row>
    <row r="3291" spans="1:11">
      <c r="A3291" s="2" t="s">
        <v>416</v>
      </c>
      <c r="B3291" s="2" t="s">
        <v>417</v>
      </c>
      <c r="C3291" s="4">
        <v>45474</v>
      </c>
      <c r="D3291" s="2" t="s">
        <v>545</v>
      </c>
      <c r="E3291" s="2" t="s">
        <v>313</v>
      </c>
      <c r="F3291" s="2">
        <v>4.0999999999999996</v>
      </c>
      <c r="G3291" s="2" t="s">
        <v>1188</v>
      </c>
      <c r="H3291" s="2" t="s">
        <v>543</v>
      </c>
      <c r="I3291" s="2" t="s">
        <v>1166</v>
      </c>
      <c r="J3291" s="3">
        <v>1</v>
      </c>
      <c r="K3291" s="5"/>
    </row>
    <row r="3292" spans="1:11">
      <c r="A3292" s="2" t="s">
        <v>427</v>
      </c>
      <c r="B3292" s="2" t="s">
        <v>428</v>
      </c>
      <c r="C3292" s="4">
        <v>45474</v>
      </c>
      <c r="D3292" s="2" t="s">
        <v>570</v>
      </c>
      <c r="E3292" s="2" t="s">
        <v>191</v>
      </c>
      <c r="F3292" s="2">
        <v>4.0999999999999996</v>
      </c>
      <c r="G3292" s="2" t="s">
        <v>1188</v>
      </c>
      <c r="H3292" s="2" t="s">
        <v>198</v>
      </c>
      <c r="I3292" s="2" t="s">
        <v>199</v>
      </c>
      <c r="J3292" s="3">
        <v>2</v>
      </c>
      <c r="K3292" s="5"/>
    </row>
    <row r="3293" spans="1:11">
      <c r="A3293" s="2" t="s">
        <v>427</v>
      </c>
      <c r="B3293" s="2" t="s">
        <v>428</v>
      </c>
      <c r="C3293" s="4">
        <v>45474</v>
      </c>
      <c r="D3293" s="2" t="s">
        <v>768</v>
      </c>
      <c r="E3293" s="2" t="s">
        <v>86</v>
      </c>
      <c r="F3293" s="2">
        <v>4.0999999999999996</v>
      </c>
      <c r="G3293" s="2" t="s">
        <v>1188</v>
      </c>
      <c r="H3293" s="2" t="s">
        <v>318</v>
      </c>
      <c r="I3293" s="2" t="s">
        <v>319</v>
      </c>
      <c r="J3293" s="3">
        <v>5</v>
      </c>
      <c r="K3293" s="5"/>
    </row>
    <row r="3294" spans="1:11">
      <c r="A3294" s="2" t="s">
        <v>434</v>
      </c>
      <c r="B3294" s="2" t="s">
        <v>435</v>
      </c>
      <c r="C3294" s="4">
        <v>45474</v>
      </c>
      <c r="D3294" s="2" t="s">
        <v>439</v>
      </c>
      <c r="E3294" s="2" t="s">
        <v>240</v>
      </c>
      <c r="F3294" s="2">
        <v>8.1999999999999993</v>
      </c>
      <c r="G3294" s="2" t="s">
        <v>1142</v>
      </c>
      <c r="H3294" s="2" t="s">
        <v>109</v>
      </c>
      <c r="I3294" s="2" t="s">
        <v>1192</v>
      </c>
      <c r="J3294" s="3">
        <v>17</v>
      </c>
      <c r="K3294" s="5"/>
    </row>
    <row r="3295" spans="1:11">
      <c r="A3295" s="2" t="s">
        <v>434</v>
      </c>
      <c r="B3295" s="2" t="s">
        <v>435</v>
      </c>
      <c r="C3295" s="4">
        <v>45474</v>
      </c>
      <c r="D3295" s="2" t="s">
        <v>800</v>
      </c>
      <c r="E3295" s="2" t="s">
        <v>240</v>
      </c>
      <c r="F3295" s="2">
        <v>8.1999999999999993</v>
      </c>
      <c r="G3295" s="2" t="s">
        <v>1142</v>
      </c>
      <c r="H3295" s="2" t="s">
        <v>109</v>
      </c>
      <c r="I3295" s="2" t="s">
        <v>1192</v>
      </c>
      <c r="J3295" s="3">
        <v>24</v>
      </c>
      <c r="K3295" s="5"/>
    </row>
    <row r="3296" spans="1:11">
      <c r="A3296" s="2" t="s">
        <v>434</v>
      </c>
      <c r="B3296" s="2" t="s">
        <v>435</v>
      </c>
      <c r="C3296" s="4">
        <v>45474</v>
      </c>
      <c r="D3296" s="2" t="s">
        <v>663</v>
      </c>
      <c r="E3296" s="2" t="s">
        <v>436</v>
      </c>
      <c r="F3296" s="2">
        <v>6.2</v>
      </c>
      <c r="G3296" s="2" t="s">
        <v>1183</v>
      </c>
      <c r="H3296" s="2" t="s">
        <v>109</v>
      </c>
      <c r="I3296" s="2" t="s">
        <v>1192</v>
      </c>
      <c r="J3296" s="3">
        <v>1</v>
      </c>
      <c r="K3296" s="5"/>
    </row>
    <row r="3297" spans="1:11">
      <c r="A3297" s="2" t="s">
        <v>434</v>
      </c>
      <c r="B3297" s="2" t="s">
        <v>435</v>
      </c>
      <c r="C3297" s="4">
        <v>45474</v>
      </c>
      <c r="D3297" s="2" t="s">
        <v>444</v>
      </c>
      <c r="E3297" s="2" t="s">
        <v>436</v>
      </c>
      <c r="F3297" s="2">
        <v>8.1999999999999993</v>
      </c>
      <c r="G3297" s="2" t="s">
        <v>1142</v>
      </c>
      <c r="H3297" s="2" t="s">
        <v>109</v>
      </c>
      <c r="I3297" s="2" t="s">
        <v>1192</v>
      </c>
      <c r="J3297" s="3">
        <v>15</v>
      </c>
      <c r="K3297" s="5"/>
    </row>
    <row r="3298" spans="1:11">
      <c r="A3298" s="2" t="s">
        <v>434</v>
      </c>
      <c r="B3298" s="2" t="s">
        <v>435</v>
      </c>
      <c r="C3298" s="4">
        <v>45474</v>
      </c>
      <c r="D3298" s="2" t="s">
        <v>110</v>
      </c>
      <c r="E3298" s="2" t="s">
        <v>436</v>
      </c>
      <c r="F3298" s="2">
        <v>1.2</v>
      </c>
      <c r="G3298" s="2" t="s">
        <v>1187</v>
      </c>
      <c r="H3298" s="2" t="s">
        <v>109</v>
      </c>
      <c r="I3298" s="2" t="s">
        <v>1192</v>
      </c>
      <c r="J3298" s="3">
        <v>1</v>
      </c>
      <c r="K3298" s="5"/>
    </row>
    <row r="3299" spans="1:11">
      <c r="A3299" s="2" t="s">
        <v>1483</v>
      </c>
      <c r="B3299" s="2" t="s">
        <v>1484</v>
      </c>
      <c r="C3299" s="4">
        <v>45474</v>
      </c>
      <c r="D3299" s="2" t="s">
        <v>1479</v>
      </c>
      <c r="E3299" s="2" t="s">
        <v>113</v>
      </c>
      <c r="F3299" s="2">
        <v>7.1</v>
      </c>
      <c r="G3299" s="2" t="s">
        <v>1143</v>
      </c>
      <c r="H3299" s="2" t="s">
        <v>281</v>
      </c>
      <c r="I3299" s="2" t="s">
        <v>1206</v>
      </c>
      <c r="J3299" s="3">
        <v>3</v>
      </c>
      <c r="K3299" s="5"/>
    </row>
    <row r="3300" spans="1:11">
      <c r="A3300" s="2" t="s">
        <v>1483</v>
      </c>
      <c r="B3300" s="2" t="s">
        <v>1484</v>
      </c>
      <c r="C3300" s="4">
        <v>45474</v>
      </c>
      <c r="D3300" s="2" t="s">
        <v>999</v>
      </c>
      <c r="E3300" s="2" t="s">
        <v>524</v>
      </c>
      <c r="F3300" s="2">
        <v>7.1</v>
      </c>
      <c r="G3300" s="2" t="s">
        <v>1143</v>
      </c>
      <c r="H3300" s="2" t="s">
        <v>114</v>
      </c>
      <c r="I3300" s="2" t="s">
        <v>1193</v>
      </c>
      <c r="J3300" s="3">
        <v>1</v>
      </c>
      <c r="K3300" s="5"/>
    </row>
    <row r="3301" spans="1:11">
      <c r="A3301" s="2" t="s">
        <v>1137</v>
      </c>
      <c r="B3301" s="2" t="s">
        <v>1347</v>
      </c>
      <c r="C3301" s="4">
        <v>45474</v>
      </c>
      <c r="D3301" s="2" t="s">
        <v>1485</v>
      </c>
      <c r="E3301" s="2" t="s">
        <v>47</v>
      </c>
      <c r="F3301" s="2">
        <v>2.1</v>
      </c>
      <c r="G3301" s="2" t="s">
        <v>1185</v>
      </c>
      <c r="H3301" s="2" t="s">
        <v>142</v>
      </c>
      <c r="I3301" s="2" t="s">
        <v>1249</v>
      </c>
      <c r="J3301" s="3">
        <v>1</v>
      </c>
      <c r="K3301" s="5"/>
    </row>
    <row r="3302" spans="1:11">
      <c r="A3302" s="2" t="s">
        <v>147</v>
      </c>
      <c r="B3302" s="2" t="s">
        <v>449</v>
      </c>
      <c r="C3302" s="4">
        <v>45474</v>
      </c>
      <c r="D3302" s="2" t="s">
        <v>905</v>
      </c>
      <c r="E3302" s="2" t="s">
        <v>170</v>
      </c>
      <c r="F3302" s="2">
        <v>8.1</v>
      </c>
      <c r="G3302" s="2" t="s">
        <v>1142</v>
      </c>
      <c r="H3302" s="2" t="s">
        <v>455</v>
      </c>
      <c r="I3302" s="2" t="s">
        <v>1214</v>
      </c>
      <c r="J3302" s="3">
        <v>1</v>
      </c>
      <c r="K3302" s="5"/>
    </row>
    <row r="3303" spans="1:11">
      <c r="A3303" s="2" t="s">
        <v>147</v>
      </c>
      <c r="B3303" s="2" t="s">
        <v>449</v>
      </c>
      <c r="C3303" s="4">
        <v>45474</v>
      </c>
      <c r="D3303" s="2" t="s">
        <v>451</v>
      </c>
      <c r="E3303" s="2" t="s">
        <v>90</v>
      </c>
      <c r="F3303" s="2">
        <v>8.1</v>
      </c>
      <c r="G3303" s="2" t="s">
        <v>1142</v>
      </c>
      <c r="H3303" s="2" t="s">
        <v>452</v>
      </c>
      <c r="I3303" s="2" t="s">
        <v>1215</v>
      </c>
      <c r="J3303" s="3">
        <v>2</v>
      </c>
      <c r="K3303" s="5"/>
    </row>
    <row r="3304" spans="1:11">
      <c r="A3304" s="2" t="s">
        <v>147</v>
      </c>
      <c r="B3304" s="2" t="s">
        <v>449</v>
      </c>
      <c r="C3304" s="4">
        <v>45474</v>
      </c>
      <c r="D3304" s="2" t="s">
        <v>801</v>
      </c>
      <c r="E3304" s="2" t="s">
        <v>132</v>
      </c>
      <c r="F3304" s="2">
        <v>9.1300000000000008</v>
      </c>
      <c r="G3304" s="2" t="s">
        <v>1145</v>
      </c>
      <c r="H3304" s="2" t="s">
        <v>151</v>
      </c>
      <c r="I3304" s="2" t="s">
        <v>1203</v>
      </c>
      <c r="J3304" s="3">
        <v>1</v>
      </c>
      <c r="K3304" s="5"/>
    </row>
    <row r="3305" spans="1:11">
      <c r="A3305" s="2" t="s">
        <v>460</v>
      </c>
      <c r="B3305" s="2" t="s">
        <v>464</v>
      </c>
      <c r="C3305" s="4">
        <v>45474</v>
      </c>
      <c r="D3305" s="2" t="s">
        <v>676</v>
      </c>
      <c r="E3305" s="2" t="s">
        <v>218</v>
      </c>
      <c r="F3305" s="2">
        <v>8.1</v>
      </c>
      <c r="G3305" s="2" t="s">
        <v>1142</v>
      </c>
      <c r="H3305" s="2" t="s">
        <v>460</v>
      </c>
      <c r="I3305" s="2" t="s">
        <v>464</v>
      </c>
      <c r="J3305" s="3">
        <v>4</v>
      </c>
      <c r="K3305" s="5"/>
    </row>
    <row r="3306" spans="1:11">
      <c r="A3306" s="2" t="s">
        <v>468</v>
      </c>
      <c r="B3306" s="2" t="s">
        <v>469</v>
      </c>
      <c r="C3306" s="4">
        <v>45474</v>
      </c>
      <c r="D3306" s="2" t="s">
        <v>700</v>
      </c>
      <c r="E3306" s="2" t="s">
        <v>1040</v>
      </c>
      <c r="F3306" s="2">
        <v>7.2</v>
      </c>
      <c r="G3306" s="2" t="s">
        <v>1143</v>
      </c>
      <c r="H3306" s="2" t="s">
        <v>103</v>
      </c>
      <c r="I3306" s="2" t="s">
        <v>1238</v>
      </c>
      <c r="J3306" s="3">
        <v>2</v>
      </c>
      <c r="K3306" s="5"/>
    </row>
    <row r="3307" spans="1:11">
      <c r="A3307" s="2" t="s">
        <v>472</v>
      </c>
      <c r="B3307" s="2" t="s">
        <v>473</v>
      </c>
      <c r="C3307" s="4">
        <v>45474</v>
      </c>
      <c r="D3307" s="2" t="s">
        <v>1359</v>
      </c>
      <c r="E3307" s="2" t="s">
        <v>132</v>
      </c>
      <c r="F3307" s="2">
        <v>6.1</v>
      </c>
      <c r="G3307" s="2" t="s">
        <v>1183</v>
      </c>
      <c r="H3307" s="2" t="s">
        <v>1418</v>
      </c>
      <c r="I3307" s="2" t="s">
        <v>1419</v>
      </c>
      <c r="J3307" s="3">
        <v>1</v>
      </c>
      <c r="K3307" s="5"/>
    </row>
    <row r="3308" spans="1:11">
      <c r="A3308" s="2" t="s">
        <v>481</v>
      </c>
      <c r="B3308" s="2" t="s">
        <v>482</v>
      </c>
      <c r="C3308" s="4">
        <v>45474</v>
      </c>
      <c r="D3308" s="2" t="s">
        <v>684</v>
      </c>
      <c r="E3308" s="2" t="s">
        <v>17</v>
      </c>
      <c r="F3308" s="2">
        <v>9.1300000000000008</v>
      </c>
      <c r="G3308" s="2" t="s">
        <v>1145</v>
      </c>
      <c r="H3308" s="2" t="s">
        <v>484</v>
      </c>
      <c r="I3308" s="2" t="s">
        <v>1250</v>
      </c>
      <c r="J3308" s="3">
        <v>3</v>
      </c>
      <c r="K3308" s="5"/>
    </row>
    <row r="3309" spans="1:11">
      <c r="A3309" s="2" t="s">
        <v>481</v>
      </c>
      <c r="B3309" s="2" t="s">
        <v>482</v>
      </c>
      <c r="C3309" s="4">
        <v>45474</v>
      </c>
      <c r="D3309" s="2" t="s">
        <v>910</v>
      </c>
      <c r="E3309" s="2" t="s">
        <v>17</v>
      </c>
      <c r="F3309" s="2">
        <v>9.1300000000000008</v>
      </c>
      <c r="G3309" s="2" t="s">
        <v>1145</v>
      </c>
      <c r="H3309" s="2" t="s">
        <v>484</v>
      </c>
      <c r="I3309" s="2" t="s">
        <v>1250</v>
      </c>
      <c r="J3309" s="3">
        <v>6</v>
      </c>
      <c r="K3309" s="5"/>
    </row>
    <row r="3310" spans="1:11">
      <c r="A3310" s="2" t="s">
        <v>481</v>
      </c>
      <c r="B3310" s="2" t="s">
        <v>482</v>
      </c>
      <c r="C3310" s="4">
        <v>45474</v>
      </c>
      <c r="D3310" s="2" t="s">
        <v>683</v>
      </c>
      <c r="E3310" s="2" t="s">
        <v>17</v>
      </c>
      <c r="F3310" s="2">
        <v>9.1300000000000008</v>
      </c>
      <c r="G3310" s="2" t="s">
        <v>1145</v>
      </c>
      <c r="H3310" s="2" t="s">
        <v>484</v>
      </c>
      <c r="I3310" s="2" t="s">
        <v>1250</v>
      </c>
      <c r="J3310" s="3">
        <v>3</v>
      </c>
      <c r="K3310" s="5"/>
    </row>
    <row r="3311" spans="1:11">
      <c r="A3311" s="2" t="s">
        <v>481</v>
      </c>
      <c r="B3311" s="2" t="s">
        <v>482</v>
      </c>
      <c r="C3311" s="4">
        <v>45474</v>
      </c>
      <c r="D3311" s="2" t="s">
        <v>1429</v>
      </c>
      <c r="E3311" s="2" t="s">
        <v>17</v>
      </c>
      <c r="F3311" s="2">
        <v>9.1300000000000008</v>
      </c>
      <c r="G3311" s="2" t="s">
        <v>1145</v>
      </c>
      <c r="H3311" s="2" t="s">
        <v>484</v>
      </c>
      <c r="I3311" s="2" t="s">
        <v>1250</v>
      </c>
      <c r="J3311" s="3">
        <v>12</v>
      </c>
      <c r="K3311" s="5"/>
    </row>
    <row r="3312" spans="1:11">
      <c r="A3312" s="2" t="s">
        <v>4</v>
      </c>
      <c r="B3312" s="2" t="s">
        <v>5</v>
      </c>
      <c r="C3312" s="4">
        <v>45474</v>
      </c>
      <c r="D3312" s="2" t="s">
        <v>816</v>
      </c>
      <c r="E3312" s="2" t="s">
        <v>7</v>
      </c>
      <c r="F3312" s="2">
        <v>8.1999999999999993</v>
      </c>
      <c r="G3312" s="2" t="s">
        <v>1142</v>
      </c>
      <c r="H3312" s="2" t="s">
        <v>8</v>
      </c>
      <c r="I3312" s="2" t="s">
        <v>1189</v>
      </c>
      <c r="J3312" s="3">
        <v>3</v>
      </c>
      <c r="K3312" s="5"/>
    </row>
    <row r="3313" spans="1:11">
      <c r="A3313" s="2" t="s">
        <v>4</v>
      </c>
      <c r="B3313" s="2" t="s">
        <v>5</v>
      </c>
      <c r="C3313" s="4">
        <v>45474</v>
      </c>
      <c r="D3313" s="2" t="s">
        <v>813</v>
      </c>
      <c r="E3313" s="2" t="s">
        <v>7</v>
      </c>
      <c r="F3313" s="2">
        <v>8.1999999999999993</v>
      </c>
      <c r="G3313" s="2" t="s">
        <v>1142</v>
      </c>
      <c r="H3313" s="2" t="s">
        <v>8</v>
      </c>
      <c r="I3313" s="2" t="s">
        <v>1189</v>
      </c>
      <c r="J3313" s="3">
        <v>3</v>
      </c>
      <c r="K3313" s="5"/>
    </row>
    <row r="3314" spans="1:11">
      <c r="A3314" s="2" t="s">
        <v>4</v>
      </c>
      <c r="B3314" s="2" t="s">
        <v>5</v>
      </c>
      <c r="C3314" s="4">
        <v>45474</v>
      </c>
      <c r="D3314" s="2" t="s">
        <v>40</v>
      </c>
      <c r="E3314" s="2" t="s">
        <v>7</v>
      </c>
      <c r="F3314" s="2">
        <v>8.1999999999999993</v>
      </c>
      <c r="G3314" s="2" t="s">
        <v>1142</v>
      </c>
      <c r="H3314" s="2" t="s">
        <v>8</v>
      </c>
      <c r="I3314" s="2" t="s">
        <v>1189</v>
      </c>
      <c r="J3314" s="3">
        <v>3</v>
      </c>
      <c r="K3314" s="5"/>
    </row>
    <row r="3315" spans="1:11">
      <c r="A3315" s="2" t="s">
        <v>4</v>
      </c>
      <c r="B3315" s="2" t="s">
        <v>5</v>
      </c>
      <c r="C3315" s="4">
        <v>45474</v>
      </c>
      <c r="D3315" s="2" t="s">
        <v>1049</v>
      </c>
      <c r="E3315" s="2" t="s">
        <v>7</v>
      </c>
      <c r="F3315" s="2">
        <v>8.1999999999999993</v>
      </c>
      <c r="G3315" s="2" t="s">
        <v>1142</v>
      </c>
      <c r="H3315" s="2" t="s">
        <v>12</v>
      </c>
      <c r="I3315" s="2" t="s">
        <v>1190</v>
      </c>
      <c r="J3315" s="3">
        <v>1</v>
      </c>
      <c r="K3315" s="5"/>
    </row>
    <row r="3316" spans="1:11">
      <c r="A3316" s="2" t="s">
        <v>4</v>
      </c>
      <c r="B3316" s="2" t="s">
        <v>5</v>
      </c>
      <c r="C3316" s="4">
        <v>45474</v>
      </c>
      <c r="D3316" s="2" t="s">
        <v>1054</v>
      </c>
      <c r="E3316" s="2" t="s">
        <v>7</v>
      </c>
      <c r="F3316" s="2">
        <v>8.1999999999999993</v>
      </c>
      <c r="G3316" s="2" t="s">
        <v>1142</v>
      </c>
      <c r="H3316" s="2" t="s">
        <v>8</v>
      </c>
      <c r="I3316" s="2" t="s">
        <v>1189</v>
      </c>
      <c r="J3316" s="3">
        <v>1</v>
      </c>
      <c r="K3316" s="5"/>
    </row>
    <row r="3317" spans="1:11">
      <c r="A3317" s="2" t="s">
        <v>4</v>
      </c>
      <c r="B3317" s="2" t="s">
        <v>5</v>
      </c>
      <c r="C3317" s="4">
        <v>45474</v>
      </c>
      <c r="D3317" s="2" t="s">
        <v>27</v>
      </c>
      <c r="E3317" s="2" t="s">
        <v>7</v>
      </c>
      <c r="F3317" s="2">
        <v>8.1999999999999993</v>
      </c>
      <c r="G3317" s="2" t="s">
        <v>1142</v>
      </c>
      <c r="H3317" s="2" t="s">
        <v>8</v>
      </c>
      <c r="I3317" s="2" t="s">
        <v>1189</v>
      </c>
      <c r="J3317" s="3">
        <v>1</v>
      </c>
      <c r="K3317" s="5"/>
    </row>
    <row r="3318" spans="1:11">
      <c r="A3318" s="2" t="s">
        <v>4</v>
      </c>
      <c r="B3318" s="2" t="s">
        <v>5</v>
      </c>
      <c r="C3318" s="4">
        <v>45474</v>
      </c>
      <c r="D3318" s="2" t="s">
        <v>498</v>
      </c>
      <c r="E3318" s="2" t="s">
        <v>7</v>
      </c>
      <c r="F3318" s="2">
        <v>8.1999999999999993</v>
      </c>
      <c r="G3318" s="2" t="s">
        <v>1142</v>
      </c>
      <c r="H3318" s="2" t="s">
        <v>8</v>
      </c>
      <c r="I3318" s="2" t="s">
        <v>1189</v>
      </c>
      <c r="J3318" s="3">
        <v>7</v>
      </c>
      <c r="K3318" s="5"/>
    </row>
    <row r="3319" spans="1:11">
      <c r="A3319" s="2" t="s">
        <v>44</v>
      </c>
      <c r="B3319" s="2" t="s">
        <v>45</v>
      </c>
      <c r="C3319" s="4">
        <v>45474</v>
      </c>
      <c r="D3319" s="2" t="s">
        <v>46</v>
      </c>
      <c r="E3319" s="2" t="s">
        <v>47</v>
      </c>
      <c r="F3319" s="2">
        <v>9.1300000000000008</v>
      </c>
      <c r="G3319" s="2" t="s">
        <v>1145</v>
      </c>
      <c r="H3319" s="2" t="s">
        <v>44</v>
      </c>
      <c r="I3319" s="2" t="s">
        <v>45</v>
      </c>
      <c r="J3319" s="3">
        <v>1</v>
      </c>
      <c r="K3319" s="5"/>
    </row>
    <row r="3320" spans="1:11">
      <c r="A3320" s="2" t="s">
        <v>63</v>
      </c>
      <c r="B3320" s="2" t="s">
        <v>64</v>
      </c>
      <c r="C3320" s="4">
        <v>45474</v>
      </c>
      <c r="D3320" s="2" t="s">
        <v>410</v>
      </c>
      <c r="E3320" s="2" t="s">
        <v>170</v>
      </c>
      <c r="F3320" s="2">
        <v>6.2</v>
      </c>
      <c r="G3320" s="2" t="s">
        <v>1183</v>
      </c>
      <c r="H3320" s="2" t="s">
        <v>147</v>
      </c>
      <c r="I3320" s="2" t="s">
        <v>1149</v>
      </c>
      <c r="J3320" s="3">
        <v>1</v>
      </c>
      <c r="K3320" s="5"/>
    </row>
    <row r="3321" spans="1:11">
      <c r="A3321" s="2" t="s">
        <v>63</v>
      </c>
      <c r="B3321" s="2" t="s">
        <v>64</v>
      </c>
      <c r="C3321" s="4">
        <v>45474</v>
      </c>
      <c r="D3321" s="2" t="s">
        <v>927</v>
      </c>
      <c r="E3321" s="2" t="s">
        <v>367</v>
      </c>
      <c r="F3321" s="2">
        <v>6.2</v>
      </c>
      <c r="G3321" s="2" t="s">
        <v>1183</v>
      </c>
      <c r="H3321" s="2" t="s">
        <v>1486</v>
      </c>
      <c r="I3321" s="2" t="s">
        <v>1487</v>
      </c>
      <c r="J3321" s="3">
        <v>1</v>
      </c>
      <c r="K3321" s="5"/>
    </row>
    <row r="3322" spans="1:11">
      <c r="A3322" s="2" t="s">
        <v>78</v>
      </c>
      <c r="B3322" s="2" t="s">
        <v>79</v>
      </c>
      <c r="C3322" s="4">
        <v>45474</v>
      </c>
      <c r="D3322" s="2" t="s">
        <v>1488</v>
      </c>
      <c r="E3322" s="2" t="s">
        <v>170</v>
      </c>
      <c r="F3322" s="2">
        <v>8.1</v>
      </c>
      <c r="G3322" s="2" t="s">
        <v>1142</v>
      </c>
      <c r="H3322" s="2" t="s">
        <v>78</v>
      </c>
      <c r="I3322" s="2" t="s">
        <v>79</v>
      </c>
      <c r="J3322" s="3">
        <v>1</v>
      </c>
      <c r="K3322" s="5"/>
    </row>
    <row r="3323" spans="1:11">
      <c r="A3323" s="2" t="s">
        <v>78</v>
      </c>
      <c r="B3323" s="2" t="s">
        <v>79</v>
      </c>
      <c r="C3323" s="4">
        <v>45474</v>
      </c>
      <c r="D3323" s="2" t="s">
        <v>1489</v>
      </c>
      <c r="E3323" s="2" t="s">
        <v>1490</v>
      </c>
      <c r="F3323" s="2">
        <v>8.1</v>
      </c>
      <c r="G3323" s="2" t="s">
        <v>1142</v>
      </c>
      <c r="H3323" s="2" t="s">
        <v>78</v>
      </c>
      <c r="I3323" s="2" t="s">
        <v>79</v>
      </c>
      <c r="J3323" s="3">
        <v>1</v>
      </c>
      <c r="K3323" s="5"/>
    </row>
    <row r="3324" spans="1:11">
      <c r="A3324" s="2" t="s">
        <v>78</v>
      </c>
      <c r="B3324" s="2" t="s">
        <v>79</v>
      </c>
      <c r="C3324" s="4">
        <v>45474</v>
      </c>
      <c r="D3324" s="2" t="s">
        <v>1030</v>
      </c>
      <c r="E3324" s="2" t="s">
        <v>129</v>
      </c>
      <c r="F3324" s="2">
        <v>8.1</v>
      </c>
      <c r="G3324" s="2" t="s">
        <v>1142</v>
      </c>
      <c r="H3324" s="2" t="s">
        <v>78</v>
      </c>
      <c r="I3324" s="2" t="s">
        <v>79</v>
      </c>
      <c r="J3324" s="3">
        <v>1</v>
      </c>
      <c r="K3324" s="5"/>
    </row>
    <row r="3325" spans="1:11">
      <c r="A3325" s="2" t="s">
        <v>93</v>
      </c>
      <c r="B3325" s="2" t="s">
        <v>94</v>
      </c>
      <c r="C3325" s="4">
        <v>45474</v>
      </c>
      <c r="D3325" s="2" t="s">
        <v>1424</v>
      </c>
      <c r="E3325" s="2" t="s">
        <v>17</v>
      </c>
      <c r="F3325" s="2">
        <v>8.1999999999999993</v>
      </c>
      <c r="G3325" s="2" t="s">
        <v>1142</v>
      </c>
      <c r="H3325" s="2" t="s">
        <v>103</v>
      </c>
      <c r="I3325" s="2" t="s">
        <v>1238</v>
      </c>
      <c r="J3325" s="3">
        <v>8</v>
      </c>
      <c r="K3325" s="5"/>
    </row>
    <row r="3326" spans="1:11">
      <c r="A3326" s="2" t="s">
        <v>93</v>
      </c>
      <c r="B3326" s="2" t="s">
        <v>94</v>
      </c>
      <c r="C3326" s="4">
        <v>45474</v>
      </c>
      <c r="D3326" s="2" t="s">
        <v>95</v>
      </c>
      <c r="E3326" s="2" t="s">
        <v>96</v>
      </c>
      <c r="F3326" s="2">
        <v>8.1999999999999993</v>
      </c>
      <c r="G3326" s="2" t="s">
        <v>1142</v>
      </c>
      <c r="H3326" s="2" t="s">
        <v>97</v>
      </c>
      <c r="I3326" s="2" t="s">
        <v>1180</v>
      </c>
      <c r="J3326" s="3">
        <v>56</v>
      </c>
      <c r="K3326" s="5"/>
    </row>
    <row r="3327" spans="1:11">
      <c r="A3327" s="2" t="s">
        <v>179</v>
      </c>
      <c r="B3327" s="2" t="s">
        <v>529</v>
      </c>
      <c r="C3327" s="4">
        <v>45474</v>
      </c>
      <c r="D3327" s="2" t="s">
        <v>604</v>
      </c>
      <c r="E3327" s="2" t="s">
        <v>531</v>
      </c>
      <c r="F3327" s="2">
        <v>8.1</v>
      </c>
      <c r="G3327" s="2" t="s">
        <v>1142</v>
      </c>
      <c r="H3327" s="2" t="s">
        <v>532</v>
      </c>
      <c r="I3327" s="2" t="s">
        <v>1236</v>
      </c>
      <c r="J3327" s="3">
        <v>1</v>
      </c>
      <c r="K3327" s="5"/>
    </row>
    <row r="3328" spans="1:11">
      <c r="A3328" s="2" t="s">
        <v>106</v>
      </c>
      <c r="B3328" s="2" t="s">
        <v>107</v>
      </c>
      <c r="C3328" s="4">
        <v>45474</v>
      </c>
      <c r="D3328" s="2" t="s">
        <v>1423</v>
      </c>
      <c r="E3328" s="2" t="s">
        <v>1040</v>
      </c>
      <c r="F3328" s="2">
        <v>6.1</v>
      </c>
      <c r="G3328" s="2" t="s">
        <v>1183</v>
      </c>
      <c r="H3328" s="2" t="s">
        <v>1310</v>
      </c>
      <c r="I3328" s="2" t="s">
        <v>1311</v>
      </c>
      <c r="J3328" s="3">
        <v>1</v>
      </c>
      <c r="K3328" s="5"/>
    </row>
    <row r="3329" spans="1:11">
      <c r="A3329" s="2" t="s">
        <v>106</v>
      </c>
      <c r="B3329" s="2" t="s">
        <v>107</v>
      </c>
      <c r="C3329" s="4">
        <v>45474</v>
      </c>
      <c r="D3329" s="2" t="s">
        <v>102</v>
      </c>
      <c r="E3329" s="2" t="s">
        <v>1040</v>
      </c>
      <c r="F3329" s="2">
        <v>7.1</v>
      </c>
      <c r="G3329" s="2" t="s">
        <v>1143</v>
      </c>
      <c r="H3329" s="2" t="s">
        <v>1310</v>
      </c>
      <c r="I3329" s="2" t="s">
        <v>1311</v>
      </c>
      <c r="J3329" s="3">
        <v>3</v>
      </c>
      <c r="K3329" s="5"/>
    </row>
    <row r="3330" spans="1:11">
      <c r="A3330" s="2" t="s">
        <v>106</v>
      </c>
      <c r="B3330" s="2" t="s">
        <v>107</v>
      </c>
      <c r="C3330" s="4">
        <v>45474</v>
      </c>
      <c r="D3330" s="2" t="s">
        <v>941</v>
      </c>
      <c r="E3330" s="2" t="s">
        <v>942</v>
      </c>
      <c r="F3330" s="2">
        <v>7.1</v>
      </c>
      <c r="G3330" s="2" t="s">
        <v>1143</v>
      </c>
      <c r="H3330" s="2" t="s">
        <v>1491</v>
      </c>
      <c r="I3330" s="2" t="s">
        <v>1492</v>
      </c>
      <c r="J3330" s="3">
        <v>2</v>
      </c>
      <c r="K3330" s="5"/>
    </row>
    <row r="3331" spans="1:11">
      <c r="A3331" s="2" t="s">
        <v>106</v>
      </c>
      <c r="B3331" s="2" t="s">
        <v>107</v>
      </c>
      <c r="C3331" s="4">
        <v>45474</v>
      </c>
      <c r="D3331" s="2" t="s">
        <v>941</v>
      </c>
      <c r="E3331" s="2" t="s">
        <v>942</v>
      </c>
      <c r="F3331" s="2">
        <v>6.1</v>
      </c>
      <c r="G3331" s="2" t="s">
        <v>1183</v>
      </c>
      <c r="H3331" s="2" t="s">
        <v>1491</v>
      </c>
      <c r="I3331" s="2" t="s">
        <v>1492</v>
      </c>
      <c r="J3331" s="3">
        <v>1</v>
      </c>
      <c r="K3331" s="5"/>
    </row>
    <row r="3332" spans="1:11">
      <c r="A3332" s="2" t="s">
        <v>106</v>
      </c>
      <c r="B3332" s="2" t="s">
        <v>107</v>
      </c>
      <c r="C3332" s="4">
        <v>45474</v>
      </c>
      <c r="D3332" s="2" t="s">
        <v>440</v>
      </c>
      <c r="E3332" s="2" t="s">
        <v>99</v>
      </c>
      <c r="F3332" s="2">
        <v>7.1</v>
      </c>
      <c r="G3332" s="2" t="s">
        <v>1143</v>
      </c>
      <c r="H3332" s="2" t="s">
        <v>109</v>
      </c>
      <c r="I3332" s="2" t="s">
        <v>1192</v>
      </c>
      <c r="J3332" s="3">
        <v>1</v>
      </c>
      <c r="K3332" s="5"/>
    </row>
    <row r="3333" spans="1:11">
      <c r="A3333" s="2" t="s">
        <v>106</v>
      </c>
      <c r="B3333" s="2" t="s">
        <v>107</v>
      </c>
      <c r="C3333" s="4">
        <v>45474</v>
      </c>
      <c r="D3333" s="2" t="s">
        <v>662</v>
      </c>
      <c r="E3333" s="2" t="s">
        <v>99</v>
      </c>
      <c r="F3333" s="2">
        <v>7.1</v>
      </c>
      <c r="G3333" s="2" t="s">
        <v>1143</v>
      </c>
      <c r="H3333" s="2" t="s">
        <v>109</v>
      </c>
      <c r="I3333" s="2" t="s">
        <v>1192</v>
      </c>
      <c r="J3333" s="3">
        <v>2</v>
      </c>
      <c r="K3333" s="5"/>
    </row>
    <row r="3334" spans="1:11">
      <c r="A3334" s="2" t="s">
        <v>106</v>
      </c>
      <c r="B3334" s="2" t="s">
        <v>107</v>
      </c>
      <c r="C3334" s="4">
        <v>45474</v>
      </c>
      <c r="D3334" s="2" t="s">
        <v>108</v>
      </c>
      <c r="E3334" s="2" t="s">
        <v>99</v>
      </c>
      <c r="F3334" s="2">
        <v>6.1</v>
      </c>
      <c r="G3334" s="2" t="s">
        <v>1183</v>
      </c>
      <c r="H3334" s="2" t="s">
        <v>109</v>
      </c>
      <c r="I3334" s="2" t="s">
        <v>1192</v>
      </c>
      <c r="J3334" s="3">
        <v>1</v>
      </c>
      <c r="K3334" s="5"/>
    </row>
    <row r="3335" spans="1:11">
      <c r="A3335" s="2" t="s">
        <v>106</v>
      </c>
      <c r="B3335" s="2" t="s">
        <v>107</v>
      </c>
      <c r="C3335" s="4">
        <v>45474</v>
      </c>
      <c r="D3335" s="2" t="s">
        <v>1390</v>
      </c>
      <c r="E3335" s="2" t="s">
        <v>1000</v>
      </c>
      <c r="F3335" s="2">
        <v>7.1</v>
      </c>
      <c r="G3335" s="2" t="s">
        <v>1143</v>
      </c>
      <c r="H3335" s="2" t="s">
        <v>114</v>
      </c>
      <c r="I3335" s="2" t="s">
        <v>1193</v>
      </c>
      <c r="J3335" s="3">
        <v>1</v>
      </c>
      <c r="K3335" s="5"/>
    </row>
    <row r="3336" spans="1:11">
      <c r="A3336" s="2" t="s">
        <v>106</v>
      </c>
      <c r="B3336" s="2" t="s">
        <v>107</v>
      </c>
      <c r="C3336" s="4">
        <v>45474</v>
      </c>
      <c r="D3336" s="2" t="s">
        <v>748</v>
      </c>
      <c r="E3336" s="2" t="s">
        <v>113</v>
      </c>
      <c r="F3336" s="2">
        <v>6.1</v>
      </c>
      <c r="G3336" s="2" t="s">
        <v>1183</v>
      </c>
      <c r="H3336" s="2" t="s">
        <v>114</v>
      </c>
      <c r="I3336" s="2" t="s">
        <v>1193</v>
      </c>
      <c r="J3336" s="3">
        <v>1</v>
      </c>
      <c r="K3336" s="5"/>
    </row>
    <row r="3337" spans="1:11">
      <c r="A3337" s="2" t="s">
        <v>115</v>
      </c>
      <c r="B3337" s="2" t="s">
        <v>116</v>
      </c>
      <c r="C3337" s="4">
        <v>45474</v>
      </c>
      <c r="D3337" s="2" t="s">
        <v>538</v>
      </c>
      <c r="E3337" s="2" t="s">
        <v>218</v>
      </c>
      <c r="F3337" s="2">
        <v>8.1</v>
      </c>
      <c r="G3337" s="2" t="s">
        <v>1142</v>
      </c>
      <c r="H3337" s="2" t="s">
        <v>536</v>
      </c>
      <c r="I3337" s="2" t="s">
        <v>1219</v>
      </c>
      <c r="J3337" s="3">
        <v>1</v>
      </c>
      <c r="K3337" s="5"/>
    </row>
    <row r="3338" spans="1:11">
      <c r="A3338" s="2" t="s">
        <v>405</v>
      </c>
      <c r="B3338" s="2" t="s">
        <v>1167</v>
      </c>
      <c r="C3338" s="4">
        <v>45474</v>
      </c>
      <c r="D3338" s="2" t="s">
        <v>1493</v>
      </c>
      <c r="E3338" s="2" t="s">
        <v>367</v>
      </c>
      <c r="F3338" s="2">
        <v>8.1</v>
      </c>
      <c r="G3338" s="2" t="s">
        <v>1142</v>
      </c>
      <c r="H3338" s="2" t="s">
        <v>156</v>
      </c>
      <c r="I3338" s="2" t="s">
        <v>1150</v>
      </c>
      <c r="J3338" s="3">
        <v>1</v>
      </c>
      <c r="K3338" s="5"/>
    </row>
    <row r="3339" spans="1:11">
      <c r="A3339" s="2" t="s">
        <v>121</v>
      </c>
      <c r="B3339" s="2" t="s">
        <v>122</v>
      </c>
      <c r="C3339" s="4">
        <v>45474</v>
      </c>
      <c r="D3339" s="2" t="s">
        <v>553</v>
      </c>
      <c r="E3339" s="2" t="s">
        <v>82</v>
      </c>
      <c r="F3339" s="2">
        <v>4.0999999999999996</v>
      </c>
      <c r="G3339" s="2" t="s">
        <v>1188</v>
      </c>
      <c r="H3339" s="2" t="s">
        <v>124</v>
      </c>
      <c r="I3339" s="2" t="s">
        <v>2085</v>
      </c>
      <c r="J3339" s="3">
        <v>1</v>
      </c>
      <c r="K3339" s="5"/>
    </row>
    <row r="3340" spans="1:11">
      <c r="A3340" s="2" t="s">
        <v>121</v>
      </c>
      <c r="B3340" s="2" t="s">
        <v>122</v>
      </c>
      <c r="C3340" s="4">
        <v>45474</v>
      </c>
      <c r="D3340" s="2" t="s">
        <v>1494</v>
      </c>
      <c r="E3340" s="2" t="s">
        <v>86</v>
      </c>
      <c r="F3340" s="2">
        <v>4.0999999999999996</v>
      </c>
      <c r="G3340" s="2" t="s">
        <v>1188</v>
      </c>
      <c r="H3340" s="2" t="s">
        <v>130</v>
      </c>
      <c r="I3340" s="2" t="s">
        <v>1225</v>
      </c>
      <c r="J3340" s="3">
        <v>1</v>
      </c>
      <c r="K3340" s="5"/>
    </row>
    <row r="3341" spans="1:11">
      <c r="A3341" s="2" t="s">
        <v>138</v>
      </c>
      <c r="B3341" s="2" t="s">
        <v>139</v>
      </c>
      <c r="C3341" s="4">
        <v>45474</v>
      </c>
      <c r="D3341" s="2" t="s">
        <v>1495</v>
      </c>
      <c r="E3341" s="2" t="s">
        <v>170</v>
      </c>
      <c r="F3341" s="2">
        <v>5.0999999999999996</v>
      </c>
      <c r="G3341" s="2" t="s">
        <v>1186</v>
      </c>
      <c r="H3341" s="2" t="s">
        <v>142</v>
      </c>
      <c r="I3341" s="2" t="s">
        <v>1249</v>
      </c>
      <c r="J3341" s="3">
        <v>1</v>
      </c>
      <c r="K3341" s="5"/>
    </row>
    <row r="3342" spans="1:11">
      <c r="A3342" s="2" t="s">
        <v>138</v>
      </c>
      <c r="B3342" s="2" t="s">
        <v>139</v>
      </c>
      <c r="C3342" s="4">
        <v>45474</v>
      </c>
      <c r="D3342" s="2" t="s">
        <v>1496</v>
      </c>
      <c r="E3342" s="2" t="s">
        <v>132</v>
      </c>
      <c r="F3342" s="2">
        <v>5.0999999999999996</v>
      </c>
      <c r="G3342" s="2" t="s">
        <v>1186</v>
      </c>
      <c r="H3342" s="2" t="s">
        <v>309</v>
      </c>
      <c r="I3342" s="2" t="s">
        <v>1217</v>
      </c>
      <c r="J3342" s="3">
        <v>3</v>
      </c>
      <c r="K3342" s="5"/>
    </row>
    <row r="3343" spans="1:11">
      <c r="A3343" s="2" t="s">
        <v>152</v>
      </c>
      <c r="B3343" s="2" t="s">
        <v>153</v>
      </c>
      <c r="C3343" s="4">
        <v>45474</v>
      </c>
      <c r="D3343" s="2" t="s">
        <v>154</v>
      </c>
      <c r="E3343" s="2" t="s">
        <v>155</v>
      </c>
      <c r="F3343" s="2">
        <v>8.1</v>
      </c>
      <c r="G3343" s="2" t="s">
        <v>1142</v>
      </c>
      <c r="H3343" s="2" t="s">
        <v>156</v>
      </c>
      <c r="I3343" s="2" t="s">
        <v>1150</v>
      </c>
      <c r="J3343" s="3">
        <v>9</v>
      </c>
      <c r="K3343" s="5"/>
    </row>
    <row r="3344" spans="1:11">
      <c r="A3344" s="2" t="s">
        <v>484</v>
      </c>
      <c r="B3344" s="2" t="s">
        <v>1250</v>
      </c>
      <c r="C3344" s="4">
        <v>45474</v>
      </c>
      <c r="D3344" s="2" t="s">
        <v>988</v>
      </c>
      <c r="E3344" s="2" t="s">
        <v>17</v>
      </c>
      <c r="F3344" s="2">
        <v>9.1300000000000008</v>
      </c>
      <c r="G3344" s="2" t="s">
        <v>1145</v>
      </c>
      <c r="H3344" s="2" t="s">
        <v>1323</v>
      </c>
      <c r="I3344" s="2" t="s">
        <v>1324</v>
      </c>
      <c r="J3344" s="3">
        <v>23</v>
      </c>
      <c r="K3344" s="5"/>
    </row>
    <row r="3345" spans="1:11">
      <c r="A3345" s="2" t="s">
        <v>484</v>
      </c>
      <c r="B3345" s="2" t="s">
        <v>1250</v>
      </c>
      <c r="C3345" s="4">
        <v>45474</v>
      </c>
      <c r="D3345" s="2" t="s">
        <v>489</v>
      </c>
      <c r="E3345" s="2" t="s">
        <v>17</v>
      </c>
      <c r="F3345" s="2">
        <v>9.1300000000000008</v>
      </c>
      <c r="G3345" s="2" t="s">
        <v>1145</v>
      </c>
      <c r="H3345" s="2" t="s">
        <v>484</v>
      </c>
      <c r="I3345" s="2" t="s">
        <v>1250</v>
      </c>
      <c r="J3345" s="3">
        <v>17</v>
      </c>
      <c r="K3345" s="5"/>
    </row>
    <row r="3346" spans="1:11">
      <c r="A3346" s="2" t="s">
        <v>484</v>
      </c>
      <c r="B3346" s="2" t="s">
        <v>1250</v>
      </c>
      <c r="C3346" s="4">
        <v>45474</v>
      </c>
      <c r="D3346" s="2" t="s">
        <v>1497</v>
      </c>
      <c r="E3346" s="2" t="s">
        <v>731</v>
      </c>
      <c r="F3346" s="2">
        <v>9.1300000000000008</v>
      </c>
      <c r="G3346" s="2" t="s">
        <v>1145</v>
      </c>
      <c r="H3346" s="2" t="s">
        <v>1323</v>
      </c>
      <c r="I3346" s="2" t="s">
        <v>1324</v>
      </c>
      <c r="J3346" s="3">
        <v>21</v>
      </c>
      <c r="K3346" s="5"/>
    </row>
    <row r="3347" spans="1:11">
      <c r="A3347" s="2" t="s">
        <v>484</v>
      </c>
      <c r="B3347" s="2" t="s">
        <v>1250</v>
      </c>
      <c r="C3347" s="4">
        <v>45474</v>
      </c>
      <c r="D3347" s="2" t="s">
        <v>485</v>
      </c>
      <c r="E3347" s="2" t="s">
        <v>17</v>
      </c>
      <c r="F3347" s="2">
        <v>9.1300000000000008</v>
      </c>
      <c r="G3347" s="2" t="s">
        <v>1145</v>
      </c>
      <c r="H3347" s="2" t="s">
        <v>484</v>
      </c>
      <c r="I3347" s="2" t="s">
        <v>1250</v>
      </c>
      <c r="J3347" s="3">
        <v>13</v>
      </c>
      <c r="K3347" s="5"/>
    </row>
    <row r="3348" spans="1:11">
      <c r="A3348" s="2" t="s">
        <v>484</v>
      </c>
      <c r="B3348" s="2" t="s">
        <v>1250</v>
      </c>
      <c r="C3348" s="4">
        <v>45474</v>
      </c>
      <c r="D3348" s="2" t="s">
        <v>1498</v>
      </c>
      <c r="E3348" s="2" t="s">
        <v>17</v>
      </c>
      <c r="F3348" s="2">
        <v>9.1300000000000008</v>
      </c>
      <c r="G3348" s="2" t="s">
        <v>1145</v>
      </c>
      <c r="H3348" s="2" t="s">
        <v>1323</v>
      </c>
      <c r="I3348" s="2" t="s">
        <v>1324</v>
      </c>
      <c r="J3348" s="3">
        <v>1</v>
      </c>
      <c r="K3348" s="5"/>
    </row>
    <row r="3349" spans="1:11">
      <c r="A3349" s="2" t="s">
        <v>484</v>
      </c>
      <c r="B3349" s="2" t="s">
        <v>1250</v>
      </c>
      <c r="C3349" s="4">
        <v>45474</v>
      </c>
      <c r="D3349" s="2" t="s">
        <v>683</v>
      </c>
      <c r="E3349" s="2" t="s">
        <v>17</v>
      </c>
      <c r="F3349" s="2">
        <v>9.1300000000000008</v>
      </c>
      <c r="G3349" s="2" t="s">
        <v>1145</v>
      </c>
      <c r="H3349" s="2" t="s">
        <v>1323</v>
      </c>
      <c r="I3349" s="2" t="s">
        <v>1324</v>
      </c>
      <c r="J3349" s="3">
        <v>26</v>
      </c>
      <c r="K3349" s="5"/>
    </row>
    <row r="3350" spans="1:11">
      <c r="A3350" s="2" t="s">
        <v>484</v>
      </c>
      <c r="B3350" s="2" t="s">
        <v>1250</v>
      </c>
      <c r="C3350" s="4">
        <v>45474</v>
      </c>
      <c r="D3350" s="2" t="s">
        <v>486</v>
      </c>
      <c r="E3350" s="2" t="s">
        <v>17</v>
      </c>
      <c r="F3350" s="2">
        <v>9.1300000000000008</v>
      </c>
      <c r="G3350" s="2" t="s">
        <v>1145</v>
      </c>
      <c r="H3350" s="2" t="s">
        <v>1323</v>
      </c>
      <c r="I3350" s="2" t="s">
        <v>1324</v>
      </c>
      <c r="J3350" s="3">
        <v>20</v>
      </c>
      <c r="K3350" s="5"/>
    </row>
    <row r="3351" spans="1:11">
      <c r="A3351" s="2" t="s">
        <v>484</v>
      </c>
      <c r="B3351" s="2" t="s">
        <v>1250</v>
      </c>
      <c r="C3351" s="4">
        <v>45474</v>
      </c>
      <c r="D3351" s="2" t="s">
        <v>1464</v>
      </c>
      <c r="E3351" s="2" t="s">
        <v>1320</v>
      </c>
      <c r="F3351" s="2">
        <v>9.1300000000000008</v>
      </c>
      <c r="G3351" s="2" t="s">
        <v>1145</v>
      </c>
      <c r="H3351" s="2" t="s">
        <v>1364</v>
      </c>
      <c r="I3351" s="2" t="s">
        <v>1365</v>
      </c>
      <c r="J3351" s="3">
        <v>9</v>
      </c>
      <c r="K3351" s="5"/>
    </row>
    <row r="3352" spans="1:11">
      <c r="A3352" s="2" t="s">
        <v>484</v>
      </c>
      <c r="B3352" s="2" t="s">
        <v>1250</v>
      </c>
      <c r="C3352" s="4">
        <v>45474</v>
      </c>
      <c r="D3352" s="2" t="s">
        <v>1465</v>
      </c>
      <c r="E3352" s="2" t="s">
        <v>1320</v>
      </c>
      <c r="F3352" s="2">
        <v>9.1300000000000008</v>
      </c>
      <c r="G3352" s="2" t="s">
        <v>1145</v>
      </c>
      <c r="H3352" s="2" t="s">
        <v>1321</v>
      </c>
      <c r="I3352" s="2" t="s">
        <v>1322</v>
      </c>
      <c r="J3352" s="3">
        <v>6</v>
      </c>
      <c r="K3352" s="5"/>
    </row>
    <row r="3353" spans="1:11">
      <c r="A3353" s="2" t="s">
        <v>484</v>
      </c>
      <c r="B3353" s="2" t="s">
        <v>1250</v>
      </c>
      <c r="C3353" s="4">
        <v>45474</v>
      </c>
      <c r="D3353" s="2" t="s">
        <v>910</v>
      </c>
      <c r="E3353" s="2" t="s">
        <v>17</v>
      </c>
      <c r="F3353" s="2">
        <v>9.1300000000000008</v>
      </c>
      <c r="G3353" s="2" t="s">
        <v>1145</v>
      </c>
      <c r="H3353" s="2" t="s">
        <v>484</v>
      </c>
      <c r="I3353" s="2" t="s">
        <v>1250</v>
      </c>
      <c r="J3353" s="3">
        <v>18</v>
      </c>
      <c r="K3353" s="5"/>
    </row>
    <row r="3354" spans="1:11">
      <c r="A3354" s="2" t="s">
        <v>484</v>
      </c>
      <c r="B3354" s="2" t="s">
        <v>1250</v>
      </c>
      <c r="C3354" s="4">
        <v>45474</v>
      </c>
      <c r="D3354" s="2" t="s">
        <v>1451</v>
      </c>
      <c r="E3354" s="2" t="s">
        <v>1320</v>
      </c>
      <c r="F3354" s="2">
        <v>9.1300000000000008</v>
      </c>
      <c r="G3354" s="2" t="s">
        <v>1145</v>
      </c>
      <c r="H3354" s="2" t="s">
        <v>1321</v>
      </c>
      <c r="I3354" s="2" t="s">
        <v>1322</v>
      </c>
      <c r="J3354" s="3">
        <v>25</v>
      </c>
      <c r="K3354" s="5"/>
    </row>
    <row r="3355" spans="1:11">
      <c r="A3355" s="2" t="s">
        <v>484</v>
      </c>
      <c r="B3355" s="2" t="s">
        <v>1250</v>
      </c>
      <c r="C3355" s="4">
        <v>45474</v>
      </c>
      <c r="D3355" s="2" t="s">
        <v>1499</v>
      </c>
      <c r="E3355" s="2" t="s">
        <v>1320</v>
      </c>
      <c r="F3355" s="2">
        <v>9.1300000000000008</v>
      </c>
      <c r="G3355" s="2" t="s">
        <v>1145</v>
      </c>
      <c r="H3355" s="2" t="s">
        <v>1329</v>
      </c>
      <c r="I3355" s="2" t="s">
        <v>1330</v>
      </c>
      <c r="J3355" s="3">
        <v>3</v>
      </c>
      <c r="K3355" s="5"/>
    </row>
    <row r="3356" spans="1:11">
      <c r="A3356" s="2" t="s">
        <v>484</v>
      </c>
      <c r="B3356" s="2" t="s">
        <v>1250</v>
      </c>
      <c r="C3356" s="4">
        <v>45474</v>
      </c>
      <c r="D3356" s="2" t="s">
        <v>1500</v>
      </c>
      <c r="E3356" s="2" t="s">
        <v>1320</v>
      </c>
      <c r="F3356" s="2">
        <v>9.1300000000000008</v>
      </c>
      <c r="G3356" s="2" t="s">
        <v>1145</v>
      </c>
      <c r="H3356" s="2" t="s">
        <v>1323</v>
      </c>
      <c r="I3356" s="2" t="s">
        <v>1324</v>
      </c>
      <c r="J3356" s="3">
        <v>1</v>
      </c>
      <c r="K3356" s="5"/>
    </row>
    <row r="3357" spans="1:11">
      <c r="A3357" s="2" t="s">
        <v>484</v>
      </c>
      <c r="B3357" s="2" t="s">
        <v>1250</v>
      </c>
      <c r="C3357" s="4">
        <v>45474</v>
      </c>
      <c r="D3357" s="2" t="s">
        <v>1501</v>
      </c>
      <c r="E3357" s="2" t="s">
        <v>731</v>
      </c>
      <c r="F3357" s="2">
        <v>9.1300000000000008</v>
      </c>
      <c r="G3357" s="2" t="s">
        <v>1145</v>
      </c>
      <c r="H3357" s="2" t="s">
        <v>1323</v>
      </c>
      <c r="I3357" s="2" t="s">
        <v>1324</v>
      </c>
      <c r="J3357" s="3">
        <v>1</v>
      </c>
      <c r="K3357" s="5"/>
    </row>
    <row r="3358" spans="1:11">
      <c r="A3358" s="2" t="s">
        <v>484</v>
      </c>
      <c r="B3358" s="2" t="s">
        <v>1250</v>
      </c>
      <c r="C3358" s="4">
        <v>45474</v>
      </c>
      <c r="D3358" s="2" t="s">
        <v>1502</v>
      </c>
      <c r="E3358" s="2" t="s">
        <v>1320</v>
      </c>
      <c r="F3358" s="2">
        <v>8.1999999999999993</v>
      </c>
      <c r="G3358" s="2" t="s">
        <v>1142</v>
      </c>
      <c r="H3358" s="2" t="s">
        <v>1329</v>
      </c>
      <c r="I3358" s="2" t="s">
        <v>1330</v>
      </c>
      <c r="J3358" s="3">
        <v>4</v>
      </c>
      <c r="K3358" s="5"/>
    </row>
    <row r="3359" spans="1:11">
      <c r="A3359" s="2" t="s">
        <v>484</v>
      </c>
      <c r="B3359" s="2" t="s">
        <v>1250</v>
      </c>
      <c r="C3359" s="4">
        <v>45474</v>
      </c>
      <c r="D3359" s="2" t="s">
        <v>487</v>
      </c>
      <c r="E3359" s="2" t="s">
        <v>17</v>
      </c>
      <c r="F3359" s="2">
        <v>8.1999999999999993</v>
      </c>
      <c r="G3359" s="2" t="s">
        <v>1142</v>
      </c>
      <c r="H3359" s="2" t="s">
        <v>484</v>
      </c>
      <c r="I3359" s="2" t="s">
        <v>1250</v>
      </c>
      <c r="J3359" s="3">
        <v>30</v>
      </c>
      <c r="K3359" s="5"/>
    </row>
    <row r="3360" spans="1:11">
      <c r="A3360" s="2" t="s">
        <v>484</v>
      </c>
      <c r="B3360" s="2" t="s">
        <v>1250</v>
      </c>
      <c r="C3360" s="4">
        <v>45474</v>
      </c>
      <c r="D3360" s="2" t="s">
        <v>911</v>
      </c>
      <c r="E3360" s="2" t="s">
        <v>17</v>
      </c>
      <c r="F3360" s="2">
        <v>8.1999999999999993</v>
      </c>
      <c r="G3360" s="2" t="s">
        <v>1142</v>
      </c>
      <c r="H3360" s="2" t="s">
        <v>484</v>
      </c>
      <c r="I3360" s="2" t="s">
        <v>1250</v>
      </c>
      <c r="J3360" s="3">
        <v>36</v>
      </c>
      <c r="K3360" s="5"/>
    </row>
    <row r="3361" spans="1:11">
      <c r="A3361" s="2" t="s">
        <v>484</v>
      </c>
      <c r="B3361" s="2" t="s">
        <v>1250</v>
      </c>
      <c r="C3361" s="4">
        <v>45474</v>
      </c>
      <c r="D3361" s="2" t="s">
        <v>985</v>
      </c>
      <c r="E3361" s="2" t="s">
        <v>17</v>
      </c>
      <c r="F3361" s="2">
        <v>8.1999999999999993</v>
      </c>
      <c r="G3361" s="2" t="s">
        <v>1142</v>
      </c>
      <c r="H3361" s="2" t="s">
        <v>484</v>
      </c>
      <c r="I3361" s="2" t="s">
        <v>1250</v>
      </c>
      <c r="J3361" s="3">
        <v>36</v>
      </c>
      <c r="K3361" s="5"/>
    </row>
    <row r="3362" spans="1:11">
      <c r="A3362" s="2" t="s">
        <v>484</v>
      </c>
      <c r="B3362" s="2" t="s">
        <v>1250</v>
      </c>
      <c r="C3362" s="4">
        <v>45474</v>
      </c>
      <c r="D3362" s="2" t="s">
        <v>483</v>
      </c>
      <c r="E3362" s="2" t="s">
        <v>17</v>
      </c>
      <c r="F3362" s="2">
        <v>8.1999999999999993</v>
      </c>
      <c r="G3362" s="2" t="s">
        <v>1142</v>
      </c>
      <c r="H3362" s="2" t="s">
        <v>1323</v>
      </c>
      <c r="I3362" s="2" t="s">
        <v>1324</v>
      </c>
      <c r="J3362" s="3">
        <v>4</v>
      </c>
      <c r="K3362" s="5"/>
    </row>
    <row r="3363" spans="1:11">
      <c r="A3363" s="2" t="s">
        <v>484</v>
      </c>
      <c r="B3363" s="2" t="s">
        <v>1250</v>
      </c>
      <c r="C3363" s="4">
        <v>45474</v>
      </c>
      <c r="D3363" s="2" t="s">
        <v>1503</v>
      </c>
      <c r="E3363" s="2" t="s">
        <v>731</v>
      </c>
      <c r="F3363" s="2">
        <v>8.1999999999999993</v>
      </c>
      <c r="G3363" s="2" t="s">
        <v>1142</v>
      </c>
      <c r="H3363" s="2" t="s">
        <v>1329</v>
      </c>
      <c r="I3363" s="2" t="s">
        <v>1330</v>
      </c>
      <c r="J3363" s="3">
        <v>1</v>
      </c>
      <c r="K3363" s="5"/>
    </row>
    <row r="3364" spans="1:11">
      <c r="A3364" s="2" t="s">
        <v>165</v>
      </c>
      <c r="B3364" s="2" t="s">
        <v>166</v>
      </c>
      <c r="C3364" s="4">
        <v>45474</v>
      </c>
      <c r="D3364" s="2" t="s">
        <v>354</v>
      </c>
      <c r="E3364" s="2" t="s">
        <v>355</v>
      </c>
      <c r="F3364" s="2">
        <v>5.0999999999999996</v>
      </c>
      <c r="G3364" s="2" t="s">
        <v>1186</v>
      </c>
      <c r="H3364" s="2" t="s">
        <v>349</v>
      </c>
      <c r="I3364" s="2" t="s">
        <v>1174</v>
      </c>
      <c r="J3364" s="3">
        <v>1</v>
      </c>
      <c r="K3364" s="5"/>
    </row>
    <row r="3365" spans="1:11">
      <c r="A3365" s="2" t="s">
        <v>198</v>
      </c>
      <c r="B3365" s="2" t="s">
        <v>199</v>
      </c>
      <c r="C3365" s="4">
        <v>45474</v>
      </c>
      <c r="D3365" s="2" t="s">
        <v>429</v>
      </c>
      <c r="E3365" s="2" t="s">
        <v>82</v>
      </c>
      <c r="F3365" s="2">
        <v>7.1</v>
      </c>
      <c r="G3365" s="2" t="s">
        <v>1143</v>
      </c>
      <c r="H3365" s="2" t="s">
        <v>198</v>
      </c>
      <c r="I3365" s="2" t="s">
        <v>199</v>
      </c>
      <c r="J3365" s="3">
        <v>2</v>
      </c>
      <c r="K3365" s="5"/>
    </row>
    <row r="3366" spans="1:11">
      <c r="A3366" s="2" t="s">
        <v>198</v>
      </c>
      <c r="B3366" s="2" t="s">
        <v>199</v>
      </c>
      <c r="C3366" s="4">
        <v>45474</v>
      </c>
      <c r="D3366" s="2" t="s">
        <v>201</v>
      </c>
      <c r="E3366" s="2" t="s">
        <v>170</v>
      </c>
      <c r="F3366" s="2">
        <v>9.1300000000000008</v>
      </c>
      <c r="G3366" s="2" t="s">
        <v>1145</v>
      </c>
      <c r="H3366" s="2" t="s">
        <v>202</v>
      </c>
      <c r="I3366" s="2" t="s">
        <v>1196</v>
      </c>
      <c r="J3366" s="3">
        <v>1</v>
      </c>
      <c r="K3366" s="5"/>
    </row>
    <row r="3367" spans="1:11">
      <c r="A3367" s="2" t="s">
        <v>198</v>
      </c>
      <c r="B3367" s="2" t="s">
        <v>199</v>
      </c>
      <c r="C3367" s="4">
        <v>45474</v>
      </c>
      <c r="D3367" s="2" t="s">
        <v>570</v>
      </c>
      <c r="E3367" s="2" t="s">
        <v>191</v>
      </c>
      <c r="F3367" s="2">
        <v>9.1300000000000008</v>
      </c>
      <c r="G3367" s="2" t="s">
        <v>1145</v>
      </c>
      <c r="H3367" s="2" t="s">
        <v>202</v>
      </c>
      <c r="I3367" s="2" t="s">
        <v>1196</v>
      </c>
      <c r="J3367" s="3">
        <v>1</v>
      </c>
      <c r="K3367" s="5"/>
    </row>
    <row r="3368" spans="1:11">
      <c r="A3368" s="2" t="s">
        <v>203</v>
      </c>
      <c r="B3368" s="2" t="s">
        <v>204</v>
      </c>
      <c r="C3368" s="4">
        <v>45474</v>
      </c>
      <c r="D3368" s="2" t="s">
        <v>584</v>
      </c>
      <c r="E3368" s="2" t="s">
        <v>211</v>
      </c>
      <c r="F3368" s="2">
        <v>8.1</v>
      </c>
      <c r="G3368" s="2" t="s">
        <v>1142</v>
      </c>
      <c r="H3368" s="2" t="s">
        <v>203</v>
      </c>
      <c r="I3368" s="2" t="s">
        <v>204</v>
      </c>
      <c r="J3368" s="3">
        <v>2</v>
      </c>
      <c r="K3368" s="5"/>
    </row>
    <row r="3369" spans="1:11">
      <c r="A3369" s="2" t="s">
        <v>203</v>
      </c>
      <c r="B3369" s="2" t="s">
        <v>204</v>
      </c>
      <c r="C3369" s="4">
        <v>45474</v>
      </c>
      <c r="D3369" s="2" t="s">
        <v>210</v>
      </c>
      <c r="E3369" s="2" t="s">
        <v>211</v>
      </c>
      <c r="F3369" s="2">
        <v>8.1</v>
      </c>
      <c r="G3369" s="2" t="s">
        <v>1142</v>
      </c>
      <c r="H3369" s="2" t="s">
        <v>203</v>
      </c>
      <c r="I3369" s="2" t="s">
        <v>204</v>
      </c>
      <c r="J3369" s="3">
        <v>6</v>
      </c>
      <c r="K3369" s="5"/>
    </row>
    <row r="3370" spans="1:11">
      <c r="A3370" s="2" t="s">
        <v>212</v>
      </c>
      <c r="B3370" s="2" t="s">
        <v>213</v>
      </c>
      <c r="C3370" s="4">
        <v>45474</v>
      </c>
      <c r="D3370" s="2" t="s">
        <v>232</v>
      </c>
      <c r="E3370" s="2" t="s">
        <v>227</v>
      </c>
      <c r="F3370" s="2">
        <v>8.1999999999999993</v>
      </c>
      <c r="G3370" s="2" t="s">
        <v>1142</v>
      </c>
      <c r="H3370" s="2" t="s">
        <v>219</v>
      </c>
      <c r="I3370" s="2" t="s">
        <v>1147</v>
      </c>
      <c r="J3370" s="3">
        <v>2</v>
      </c>
      <c r="K3370" s="5"/>
    </row>
    <row r="3371" spans="1:11">
      <c r="A3371" s="2" t="s">
        <v>212</v>
      </c>
      <c r="B3371" s="2" t="s">
        <v>213</v>
      </c>
      <c r="C3371" s="4">
        <v>45474</v>
      </c>
      <c r="D3371" s="2" t="s">
        <v>936</v>
      </c>
      <c r="E3371" s="2" t="s">
        <v>218</v>
      </c>
      <c r="F3371" s="2">
        <v>8.1999999999999993</v>
      </c>
      <c r="G3371" s="2" t="s">
        <v>1142</v>
      </c>
      <c r="H3371" s="2" t="s">
        <v>219</v>
      </c>
      <c r="I3371" s="2" t="s">
        <v>1147</v>
      </c>
      <c r="J3371" s="3">
        <v>2</v>
      </c>
      <c r="K3371" s="5"/>
    </row>
    <row r="3372" spans="1:11">
      <c r="A3372" s="2" t="s">
        <v>212</v>
      </c>
      <c r="B3372" s="2" t="s">
        <v>213</v>
      </c>
      <c r="C3372" s="4">
        <v>45474</v>
      </c>
      <c r="D3372" s="2" t="s">
        <v>228</v>
      </c>
      <c r="E3372" s="2" t="s">
        <v>218</v>
      </c>
      <c r="F3372" s="2">
        <v>5.0999999999999996</v>
      </c>
      <c r="G3372" s="2" t="s">
        <v>1186</v>
      </c>
      <c r="H3372" s="2" t="s">
        <v>219</v>
      </c>
      <c r="I3372" s="2" t="s">
        <v>1147</v>
      </c>
      <c r="J3372" s="3">
        <v>3</v>
      </c>
      <c r="K3372" s="5"/>
    </row>
    <row r="3373" spans="1:11">
      <c r="A3373" s="2" t="s">
        <v>212</v>
      </c>
      <c r="B3373" s="2" t="s">
        <v>213</v>
      </c>
      <c r="C3373" s="4">
        <v>45474</v>
      </c>
      <c r="D3373" s="2" t="s">
        <v>228</v>
      </c>
      <c r="E3373" s="2" t="s">
        <v>218</v>
      </c>
      <c r="F3373" s="2">
        <v>4.0999999999999996</v>
      </c>
      <c r="G3373" s="2" t="s">
        <v>1188</v>
      </c>
      <c r="H3373" s="2" t="s">
        <v>219</v>
      </c>
      <c r="I3373" s="2" t="s">
        <v>1147</v>
      </c>
      <c r="J3373" s="3">
        <v>1</v>
      </c>
      <c r="K3373" s="5"/>
    </row>
    <row r="3374" spans="1:11">
      <c r="A3374" s="2" t="s">
        <v>212</v>
      </c>
      <c r="B3374" s="2" t="s">
        <v>213</v>
      </c>
      <c r="C3374" s="4">
        <v>45474</v>
      </c>
      <c r="D3374" s="2" t="s">
        <v>228</v>
      </c>
      <c r="E3374" s="2" t="s">
        <v>218</v>
      </c>
      <c r="F3374" s="2">
        <v>8.1999999999999993</v>
      </c>
      <c r="G3374" s="2" t="s">
        <v>1142</v>
      </c>
      <c r="H3374" s="2" t="s">
        <v>219</v>
      </c>
      <c r="I3374" s="2" t="s">
        <v>1147</v>
      </c>
      <c r="J3374" s="3">
        <v>6</v>
      </c>
      <c r="K3374" s="5"/>
    </row>
    <row r="3375" spans="1:11">
      <c r="A3375" s="2" t="s">
        <v>237</v>
      </c>
      <c r="B3375" s="2" t="s">
        <v>238</v>
      </c>
      <c r="C3375" s="4">
        <v>45474</v>
      </c>
      <c r="D3375" s="2" t="s">
        <v>232</v>
      </c>
      <c r="E3375" s="2" t="s">
        <v>227</v>
      </c>
      <c r="F3375" s="2">
        <v>9.14</v>
      </c>
      <c r="G3375" s="2" t="s">
        <v>1144</v>
      </c>
      <c r="H3375" s="2" t="s">
        <v>212</v>
      </c>
      <c r="I3375" s="2" t="s">
        <v>1147</v>
      </c>
      <c r="J3375" s="3">
        <v>1</v>
      </c>
      <c r="K3375" s="5"/>
    </row>
    <row r="3376" spans="1:11">
      <c r="A3376" s="2" t="s">
        <v>237</v>
      </c>
      <c r="B3376" s="2" t="s">
        <v>238</v>
      </c>
      <c r="C3376" s="4">
        <v>45474</v>
      </c>
      <c r="D3376" s="2" t="s">
        <v>239</v>
      </c>
      <c r="E3376" s="2" t="s">
        <v>240</v>
      </c>
      <c r="F3376" s="2">
        <v>9.14</v>
      </c>
      <c r="G3376" s="2" t="s">
        <v>1144</v>
      </c>
      <c r="H3376" s="2" t="s">
        <v>109</v>
      </c>
      <c r="I3376" s="2" t="s">
        <v>1192</v>
      </c>
      <c r="J3376" s="3">
        <v>1</v>
      </c>
      <c r="K3376" s="5"/>
    </row>
    <row r="3377" spans="1:11">
      <c r="A3377" s="2" t="s">
        <v>237</v>
      </c>
      <c r="B3377" s="2" t="s">
        <v>238</v>
      </c>
      <c r="C3377" s="4">
        <v>45474</v>
      </c>
      <c r="D3377" s="2" t="s">
        <v>666</v>
      </c>
      <c r="E3377" s="2" t="s">
        <v>99</v>
      </c>
      <c r="F3377" s="2">
        <v>9.14</v>
      </c>
      <c r="G3377" s="2" t="s">
        <v>1144</v>
      </c>
      <c r="H3377" s="2" t="s">
        <v>109</v>
      </c>
      <c r="I3377" s="2" t="s">
        <v>1192</v>
      </c>
      <c r="J3377" s="3">
        <v>8</v>
      </c>
      <c r="K3377" s="5"/>
    </row>
    <row r="3378" spans="1:11">
      <c r="A3378" s="2" t="s">
        <v>237</v>
      </c>
      <c r="B3378" s="2" t="s">
        <v>238</v>
      </c>
      <c r="C3378" s="4">
        <v>45474</v>
      </c>
      <c r="D3378" s="2" t="s">
        <v>443</v>
      </c>
      <c r="E3378" s="2" t="s">
        <v>240</v>
      </c>
      <c r="F3378" s="2">
        <v>9.14</v>
      </c>
      <c r="G3378" s="2" t="s">
        <v>1144</v>
      </c>
      <c r="H3378" s="2" t="s">
        <v>109</v>
      </c>
      <c r="I3378" s="2" t="s">
        <v>1192</v>
      </c>
      <c r="J3378" s="3">
        <v>1</v>
      </c>
      <c r="K3378" s="5"/>
    </row>
    <row r="3379" spans="1:11">
      <c r="A3379" s="2" t="s">
        <v>237</v>
      </c>
      <c r="B3379" s="2" t="s">
        <v>238</v>
      </c>
      <c r="C3379" s="4">
        <v>45474</v>
      </c>
      <c r="D3379" s="2" t="s">
        <v>207</v>
      </c>
      <c r="E3379" s="2" t="s">
        <v>206</v>
      </c>
      <c r="F3379" s="2">
        <v>9.14</v>
      </c>
      <c r="G3379" s="2" t="s">
        <v>1144</v>
      </c>
      <c r="H3379" s="2" t="s">
        <v>203</v>
      </c>
      <c r="I3379" s="2" t="s">
        <v>204</v>
      </c>
      <c r="J3379" s="3">
        <v>1</v>
      </c>
      <c r="K3379" s="5"/>
    </row>
    <row r="3380" spans="1:11">
      <c r="A3380" s="2" t="s">
        <v>237</v>
      </c>
      <c r="B3380" s="2" t="s">
        <v>238</v>
      </c>
      <c r="C3380" s="4">
        <v>45474</v>
      </c>
      <c r="D3380" s="2" t="s">
        <v>471</v>
      </c>
      <c r="E3380" s="2" t="s">
        <v>215</v>
      </c>
      <c r="F3380" s="2">
        <v>9.14</v>
      </c>
      <c r="G3380" s="2" t="s">
        <v>1144</v>
      </c>
      <c r="H3380" s="2" t="s">
        <v>460</v>
      </c>
      <c r="I3380" s="2" t="s">
        <v>464</v>
      </c>
      <c r="J3380" s="3">
        <v>1</v>
      </c>
      <c r="K3380" s="5"/>
    </row>
    <row r="3381" spans="1:11">
      <c r="A3381" s="2" t="s">
        <v>237</v>
      </c>
      <c r="B3381" s="2" t="s">
        <v>238</v>
      </c>
      <c r="C3381" s="4">
        <v>45474</v>
      </c>
      <c r="D3381" s="2" t="s">
        <v>397</v>
      </c>
      <c r="E3381" s="2" t="s">
        <v>398</v>
      </c>
      <c r="F3381" s="2">
        <v>6.2</v>
      </c>
      <c r="G3381" s="2" t="s">
        <v>1183</v>
      </c>
      <c r="H3381" s="2" t="s">
        <v>399</v>
      </c>
      <c r="I3381" s="2" t="s">
        <v>1202</v>
      </c>
      <c r="J3381" s="3">
        <v>1</v>
      </c>
      <c r="K3381" s="5"/>
    </row>
    <row r="3382" spans="1:11">
      <c r="A3382" s="2" t="s">
        <v>237</v>
      </c>
      <c r="B3382" s="2" t="s">
        <v>238</v>
      </c>
      <c r="C3382" s="4">
        <v>45474</v>
      </c>
      <c r="D3382" s="2" t="s">
        <v>210</v>
      </c>
      <c r="E3382" s="2" t="s">
        <v>211</v>
      </c>
      <c r="F3382" s="2">
        <v>6.2</v>
      </c>
      <c r="G3382" s="2" t="s">
        <v>1183</v>
      </c>
      <c r="H3382" s="2" t="s">
        <v>203</v>
      </c>
      <c r="I3382" s="2" t="s">
        <v>204</v>
      </c>
      <c r="J3382" s="3">
        <v>2</v>
      </c>
      <c r="K3382" s="5"/>
    </row>
    <row r="3383" spans="1:11">
      <c r="A3383" s="2" t="s">
        <v>258</v>
      </c>
      <c r="B3383" s="2" t="s">
        <v>259</v>
      </c>
      <c r="C3383" s="4">
        <v>45474</v>
      </c>
      <c r="D3383" s="2" t="s">
        <v>1504</v>
      </c>
      <c r="E3383" s="2" t="s">
        <v>17</v>
      </c>
      <c r="F3383" s="2">
        <v>8.1999999999999993</v>
      </c>
      <c r="G3383" s="2" t="s">
        <v>1142</v>
      </c>
      <c r="H3383" s="2" t="s">
        <v>18</v>
      </c>
      <c r="I3383" s="2" t="s">
        <v>1205</v>
      </c>
      <c r="J3383" s="3">
        <v>1</v>
      </c>
      <c r="K3383" s="5"/>
    </row>
    <row r="3384" spans="1:11">
      <c r="A3384" s="2" t="s">
        <v>258</v>
      </c>
      <c r="B3384" s="2" t="s">
        <v>259</v>
      </c>
      <c r="C3384" s="4">
        <v>45474</v>
      </c>
      <c r="D3384" s="2" t="s">
        <v>1505</v>
      </c>
      <c r="E3384" s="2" t="s">
        <v>17</v>
      </c>
      <c r="F3384" s="2">
        <v>8.1999999999999993</v>
      </c>
      <c r="G3384" s="2" t="s">
        <v>1142</v>
      </c>
      <c r="H3384" s="2" t="s">
        <v>18</v>
      </c>
      <c r="I3384" s="2" t="s">
        <v>1205</v>
      </c>
      <c r="J3384" s="3">
        <v>1</v>
      </c>
      <c r="K3384" s="5"/>
    </row>
    <row r="3385" spans="1:11">
      <c r="A3385" s="2" t="s">
        <v>270</v>
      </c>
      <c r="B3385" s="2" t="s">
        <v>271</v>
      </c>
      <c r="C3385" s="4">
        <v>45474</v>
      </c>
      <c r="D3385" s="2" t="s">
        <v>207</v>
      </c>
      <c r="E3385" s="2" t="s">
        <v>749</v>
      </c>
      <c r="F3385" s="2">
        <v>6.2</v>
      </c>
      <c r="G3385" s="2" t="s">
        <v>1183</v>
      </c>
      <c r="H3385" s="2" t="s">
        <v>114</v>
      </c>
      <c r="I3385" s="2" t="s">
        <v>1193</v>
      </c>
      <c r="J3385" s="3">
        <v>1</v>
      </c>
      <c r="K3385" s="5"/>
    </row>
    <row r="3386" spans="1:11">
      <c r="A3386" s="2" t="s">
        <v>270</v>
      </c>
      <c r="B3386" s="2" t="s">
        <v>271</v>
      </c>
      <c r="C3386" s="4">
        <v>45474</v>
      </c>
      <c r="D3386" s="2" t="s">
        <v>274</v>
      </c>
      <c r="E3386" s="2" t="s">
        <v>273</v>
      </c>
      <c r="F3386" s="2">
        <v>6.2</v>
      </c>
      <c r="G3386" s="2" t="s">
        <v>1183</v>
      </c>
      <c r="H3386" s="2" t="s">
        <v>109</v>
      </c>
      <c r="I3386" s="2" t="s">
        <v>1192</v>
      </c>
      <c r="J3386" s="3">
        <v>1</v>
      </c>
      <c r="K3386" s="5"/>
    </row>
    <row r="3387" spans="1:11">
      <c r="A3387" s="2" t="s">
        <v>1334</v>
      </c>
      <c r="B3387" s="2" t="s">
        <v>1335</v>
      </c>
      <c r="C3387" s="4">
        <v>45474</v>
      </c>
      <c r="D3387" s="2" t="s">
        <v>1506</v>
      </c>
      <c r="E3387" s="2" t="s">
        <v>414</v>
      </c>
      <c r="F3387" s="2">
        <v>5.0999999999999996</v>
      </c>
      <c r="G3387" s="2" t="s">
        <v>1186</v>
      </c>
      <c r="H3387" s="2" t="s">
        <v>1334</v>
      </c>
      <c r="I3387" s="2" t="s">
        <v>1378</v>
      </c>
      <c r="J3387" s="3">
        <v>1</v>
      </c>
      <c r="K3387" s="5"/>
    </row>
    <row r="3388" spans="1:11">
      <c r="A3388" s="2" t="s">
        <v>1334</v>
      </c>
      <c r="B3388" s="2" t="s">
        <v>1335</v>
      </c>
      <c r="C3388" s="4">
        <v>45474</v>
      </c>
      <c r="D3388" s="2" t="s">
        <v>968</v>
      </c>
      <c r="E3388" s="2" t="s">
        <v>1005</v>
      </c>
      <c r="F3388" s="2">
        <v>7.1</v>
      </c>
      <c r="G3388" s="2" t="s">
        <v>1143</v>
      </c>
      <c r="H3388" s="2" t="s">
        <v>185</v>
      </c>
      <c r="I3388" s="2" t="s">
        <v>1156</v>
      </c>
      <c r="J3388" s="3">
        <v>3</v>
      </c>
      <c r="K3388" s="5"/>
    </row>
    <row r="3389" spans="1:11">
      <c r="A3389" s="2" t="s">
        <v>285</v>
      </c>
      <c r="B3389" s="2" t="s">
        <v>286</v>
      </c>
      <c r="C3389" s="4">
        <v>45474</v>
      </c>
      <c r="D3389" s="2" t="s">
        <v>596</v>
      </c>
      <c r="E3389" s="2" t="s">
        <v>82</v>
      </c>
      <c r="F3389" s="2">
        <v>8.1</v>
      </c>
      <c r="G3389" s="2" t="s">
        <v>1142</v>
      </c>
      <c r="H3389" s="2" t="s">
        <v>285</v>
      </c>
      <c r="I3389" s="2" t="s">
        <v>286</v>
      </c>
      <c r="J3389" s="3">
        <v>3</v>
      </c>
      <c r="K3389" s="5"/>
    </row>
    <row r="3390" spans="1:11">
      <c r="A3390" s="2" t="s">
        <v>300</v>
      </c>
      <c r="B3390" s="2" t="s">
        <v>301</v>
      </c>
      <c r="C3390" s="4">
        <v>45474</v>
      </c>
      <c r="D3390" s="2" t="s">
        <v>1458</v>
      </c>
      <c r="E3390" s="2" t="s">
        <v>170</v>
      </c>
      <c r="F3390" s="2">
        <v>3.2</v>
      </c>
      <c r="G3390" s="2" t="s">
        <v>1184</v>
      </c>
      <c r="H3390" s="2" t="s">
        <v>433</v>
      </c>
      <c r="I3390" s="2" t="s">
        <v>1224</v>
      </c>
      <c r="J3390" s="3">
        <v>2</v>
      </c>
      <c r="K3390" s="5"/>
    </row>
    <row r="3391" spans="1:11">
      <c r="A3391" s="2" t="s">
        <v>363</v>
      </c>
      <c r="B3391" s="2" t="s">
        <v>1416</v>
      </c>
      <c r="C3391" s="4">
        <v>45474</v>
      </c>
      <c r="D3391" s="2" t="s">
        <v>1123</v>
      </c>
      <c r="E3391" s="2" t="s">
        <v>90</v>
      </c>
      <c r="F3391" s="2">
        <v>9.14</v>
      </c>
      <c r="G3391" s="2" t="s">
        <v>1144</v>
      </c>
      <c r="H3391" s="2" t="s">
        <v>363</v>
      </c>
      <c r="I3391" s="2" t="str">
        <f t="shared" ref="I3391:I3392" si="1">+VLOOKUP(H3391,$A$2:$B$90000,2,0)</f>
        <v>AEROANDES</v>
      </c>
      <c r="J3391" s="3">
        <v>1</v>
      </c>
      <c r="K3391" s="5"/>
    </row>
    <row r="3392" spans="1:11">
      <c r="A3392" s="2" t="s">
        <v>363</v>
      </c>
      <c r="B3392" s="2" t="s">
        <v>1416</v>
      </c>
      <c r="C3392" s="4">
        <v>45474</v>
      </c>
      <c r="D3392" s="2" t="s">
        <v>766</v>
      </c>
      <c r="E3392" s="2" t="s">
        <v>82</v>
      </c>
      <c r="F3392" s="2">
        <v>8.1</v>
      </c>
      <c r="G3392" s="2" t="s">
        <v>1142</v>
      </c>
      <c r="H3392" s="2" t="s">
        <v>363</v>
      </c>
      <c r="I3392" s="2" t="str">
        <f t="shared" si="1"/>
        <v>AEROANDES</v>
      </c>
      <c r="J3392" s="3">
        <v>4</v>
      </c>
      <c r="K3392" s="5"/>
    </row>
    <row r="3393" spans="1:11">
      <c r="A3393" s="2" t="s">
        <v>408</v>
      </c>
      <c r="B3393" s="2" t="s">
        <v>1336</v>
      </c>
      <c r="C3393" s="4">
        <v>45474</v>
      </c>
      <c r="D3393" s="2" t="s">
        <v>781</v>
      </c>
      <c r="E3393" s="2" t="s">
        <v>74</v>
      </c>
      <c r="F3393" s="2">
        <v>8.1</v>
      </c>
      <c r="G3393" s="2" t="s">
        <v>1142</v>
      </c>
      <c r="H3393" s="2" t="s">
        <v>791</v>
      </c>
      <c r="I3393" s="2" t="s">
        <v>1246</v>
      </c>
      <c r="J3393" s="3">
        <v>1</v>
      </c>
      <c r="K3393" s="5"/>
    </row>
    <row r="3394" spans="1:11">
      <c r="A3394" s="2" t="s">
        <v>349</v>
      </c>
      <c r="B3394" s="2" t="s">
        <v>350</v>
      </c>
      <c r="C3394" s="4">
        <v>45474</v>
      </c>
      <c r="D3394" s="2" t="s">
        <v>354</v>
      </c>
      <c r="E3394" s="2" t="s">
        <v>355</v>
      </c>
      <c r="F3394" s="2">
        <v>8.1</v>
      </c>
      <c r="G3394" s="2" t="s">
        <v>1142</v>
      </c>
      <c r="H3394" s="2" t="s">
        <v>353</v>
      </c>
      <c r="I3394" s="2" t="s">
        <v>1179</v>
      </c>
      <c r="J3394" s="3">
        <v>1</v>
      </c>
      <c r="K3394" s="5"/>
    </row>
    <row r="3395" spans="1:11">
      <c r="A3395" s="2" t="s">
        <v>314</v>
      </c>
      <c r="B3395" s="2" t="s">
        <v>364</v>
      </c>
      <c r="C3395" s="4">
        <v>45474</v>
      </c>
      <c r="D3395" s="2" t="s">
        <v>366</v>
      </c>
      <c r="E3395" s="2" t="s">
        <v>367</v>
      </c>
      <c r="F3395" s="2">
        <v>8.1</v>
      </c>
      <c r="G3395" s="2" t="s">
        <v>1142</v>
      </c>
      <c r="H3395" s="2" t="s">
        <v>368</v>
      </c>
      <c r="I3395" s="2" t="s">
        <v>1247</v>
      </c>
      <c r="J3395" s="3">
        <v>1</v>
      </c>
      <c r="K3395" s="5"/>
    </row>
    <row r="3396" spans="1:11">
      <c r="A3396" s="2" t="s">
        <v>314</v>
      </c>
      <c r="B3396" s="2" t="s">
        <v>364</v>
      </c>
      <c r="C3396" s="4">
        <v>45474</v>
      </c>
      <c r="D3396" s="2" t="s">
        <v>371</v>
      </c>
      <c r="E3396" s="2" t="s">
        <v>170</v>
      </c>
      <c r="F3396" s="2">
        <v>8.1</v>
      </c>
      <c r="G3396" s="2" t="s">
        <v>1142</v>
      </c>
      <c r="H3396" s="2" t="s">
        <v>372</v>
      </c>
      <c r="I3396" s="2" t="s">
        <v>1243</v>
      </c>
      <c r="J3396" s="3">
        <v>8</v>
      </c>
      <c r="K3396" s="5"/>
    </row>
    <row r="3397" spans="1:11">
      <c r="A3397" s="2" t="s">
        <v>375</v>
      </c>
      <c r="B3397" s="2" t="s">
        <v>376</v>
      </c>
      <c r="C3397" s="4">
        <v>45474</v>
      </c>
      <c r="D3397" s="2" t="s">
        <v>637</v>
      </c>
      <c r="E3397" s="2" t="s">
        <v>170</v>
      </c>
      <c r="F3397" s="2">
        <v>8.1</v>
      </c>
      <c r="G3397" s="2" t="s">
        <v>1142</v>
      </c>
      <c r="H3397" s="2" t="s">
        <v>379</v>
      </c>
      <c r="I3397" s="2" t="s">
        <v>1200</v>
      </c>
      <c r="J3397" s="3">
        <v>1</v>
      </c>
      <c r="K3397" s="5"/>
    </row>
    <row r="3398" spans="1:11">
      <c r="A3398" s="2" t="s">
        <v>375</v>
      </c>
      <c r="B3398" s="2" t="s">
        <v>376</v>
      </c>
      <c r="C3398" s="4">
        <v>45474</v>
      </c>
      <c r="D3398" s="2" t="s">
        <v>431</v>
      </c>
      <c r="E3398" s="2" t="s">
        <v>323</v>
      </c>
      <c r="F3398" s="2">
        <v>8.1</v>
      </c>
      <c r="G3398" s="2" t="s">
        <v>1142</v>
      </c>
      <c r="H3398" s="2" t="s">
        <v>379</v>
      </c>
      <c r="I3398" s="2" t="s">
        <v>1200</v>
      </c>
      <c r="J3398" s="3">
        <v>1</v>
      </c>
      <c r="K3398" s="5"/>
    </row>
    <row r="3399" spans="1:11">
      <c r="A3399" s="2" t="s">
        <v>375</v>
      </c>
      <c r="B3399" s="2" t="s">
        <v>376</v>
      </c>
      <c r="C3399" s="4">
        <v>45474</v>
      </c>
      <c r="D3399" s="2" t="s">
        <v>388</v>
      </c>
      <c r="E3399" s="2" t="s">
        <v>323</v>
      </c>
      <c r="F3399" s="2">
        <v>8.1</v>
      </c>
      <c r="G3399" s="2" t="s">
        <v>1142</v>
      </c>
      <c r="H3399" s="2" t="s">
        <v>379</v>
      </c>
      <c r="I3399" s="2" t="s">
        <v>1200</v>
      </c>
      <c r="J3399" s="3">
        <v>1</v>
      </c>
      <c r="K3399" s="5"/>
    </row>
    <row r="3400" spans="1:11">
      <c r="A3400" s="2" t="s">
        <v>390</v>
      </c>
      <c r="B3400" s="2" t="s">
        <v>391</v>
      </c>
      <c r="C3400" s="4">
        <v>45474</v>
      </c>
      <c r="D3400" s="2" t="s">
        <v>1507</v>
      </c>
      <c r="E3400" s="2" t="s">
        <v>1358</v>
      </c>
      <c r="F3400" s="2">
        <v>5.3</v>
      </c>
      <c r="G3400" s="2" t="s">
        <v>1186</v>
      </c>
      <c r="H3400" s="2" t="s">
        <v>156</v>
      </c>
      <c r="I3400" s="2" t="s">
        <v>1150</v>
      </c>
      <c r="J3400" s="3">
        <v>1</v>
      </c>
      <c r="K3400" s="5"/>
    </row>
    <row r="3401" spans="1:11">
      <c r="A3401" s="2" t="s">
        <v>393</v>
      </c>
      <c r="B3401" s="2" t="s">
        <v>394</v>
      </c>
      <c r="C3401" s="4">
        <v>45474</v>
      </c>
      <c r="D3401" s="2" t="s">
        <v>1417</v>
      </c>
      <c r="E3401" s="2" t="s">
        <v>132</v>
      </c>
      <c r="F3401" s="2">
        <v>6.2</v>
      </c>
      <c r="G3401" s="2" t="s">
        <v>1183</v>
      </c>
      <c r="H3401" s="2" t="s">
        <v>1418</v>
      </c>
      <c r="I3401" s="2" t="s">
        <v>1419</v>
      </c>
      <c r="J3401" s="3">
        <v>3</v>
      </c>
      <c r="K3401" s="5"/>
    </row>
    <row r="3402" spans="1:11">
      <c r="A3402" s="2" t="s">
        <v>393</v>
      </c>
      <c r="B3402" s="2" t="s">
        <v>394</v>
      </c>
      <c r="C3402" s="4">
        <v>45474</v>
      </c>
      <c r="D3402" s="2" t="s">
        <v>1508</v>
      </c>
      <c r="E3402" s="2" t="s">
        <v>86</v>
      </c>
      <c r="F3402" s="2">
        <v>6.2</v>
      </c>
      <c r="G3402" s="2" t="s">
        <v>1183</v>
      </c>
      <c r="H3402" s="2" t="s">
        <v>318</v>
      </c>
      <c r="I3402" s="2" t="s">
        <v>319</v>
      </c>
      <c r="J3402" s="3">
        <v>1</v>
      </c>
      <c r="K3402" s="5"/>
    </row>
    <row r="3403" spans="1:11">
      <c r="A3403" s="2" t="s">
        <v>393</v>
      </c>
      <c r="B3403" s="2" t="s">
        <v>394</v>
      </c>
      <c r="C3403" s="4">
        <v>45474</v>
      </c>
      <c r="D3403" s="2" t="s">
        <v>397</v>
      </c>
      <c r="E3403" s="2" t="s">
        <v>398</v>
      </c>
      <c r="F3403" s="2">
        <v>6.2</v>
      </c>
      <c r="G3403" s="2" t="s">
        <v>1183</v>
      </c>
      <c r="H3403" s="2" t="s">
        <v>399</v>
      </c>
      <c r="I3403" s="2" t="s">
        <v>1202</v>
      </c>
      <c r="J3403" s="3">
        <v>4</v>
      </c>
      <c r="K3403" s="5"/>
    </row>
    <row r="3404" spans="1:11">
      <c r="A3404" s="2" t="s">
        <v>393</v>
      </c>
      <c r="B3404" s="2" t="s">
        <v>394</v>
      </c>
      <c r="C3404" s="4">
        <v>45474</v>
      </c>
      <c r="D3404" s="2" t="s">
        <v>412</v>
      </c>
      <c r="E3404" s="2" t="s">
        <v>170</v>
      </c>
      <c r="F3404" s="2">
        <v>6.1</v>
      </c>
      <c r="G3404" s="2" t="s">
        <v>1183</v>
      </c>
      <c r="H3404" s="2" t="s">
        <v>399</v>
      </c>
      <c r="I3404" s="2" t="s">
        <v>1202</v>
      </c>
      <c r="J3404" s="3">
        <v>1</v>
      </c>
      <c r="K3404" s="5"/>
    </row>
    <row r="3405" spans="1:11">
      <c r="A3405" s="2" t="s">
        <v>393</v>
      </c>
      <c r="B3405" s="2" t="s">
        <v>394</v>
      </c>
      <c r="C3405" s="4">
        <v>45474</v>
      </c>
      <c r="D3405" s="2" t="s">
        <v>785</v>
      </c>
      <c r="E3405" s="2" t="s">
        <v>47</v>
      </c>
      <c r="F3405" s="2">
        <v>3.2</v>
      </c>
      <c r="G3405" s="2" t="s">
        <v>1184</v>
      </c>
      <c r="H3405" s="2" t="s">
        <v>786</v>
      </c>
      <c r="I3405" s="2" t="s">
        <v>1212</v>
      </c>
      <c r="J3405" s="3">
        <v>1</v>
      </c>
      <c r="K3405" s="5"/>
    </row>
    <row r="3406" spans="1:11">
      <c r="A3406" s="2" t="s">
        <v>393</v>
      </c>
      <c r="B3406" s="2" t="s">
        <v>394</v>
      </c>
      <c r="C3406" s="4">
        <v>45474</v>
      </c>
      <c r="D3406" s="2" t="s">
        <v>1417</v>
      </c>
      <c r="E3406" s="2" t="s">
        <v>132</v>
      </c>
      <c r="F3406" s="2">
        <v>2.1</v>
      </c>
      <c r="G3406" s="2" t="s">
        <v>1185</v>
      </c>
      <c r="H3406" s="2" t="s">
        <v>1418</v>
      </c>
      <c r="I3406" s="2" t="s">
        <v>1419</v>
      </c>
      <c r="J3406" s="3">
        <v>1</v>
      </c>
      <c r="K3406" s="5"/>
    </row>
    <row r="3407" spans="1:11">
      <c r="A3407" s="2" t="s">
        <v>416</v>
      </c>
      <c r="B3407" s="2" t="s">
        <v>417</v>
      </c>
      <c r="C3407" s="4">
        <v>45474</v>
      </c>
      <c r="D3407" s="2" t="s">
        <v>248</v>
      </c>
      <c r="E3407" s="2" t="s">
        <v>215</v>
      </c>
      <c r="F3407" s="2">
        <v>4.3</v>
      </c>
      <c r="G3407" s="2" t="s">
        <v>1188</v>
      </c>
      <c r="H3407" s="2" t="s">
        <v>249</v>
      </c>
      <c r="I3407" s="2" t="s">
        <v>1198</v>
      </c>
      <c r="J3407" s="3">
        <v>2</v>
      </c>
      <c r="K3407" s="5"/>
    </row>
    <row r="3408" spans="1:11">
      <c r="A3408" s="2" t="s">
        <v>416</v>
      </c>
      <c r="B3408" s="2" t="s">
        <v>417</v>
      </c>
      <c r="C3408" s="4">
        <v>45474</v>
      </c>
      <c r="D3408" s="2" t="s">
        <v>466</v>
      </c>
      <c r="E3408" s="2" t="s">
        <v>211</v>
      </c>
      <c r="F3408" s="2">
        <v>4.0999999999999996</v>
      </c>
      <c r="G3408" s="2" t="s">
        <v>1188</v>
      </c>
      <c r="H3408" s="2" t="s">
        <v>425</v>
      </c>
      <c r="I3408" s="2" t="s">
        <v>465</v>
      </c>
      <c r="J3408" s="3">
        <v>1</v>
      </c>
      <c r="K3408" s="5"/>
    </row>
    <row r="3409" spans="1:11">
      <c r="A3409" s="2" t="s">
        <v>1341</v>
      </c>
      <c r="B3409" s="2" t="s">
        <v>1342</v>
      </c>
      <c r="C3409" s="4">
        <v>45474</v>
      </c>
      <c r="D3409" s="2" t="s">
        <v>515</v>
      </c>
      <c r="E3409" s="2" t="s">
        <v>82</v>
      </c>
      <c r="F3409" s="2">
        <v>8.1</v>
      </c>
      <c r="G3409" s="2" t="s">
        <v>1142</v>
      </c>
      <c r="H3409" s="2" t="s">
        <v>554</v>
      </c>
      <c r="I3409" s="2" t="s">
        <v>1175</v>
      </c>
      <c r="J3409" s="3">
        <v>2</v>
      </c>
      <c r="K3409" s="5"/>
    </row>
    <row r="3410" spans="1:11">
      <c r="A3410" s="2" t="s">
        <v>427</v>
      </c>
      <c r="B3410" s="2" t="s">
        <v>428</v>
      </c>
      <c r="C3410" s="4">
        <v>45474</v>
      </c>
      <c r="D3410" s="2" t="s">
        <v>322</v>
      </c>
      <c r="E3410" s="2" t="s">
        <v>323</v>
      </c>
      <c r="F3410" s="2">
        <v>4.0999999999999996</v>
      </c>
      <c r="G3410" s="2" t="s">
        <v>1188</v>
      </c>
      <c r="H3410" s="2" t="s">
        <v>318</v>
      </c>
      <c r="I3410" s="2" t="s">
        <v>319</v>
      </c>
      <c r="J3410" s="3">
        <v>2</v>
      </c>
      <c r="K3410" s="5"/>
    </row>
    <row r="3411" spans="1:11">
      <c r="A3411" s="2" t="s">
        <v>427</v>
      </c>
      <c r="B3411" s="2" t="s">
        <v>428</v>
      </c>
      <c r="C3411" s="4">
        <v>45474</v>
      </c>
      <c r="D3411" s="2" t="s">
        <v>1308</v>
      </c>
      <c r="E3411" s="2" t="s">
        <v>906</v>
      </c>
      <c r="F3411" s="2">
        <v>4.0999999999999996</v>
      </c>
      <c r="G3411" s="2" t="s">
        <v>1188</v>
      </c>
      <c r="H3411" s="2" t="s">
        <v>78</v>
      </c>
      <c r="I3411" s="2" t="s">
        <v>79</v>
      </c>
      <c r="J3411" s="3">
        <v>2</v>
      </c>
      <c r="K3411" s="5"/>
    </row>
    <row r="3412" spans="1:11">
      <c r="A3412" s="2" t="s">
        <v>427</v>
      </c>
      <c r="B3412" s="2" t="s">
        <v>428</v>
      </c>
      <c r="C3412" s="4">
        <v>45474</v>
      </c>
      <c r="D3412" s="2" t="s">
        <v>926</v>
      </c>
      <c r="E3412" s="2" t="s">
        <v>82</v>
      </c>
      <c r="F3412" s="2">
        <v>4.0999999999999996</v>
      </c>
      <c r="G3412" s="2" t="s">
        <v>1188</v>
      </c>
      <c r="H3412" s="2" t="s">
        <v>78</v>
      </c>
      <c r="I3412" s="2" t="s">
        <v>79</v>
      </c>
      <c r="J3412" s="3">
        <v>1</v>
      </c>
      <c r="K3412" s="5"/>
    </row>
    <row r="3413" spans="1:11">
      <c r="A3413" s="2" t="s">
        <v>427</v>
      </c>
      <c r="B3413" s="2" t="s">
        <v>428</v>
      </c>
      <c r="C3413" s="4">
        <v>45474</v>
      </c>
      <c r="D3413" s="2" t="s">
        <v>766</v>
      </c>
      <c r="E3413" s="2" t="s">
        <v>82</v>
      </c>
      <c r="F3413" s="2">
        <v>4.0999999999999996</v>
      </c>
      <c r="G3413" s="2" t="s">
        <v>1188</v>
      </c>
      <c r="H3413" s="2" t="s">
        <v>363</v>
      </c>
      <c r="I3413" s="2" t="str">
        <f>+VLOOKUP(H3413,$A$2:$B$90000,2,0)</f>
        <v>AEROANDES</v>
      </c>
      <c r="J3413" s="3">
        <v>3</v>
      </c>
      <c r="K3413" s="5"/>
    </row>
    <row r="3414" spans="1:11">
      <c r="A3414" s="2" t="s">
        <v>427</v>
      </c>
      <c r="B3414" s="2" t="s">
        <v>428</v>
      </c>
      <c r="C3414" s="4">
        <v>45474</v>
      </c>
      <c r="D3414" s="2" t="s">
        <v>1357</v>
      </c>
      <c r="E3414" s="2" t="s">
        <v>86</v>
      </c>
      <c r="F3414" s="2">
        <v>4.3</v>
      </c>
      <c r="G3414" s="2" t="s">
        <v>1188</v>
      </c>
      <c r="H3414" s="2" t="s">
        <v>405</v>
      </c>
      <c r="I3414" s="2" t="s">
        <v>1167</v>
      </c>
      <c r="J3414" s="3">
        <v>3</v>
      </c>
      <c r="K3414" s="5"/>
    </row>
    <row r="3415" spans="1:11">
      <c r="A3415" s="2" t="s">
        <v>427</v>
      </c>
      <c r="B3415" s="2" t="s">
        <v>428</v>
      </c>
      <c r="C3415" s="4">
        <v>45474</v>
      </c>
      <c r="D3415" s="2" t="s">
        <v>1092</v>
      </c>
      <c r="E3415" s="2" t="s">
        <v>74</v>
      </c>
      <c r="F3415" s="2">
        <v>5.0999999999999996</v>
      </c>
      <c r="G3415" s="2" t="s">
        <v>1186</v>
      </c>
      <c r="H3415" s="2" t="s">
        <v>78</v>
      </c>
      <c r="I3415" s="2" t="s">
        <v>79</v>
      </c>
      <c r="J3415" s="3">
        <v>5</v>
      </c>
      <c r="K3415" s="5"/>
    </row>
    <row r="3416" spans="1:11">
      <c r="A3416" s="2" t="s">
        <v>434</v>
      </c>
      <c r="B3416" s="2" t="s">
        <v>435</v>
      </c>
      <c r="C3416" s="4">
        <v>45474</v>
      </c>
      <c r="D3416" s="2" t="s">
        <v>442</v>
      </c>
      <c r="E3416" s="2" t="s">
        <v>240</v>
      </c>
      <c r="F3416" s="2">
        <v>6.2</v>
      </c>
      <c r="G3416" s="2" t="s">
        <v>1183</v>
      </c>
      <c r="H3416" s="2" t="s">
        <v>109</v>
      </c>
      <c r="I3416" s="2" t="s">
        <v>1192</v>
      </c>
      <c r="J3416" s="3">
        <v>1</v>
      </c>
      <c r="K3416" s="5"/>
    </row>
    <row r="3417" spans="1:11">
      <c r="A3417" s="2" t="s">
        <v>1137</v>
      </c>
      <c r="B3417" s="2" t="s">
        <v>1347</v>
      </c>
      <c r="C3417" s="4">
        <v>45474</v>
      </c>
      <c r="D3417" s="2" t="s">
        <v>1459</v>
      </c>
      <c r="E3417" s="2" t="s">
        <v>170</v>
      </c>
      <c r="F3417" s="2">
        <v>7.1</v>
      </c>
      <c r="G3417" s="2" t="s">
        <v>1143</v>
      </c>
      <c r="H3417" s="2" t="s">
        <v>156</v>
      </c>
      <c r="I3417" s="2" t="s">
        <v>1150</v>
      </c>
      <c r="J3417" s="3">
        <v>1</v>
      </c>
      <c r="K3417" s="5"/>
    </row>
    <row r="3418" spans="1:11">
      <c r="A3418" s="2" t="s">
        <v>1137</v>
      </c>
      <c r="B3418" s="2" t="s">
        <v>1347</v>
      </c>
      <c r="C3418" s="4">
        <v>45474</v>
      </c>
      <c r="D3418" s="2" t="s">
        <v>665</v>
      </c>
      <c r="E3418" s="2" t="s">
        <v>99</v>
      </c>
      <c r="F3418" s="2">
        <v>7.1</v>
      </c>
      <c r="G3418" s="2" t="s">
        <v>1143</v>
      </c>
      <c r="H3418" s="2" t="s">
        <v>109</v>
      </c>
      <c r="I3418" s="2" t="s">
        <v>1192</v>
      </c>
      <c r="J3418" s="3">
        <v>1</v>
      </c>
      <c r="K3418" s="5"/>
    </row>
    <row r="3419" spans="1:11">
      <c r="A3419" s="2" t="s">
        <v>1137</v>
      </c>
      <c r="B3419" s="2" t="s">
        <v>1347</v>
      </c>
      <c r="C3419" s="4">
        <v>45474</v>
      </c>
      <c r="D3419" s="2" t="s">
        <v>1509</v>
      </c>
      <c r="E3419" s="2" t="s">
        <v>170</v>
      </c>
      <c r="F3419" s="2">
        <v>7.1</v>
      </c>
      <c r="G3419" s="2" t="s">
        <v>1143</v>
      </c>
      <c r="H3419" s="2" t="s">
        <v>156</v>
      </c>
      <c r="I3419" s="2" t="s">
        <v>1150</v>
      </c>
      <c r="J3419" s="3">
        <v>2</v>
      </c>
      <c r="K3419" s="5"/>
    </row>
    <row r="3420" spans="1:11">
      <c r="A3420" s="2" t="s">
        <v>67</v>
      </c>
      <c r="B3420" s="2" t="s">
        <v>445</v>
      </c>
      <c r="C3420" s="4">
        <v>45474</v>
      </c>
      <c r="D3420" s="2" t="s">
        <v>1457</v>
      </c>
      <c r="E3420" s="2" t="s">
        <v>170</v>
      </c>
      <c r="F3420" s="2">
        <v>8.1</v>
      </c>
      <c r="G3420" s="2" t="s">
        <v>1142</v>
      </c>
      <c r="H3420" s="2" t="s">
        <v>67</v>
      </c>
      <c r="I3420" s="2" t="s">
        <v>445</v>
      </c>
      <c r="J3420" s="3">
        <v>4</v>
      </c>
      <c r="K3420" s="5"/>
    </row>
    <row r="3421" spans="1:11">
      <c r="A3421" s="2" t="s">
        <v>147</v>
      </c>
      <c r="B3421" s="2" t="s">
        <v>449</v>
      </c>
      <c r="C3421" s="4">
        <v>45474</v>
      </c>
      <c r="D3421" s="2" t="s">
        <v>146</v>
      </c>
      <c r="E3421" s="2" t="s">
        <v>90</v>
      </c>
      <c r="F3421" s="2">
        <v>9.1300000000000008</v>
      </c>
      <c r="G3421" s="2" t="s">
        <v>1145</v>
      </c>
      <c r="H3421" s="2" t="s">
        <v>452</v>
      </c>
      <c r="I3421" s="2" t="s">
        <v>1215</v>
      </c>
      <c r="J3421" s="3">
        <v>1</v>
      </c>
      <c r="K3421" s="5"/>
    </row>
    <row r="3422" spans="1:11">
      <c r="A3422" s="2" t="s">
        <v>457</v>
      </c>
      <c r="B3422" s="2" t="s">
        <v>458</v>
      </c>
      <c r="C3422" s="4">
        <v>45474</v>
      </c>
      <c r="D3422" s="2" t="s">
        <v>649</v>
      </c>
      <c r="E3422" s="2" t="s">
        <v>132</v>
      </c>
      <c r="F3422" s="2">
        <v>9.15</v>
      </c>
      <c r="G3422" s="2" t="s">
        <v>1146</v>
      </c>
      <c r="H3422" s="2" t="s">
        <v>1388</v>
      </c>
      <c r="I3422" s="2" t="s">
        <v>1150</v>
      </c>
      <c r="J3422" s="3">
        <v>1</v>
      </c>
      <c r="K3422" s="5"/>
    </row>
    <row r="3423" spans="1:11">
      <c r="A3423" s="2" t="s">
        <v>457</v>
      </c>
      <c r="B3423" s="2" t="s">
        <v>458</v>
      </c>
      <c r="C3423" s="4">
        <v>45474</v>
      </c>
      <c r="D3423" s="2" t="s">
        <v>960</v>
      </c>
      <c r="E3423" s="2" t="s">
        <v>82</v>
      </c>
      <c r="F3423" s="2">
        <v>9.15</v>
      </c>
      <c r="G3423" s="2" t="s">
        <v>1146</v>
      </c>
      <c r="H3423" s="2" t="s">
        <v>1388</v>
      </c>
      <c r="I3423" s="2" t="s">
        <v>1150</v>
      </c>
      <c r="J3423" s="3">
        <v>1</v>
      </c>
      <c r="K3423" s="5"/>
    </row>
    <row r="3424" spans="1:11">
      <c r="A3424" s="2" t="s">
        <v>468</v>
      </c>
      <c r="B3424" s="2" t="s">
        <v>469</v>
      </c>
      <c r="C3424" s="4">
        <v>45474</v>
      </c>
      <c r="D3424" s="2" t="s">
        <v>528</v>
      </c>
      <c r="E3424" s="2" t="s">
        <v>1040</v>
      </c>
      <c r="F3424" s="2">
        <v>7.2</v>
      </c>
      <c r="G3424" s="2" t="s">
        <v>1143</v>
      </c>
      <c r="H3424" s="2" t="s">
        <v>103</v>
      </c>
      <c r="I3424" s="2" t="s">
        <v>1238</v>
      </c>
      <c r="J3424" s="3">
        <v>3</v>
      </c>
      <c r="K3424" s="5"/>
    </row>
    <row r="3425" spans="1:11">
      <c r="A3425" s="2" t="s">
        <v>475</v>
      </c>
      <c r="B3425" s="2" t="s">
        <v>476</v>
      </c>
      <c r="C3425" s="4">
        <v>45474</v>
      </c>
      <c r="D3425" s="2" t="s">
        <v>551</v>
      </c>
      <c r="E3425" s="2" t="s">
        <v>74</v>
      </c>
      <c r="F3425" s="2">
        <v>9.1300000000000008</v>
      </c>
      <c r="G3425" s="2" t="s">
        <v>1145</v>
      </c>
      <c r="H3425" s="2" t="s">
        <v>309</v>
      </c>
      <c r="I3425" s="2" t="s">
        <v>1217</v>
      </c>
      <c r="J3425" s="3">
        <v>2</v>
      </c>
      <c r="K3425" s="5"/>
    </row>
    <row r="3426" spans="1:11">
      <c r="A3426" s="2" t="s">
        <v>481</v>
      </c>
      <c r="B3426" s="2" t="s">
        <v>482</v>
      </c>
      <c r="C3426" s="4">
        <v>45474</v>
      </c>
      <c r="D3426" s="2" t="s">
        <v>911</v>
      </c>
      <c r="E3426" s="2" t="s">
        <v>17</v>
      </c>
      <c r="F3426" s="2">
        <v>9.1300000000000008</v>
      </c>
      <c r="G3426" s="2" t="s">
        <v>1145</v>
      </c>
      <c r="H3426" s="2" t="s">
        <v>484</v>
      </c>
      <c r="I3426" s="2" t="s">
        <v>1250</v>
      </c>
      <c r="J3426" s="3">
        <v>8</v>
      </c>
      <c r="K3426" s="5"/>
    </row>
    <row r="3427" spans="1:11">
      <c r="A3427" s="2" t="s">
        <v>481</v>
      </c>
      <c r="B3427" s="2" t="s">
        <v>482</v>
      </c>
      <c r="C3427" s="4">
        <v>45474</v>
      </c>
      <c r="D3427" s="2" t="s">
        <v>487</v>
      </c>
      <c r="E3427" s="2" t="s">
        <v>17</v>
      </c>
      <c r="F3427" s="2">
        <v>9.1300000000000008</v>
      </c>
      <c r="G3427" s="2" t="s">
        <v>1145</v>
      </c>
      <c r="H3427" s="2" t="s">
        <v>484</v>
      </c>
      <c r="I3427" s="2" t="s">
        <v>1250</v>
      </c>
      <c r="J3427" s="3">
        <v>4</v>
      </c>
      <c r="K3427" s="5"/>
    </row>
    <row r="3428" spans="1:11">
      <c r="A3428" s="2" t="s">
        <v>481</v>
      </c>
      <c r="B3428" s="2" t="s">
        <v>482</v>
      </c>
      <c r="C3428" s="4">
        <v>45474</v>
      </c>
      <c r="D3428" s="2" t="s">
        <v>810</v>
      </c>
      <c r="E3428" s="2" t="s">
        <v>17</v>
      </c>
      <c r="F3428" s="2">
        <v>9.1300000000000008</v>
      </c>
      <c r="G3428" s="2" t="s">
        <v>1145</v>
      </c>
      <c r="H3428" s="2" t="s">
        <v>484</v>
      </c>
      <c r="I3428" s="2" t="s">
        <v>1250</v>
      </c>
      <c r="J3428" s="3">
        <v>4</v>
      </c>
      <c r="K3428" s="5"/>
    </row>
    <row r="3429" spans="1:11">
      <c r="A3429" s="2" t="s">
        <v>4</v>
      </c>
      <c r="B3429" s="2" t="s">
        <v>5</v>
      </c>
      <c r="C3429" s="4">
        <v>45474</v>
      </c>
      <c r="D3429" s="2" t="s">
        <v>1048</v>
      </c>
      <c r="E3429" s="2" t="s">
        <v>7</v>
      </c>
      <c r="F3429" s="2">
        <v>8.1999999999999993</v>
      </c>
      <c r="G3429" s="2" t="s">
        <v>1142</v>
      </c>
      <c r="H3429" s="2" t="s">
        <v>8</v>
      </c>
      <c r="I3429" s="2" t="s">
        <v>1189</v>
      </c>
      <c r="J3429" s="3">
        <v>1</v>
      </c>
      <c r="K3429" s="5"/>
    </row>
    <row r="3430" spans="1:11">
      <c r="A3430" s="2" t="s">
        <v>4</v>
      </c>
      <c r="B3430" s="2" t="s">
        <v>5</v>
      </c>
      <c r="C3430" s="4">
        <v>45474</v>
      </c>
      <c r="D3430" s="2" t="s">
        <v>495</v>
      </c>
      <c r="E3430" s="2" t="s">
        <v>7</v>
      </c>
      <c r="F3430" s="2">
        <v>8.1999999999999993</v>
      </c>
      <c r="G3430" s="2" t="s">
        <v>1142</v>
      </c>
      <c r="H3430" s="2" t="s">
        <v>8</v>
      </c>
      <c r="I3430" s="2" t="s">
        <v>1189</v>
      </c>
      <c r="J3430" s="3">
        <v>2</v>
      </c>
      <c r="K3430" s="5"/>
    </row>
    <row r="3431" spans="1:11">
      <c r="A3431" s="2" t="s">
        <v>4</v>
      </c>
      <c r="B3431" s="2" t="s">
        <v>5</v>
      </c>
      <c r="C3431" s="4">
        <v>45474</v>
      </c>
      <c r="D3431" s="2" t="s">
        <v>815</v>
      </c>
      <c r="E3431" s="2" t="s">
        <v>7</v>
      </c>
      <c r="F3431" s="2">
        <v>8.1999999999999993</v>
      </c>
      <c r="G3431" s="2" t="s">
        <v>1142</v>
      </c>
      <c r="H3431" s="2" t="s">
        <v>8</v>
      </c>
      <c r="I3431" s="2" t="s">
        <v>1189</v>
      </c>
      <c r="J3431" s="3">
        <v>2</v>
      </c>
      <c r="K3431" s="5"/>
    </row>
    <row r="3432" spans="1:11">
      <c r="A3432" s="2" t="s">
        <v>4</v>
      </c>
      <c r="B3432" s="2" t="s">
        <v>5</v>
      </c>
      <c r="C3432" s="4">
        <v>45474</v>
      </c>
      <c r="D3432" s="2" t="s">
        <v>497</v>
      </c>
      <c r="E3432" s="2" t="s">
        <v>7</v>
      </c>
      <c r="F3432" s="2">
        <v>8.1999999999999993</v>
      </c>
      <c r="G3432" s="2" t="s">
        <v>1142</v>
      </c>
      <c r="H3432" s="2" t="s">
        <v>8</v>
      </c>
      <c r="I3432" s="2" t="s">
        <v>1189</v>
      </c>
      <c r="J3432" s="3">
        <v>1</v>
      </c>
      <c r="K3432" s="5"/>
    </row>
    <row r="3433" spans="1:11">
      <c r="A3433" s="2" t="s">
        <v>4</v>
      </c>
      <c r="B3433" s="2" t="s">
        <v>5</v>
      </c>
      <c r="C3433" s="4">
        <v>45474</v>
      </c>
      <c r="D3433" s="2" t="s">
        <v>11</v>
      </c>
      <c r="E3433" s="2" t="s">
        <v>7</v>
      </c>
      <c r="F3433" s="2">
        <v>8.1999999999999993</v>
      </c>
      <c r="G3433" s="2" t="s">
        <v>1142</v>
      </c>
      <c r="H3433" s="2" t="s">
        <v>12</v>
      </c>
      <c r="I3433" s="2" t="s">
        <v>1190</v>
      </c>
      <c r="J3433" s="3">
        <v>31</v>
      </c>
      <c r="K3433" s="5"/>
    </row>
    <row r="3434" spans="1:11">
      <c r="A3434" s="2" t="s">
        <v>4</v>
      </c>
      <c r="B3434" s="2" t="s">
        <v>5</v>
      </c>
      <c r="C3434" s="4">
        <v>45474</v>
      </c>
      <c r="D3434" s="2" t="s">
        <v>43</v>
      </c>
      <c r="E3434" s="2" t="s">
        <v>7</v>
      </c>
      <c r="F3434" s="2">
        <v>8.1999999999999993</v>
      </c>
      <c r="G3434" s="2" t="s">
        <v>1142</v>
      </c>
      <c r="H3434" s="2" t="s">
        <v>12</v>
      </c>
      <c r="I3434" s="2" t="s">
        <v>1190</v>
      </c>
      <c r="J3434" s="3">
        <v>21</v>
      </c>
      <c r="K3434" s="5"/>
    </row>
    <row r="3435" spans="1:11">
      <c r="A3435" s="2" t="s">
        <v>4</v>
      </c>
      <c r="B3435" s="2" t="s">
        <v>5</v>
      </c>
      <c r="C3435" s="4">
        <v>45474</v>
      </c>
      <c r="D3435" s="2" t="s">
        <v>504</v>
      </c>
      <c r="E3435" s="2" t="s">
        <v>7</v>
      </c>
      <c r="F3435" s="2">
        <v>8.1999999999999993</v>
      </c>
      <c r="G3435" s="2" t="s">
        <v>1142</v>
      </c>
      <c r="H3435" s="2" t="s">
        <v>12</v>
      </c>
      <c r="I3435" s="2" t="s">
        <v>1190</v>
      </c>
      <c r="J3435" s="3">
        <v>1</v>
      </c>
      <c r="K3435" s="5"/>
    </row>
    <row r="3436" spans="1:11">
      <c r="A3436" s="2" t="s">
        <v>4</v>
      </c>
      <c r="B3436" s="2" t="s">
        <v>5</v>
      </c>
      <c r="C3436" s="4">
        <v>45474</v>
      </c>
      <c r="D3436" s="2" t="s">
        <v>511</v>
      </c>
      <c r="E3436" s="2" t="s">
        <v>7</v>
      </c>
      <c r="F3436" s="2">
        <v>8.1999999999999993</v>
      </c>
      <c r="G3436" s="2" t="s">
        <v>1142</v>
      </c>
      <c r="H3436" s="2" t="s">
        <v>8</v>
      </c>
      <c r="I3436" s="2" t="s">
        <v>1189</v>
      </c>
      <c r="J3436" s="3">
        <v>3</v>
      </c>
      <c r="K3436" s="5"/>
    </row>
    <row r="3437" spans="1:11">
      <c r="A3437" s="2" t="s">
        <v>4</v>
      </c>
      <c r="B3437" s="2" t="s">
        <v>5</v>
      </c>
      <c r="C3437" s="4">
        <v>45474</v>
      </c>
      <c r="D3437" s="2" t="s">
        <v>1510</v>
      </c>
      <c r="E3437" s="2" t="s">
        <v>7</v>
      </c>
      <c r="F3437" s="2">
        <v>8.1999999999999993</v>
      </c>
      <c r="G3437" s="2" t="s">
        <v>1142</v>
      </c>
      <c r="H3437" s="2" t="s">
        <v>12</v>
      </c>
      <c r="I3437" s="2" t="s">
        <v>1190</v>
      </c>
      <c r="J3437" s="3">
        <v>1</v>
      </c>
      <c r="K3437" s="5"/>
    </row>
    <row r="3438" spans="1:11">
      <c r="A3438" s="2" t="s">
        <v>4</v>
      </c>
      <c r="B3438" s="2" t="s">
        <v>5</v>
      </c>
      <c r="C3438" s="4">
        <v>45474</v>
      </c>
      <c r="D3438" s="2" t="s">
        <v>823</v>
      </c>
      <c r="E3438" s="2" t="s">
        <v>7</v>
      </c>
      <c r="F3438" s="2">
        <v>8.1999999999999993</v>
      </c>
      <c r="G3438" s="2" t="s">
        <v>1142</v>
      </c>
      <c r="H3438" s="2" t="s">
        <v>12</v>
      </c>
      <c r="I3438" s="2" t="s">
        <v>1190</v>
      </c>
      <c r="J3438" s="3">
        <v>1</v>
      </c>
      <c r="K3438" s="5"/>
    </row>
    <row r="3439" spans="1:11">
      <c r="A3439" s="2" t="s">
        <v>4</v>
      </c>
      <c r="B3439" s="2" t="s">
        <v>5</v>
      </c>
      <c r="C3439" s="4">
        <v>45474</v>
      </c>
      <c r="D3439" s="2" t="s">
        <v>1415</v>
      </c>
      <c r="E3439" s="2" t="s">
        <v>17</v>
      </c>
      <c r="F3439" s="2">
        <v>8.1999999999999993</v>
      </c>
      <c r="G3439" s="2" t="s">
        <v>1142</v>
      </c>
      <c r="H3439" s="2" t="s">
        <v>18</v>
      </c>
      <c r="I3439" s="2" t="s">
        <v>1205</v>
      </c>
      <c r="J3439" s="3">
        <v>16</v>
      </c>
      <c r="K3439" s="5"/>
    </row>
    <row r="3440" spans="1:11">
      <c r="A3440" s="2" t="s">
        <v>44</v>
      </c>
      <c r="B3440" s="2" t="s">
        <v>45</v>
      </c>
      <c r="C3440" s="4">
        <v>45474</v>
      </c>
      <c r="D3440" s="2" t="s">
        <v>56</v>
      </c>
      <c r="E3440" s="2" t="s">
        <v>47</v>
      </c>
      <c r="F3440" s="2">
        <v>8.1</v>
      </c>
      <c r="G3440" s="2" t="s">
        <v>1142</v>
      </c>
      <c r="H3440" s="2" t="s">
        <v>44</v>
      </c>
      <c r="I3440" s="2" t="s">
        <v>45</v>
      </c>
      <c r="J3440" s="3">
        <v>2</v>
      </c>
      <c r="K3440" s="5"/>
    </row>
    <row r="3441" spans="1:11">
      <c r="A3441" s="2" t="s">
        <v>44</v>
      </c>
      <c r="B3441" s="2" t="s">
        <v>45</v>
      </c>
      <c r="C3441" s="4">
        <v>45474</v>
      </c>
      <c r="D3441" s="2" t="s">
        <v>48</v>
      </c>
      <c r="E3441" s="2" t="s">
        <v>47</v>
      </c>
      <c r="F3441" s="2">
        <v>8.1</v>
      </c>
      <c r="G3441" s="2" t="s">
        <v>1142</v>
      </c>
      <c r="H3441" s="2" t="s">
        <v>44</v>
      </c>
      <c r="I3441" s="2" t="s">
        <v>45</v>
      </c>
      <c r="J3441" s="3">
        <v>3</v>
      </c>
      <c r="K3441" s="5"/>
    </row>
    <row r="3442" spans="1:11">
      <c r="A3442" s="2" t="s">
        <v>44</v>
      </c>
      <c r="B3442" s="2" t="s">
        <v>45</v>
      </c>
      <c r="C3442" s="4">
        <v>45474</v>
      </c>
      <c r="D3442" s="2" t="s">
        <v>57</v>
      </c>
      <c r="E3442" s="2" t="s">
        <v>58</v>
      </c>
      <c r="F3442" s="2">
        <v>9.1300000000000008</v>
      </c>
      <c r="G3442" s="2" t="s">
        <v>1145</v>
      </c>
      <c r="H3442" s="2" t="s">
        <v>44</v>
      </c>
      <c r="I3442" s="2" t="s">
        <v>45</v>
      </c>
      <c r="J3442" s="3">
        <v>1</v>
      </c>
      <c r="K3442" s="5"/>
    </row>
    <row r="3443" spans="1:11">
      <c r="A3443" s="2" t="s">
        <v>44</v>
      </c>
      <c r="B3443" s="2" t="s">
        <v>45</v>
      </c>
      <c r="C3443" s="4">
        <v>45474</v>
      </c>
      <c r="D3443" s="2" t="s">
        <v>49</v>
      </c>
      <c r="E3443" s="2" t="s">
        <v>50</v>
      </c>
      <c r="F3443" s="2">
        <v>9.1300000000000008</v>
      </c>
      <c r="G3443" s="2" t="s">
        <v>1145</v>
      </c>
      <c r="H3443" s="2" t="s">
        <v>44</v>
      </c>
      <c r="I3443" s="2" t="s">
        <v>45</v>
      </c>
      <c r="J3443" s="3">
        <v>1</v>
      </c>
      <c r="K3443" s="5"/>
    </row>
    <row r="3444" spans="1:11">
      <c r="A3444" s="2" t="s">
        <v>44</v>
      </c>
      <c r="B3444" s="2" t="s">
        <v>45</v>
      </c>
      <c r="C3444" s="4">
        <v>45474</v>
      </c>
      <c r="D3444" s="2" t="s">
        <v>513</v>
      </c>
      <c r="E3444" s="2" t="s">
        <v>50</v>
      </c>
      <c r="F3444" s="2">
        <v>8.1</v>
      </c>
      <c r="G3444" s="2" t="s">
        <v>1142</v>
      </c>
      <c r="H3444" s="2" t="s">
        <v>44</v>
      </c>
      <c r="I3444" s="2" t="s">
        <v>45</v>
      </c>
      <c r="J3444" s="3">
        <v>1</v>
      </c>
      <c r="K3444" s="5"/>
    </row>
    <row r="3445" spans="1:11">
      <c r="A3445" s="2" t="s">
        <v>44</v>
      </c>
      <c r="B3445" s="2" t="s">
        <v>45</v>
      </c>
      <c r="C3445" s="4">
        <v>45474</v>
      </c>
      <c r="D3445" s="2" t="s">
        <v>514</v>
      </c>
      <c r="E3445" s="2" t="s">
        <v>50</v>
      </c>
      <c r="F3445" s="2">
        <v>9.1300000000000008</v>
      </c>
      <c r="G3445" s="2" t="s">
        <v>1145</v>
      </c>
      <c r="H3445" s="2" t="s">
        <v>44</v>
      </c>
      <c r="I3445" s="2" t="s">
        <v>45</v>
      </c>
      <c r="J3445" s="3">
        <v>1</v>
      </c>
      <c r="K3445" s="5"/>
    </row>
    <row r="3446" spans="1:11">
      <c r="A3446" s="2" t="s">
        <v>44</v>
      </c>
      <c r="B3446" s="2" t="s">
        <v>45</v>
      </c>
      <c r="C3446" s="4">
        <v>45474</v>
      </c>
      <c r="D3446" s="2" t="s">
        <v>514</v>
      </c>
      <c r="E3446" s="2" t="s">
        <v>50</v>
      </c>
      <c r="F3446" s="2">
        <v>8.1</v>
      </c>
      <c r="G3446" s="2" t="s">
        <v>1142</v>
      </c>
      <c r="H3446" s="2" t="s">
        <v>44</v>
      </c>
      <c r="I3446" s="2" t="s">
        <v>45</v>
      </c>
      <c r="J3446" s="3">
        <v>2</v>
      </c>
      <c r="K3446" s="5"/>
    </row>
    <row r="3447" spans="1:11">
      <c r="A3447" s="2" t="s">
        <v>44</v>
      </c>
      <c r="B3447" s="2" t="s">
        <v>45</v>
      </c>
      <c r="C3447" s="4">
        <v>45474</v>
      </c>
      <c r="D3447" s="2" t="s">
        <v>55</v>
      </c>
      <c r="E3447" s="2" t="s">
        <v>50</v>
      </c>
      <c r="F3447" s="2">
        <v>9.1300000000000008</v>
      </c>
      <c r="G3447" s="2" t="s">
        <v>1145</v>
      </c>
      <c r="H3447" s="2" t="s">
        <v>44</v>
      </c>
      <c r="I3447" s="2" t="s">
        <v>45</v>
      </c>
      <c r="J3447" s="3">
        <v>1</v>
      </c>
      <c r="K3447" s="5"/>
    </row>
    <row r="3448" spans="1:11">
      <c r="A3448" s="2" t="s">
        <v>63</v>
      </c>
      <c r="B3448" s="2" t="s">
        <v>64</v>
      </c>
      <c r="C3448" s="4">
        <v>45474</v>
      </c>
      <c r="D3448" s="2" t="s">
        <v>552</v>
      </c>
      <c r="E3448" s="2" t="s">
        <v>74</v>
      </c>
      <c r="F3448" s="2">
        <v>6.2</v>
      </c>
      <c r="G3448" s="2" t="s">
        <v>1183</v>
      </c>
      <c r="H3448" s="2" t="s">
        <v>134</v>
      </c>
      <c r="I3448" s="2" t="s">
        <v>135</v>
      </c>
      <c r="J3448" s="3">
        <v>2</v>
      </c>
      <c r="K3448" s="5"/>
    </row>
    <row r="3449" spans="1:11">
      <c r="A3449" s="2" t="s">
        <v>78</v>
      </c>
      <c r="B3449" s="2" t="s">
        <v>79</v>
      </c>
      <c r="C3449" s="4">
        <v>45474</v>
      </c>
      <c r="D3449" s="2" t="s">
        <v>1511</v>
      </c>
      <c r="E3449" s="2" t="s">
        <v>796</v>
      </c>
      <c r="F3449" s="2">
        <v>8.1</v>
      </c>
      <c r="G3449" s="2" t="s">
        <v>1142</v>
      </c>
      <c r="H3449" s="2" t="s">
        <v>78</v>
      </c>
      <c r="I3449" s="2" t="s">
        <v>79</v>
      </c>
      <c r="J3449" s="3">
        <v>1</v>
      </c>
      <c r="K3449" s="5"/>
    </row>
    <row r="3450" spans="1:11">
      <c r="A3450" s="2" t="s">
        <v>78</v>
      </c>
      <c r="B3450" s="2" t="s">
        <v>79</v>
      </c>
      <c r="C3450" s="4">
        <v>45474</v>
      </c>
      <c r="D3450" s="2" t="s">
        <v>1512</v>
      </c>
      <c r="E3450" s="2" t="s">
        <v>170</v>
      </c>
      <c r="F3450" s="2">
        <v>8.1</v>
      </c>
      <c r="G3450" s="2" t="s">
        <v>1142</v>
      </c>
      <c r="H3450" s="2" t="s">
        <v>78</v>
      </c>
      <c r="I3450" s="2" t="s">
        <v>79</v>
      </c>
      <c r="J3450" s="3">
        <v>1</v>
      </c>
      <c r="K3450" s="5"/>
    </row>
    <row r="3451" spans="1:11">
      <c r="A3451" s="2" t="s">
        <v>78</v>
      </c>
      <c r="B3451" s="2" t="s">
        <v>79</v>
      </c>
      <c r="C3451" s="4">
        <v>45474</v>
      </c>
      <c r="D3451" s="2" t="s">
        <v>1513</v>
      </c>
      <c r="E3451" s="2" t="s">
        <v>58</v>
      </c>
      <c r="F3451" s="2">
        <v>8.1</v>
      </c>
      <c r="G3451" s="2" t="s">
        <v>1142</v>
      </c>
      <c r="H3451" s="2" t="s">
        <v>78</v>
      </c>
      <c r="I3451" s="2" t="s">
        <v>79</v>
      </c>
      <c r="J3451" s="3">
        <v>1</v>
      </c>
      <c r="K3451" s="5"/>
    </row>
    <row r="3452" spans="1:11">
      <c r="A3452" s="2" t="s">
        <v>78</v>
      </c>
      <c r="B3452" s="2" t="s">
        <v>79</v>
      </c>
      <c r="C3452" s="4">
        <v>45474</v>
      </c>
      <c r="D3452" s="2" t="s">
        <v>80</v>
      </c>
      <c r="E3452" s="2" t="s">
        <v>74</v>
      </c>
      <c r="F3452" s="2">
        <v>8.1</v>
      </c>
      <c r="G3452" s="2" t="s">
        <v>1142</v>
      </c>
      <c r="H3452" s="2" t="s">
        <v>78</v>
      </c>
      <c r="I3452" s="2" t="s">
        <v>79</v>
      </c>
      <c r="J3452" s="3">
        <v>1</v>
      </c>
      <c r="K3452" s="5"/>
    </row>
    <row r="3453" spans="1:11">
      <c r="A3453" s="2" t="s">
        <v>93</v>
      </c>
      <c r="B3453" s="2" t="s">
        <v>94</v>
      </c>
      <c r="C3453" s="4">
        <v>45474</v>
      </c>
      <c r="D3453" s="2" t="s">
        <v>95</v>
      </c>
      <c r="E3453" s="2" t="s">
        <v>96</v>
      </c>
      <c r="F3453" s="2">
        <v>7.2</v>
      </c>
      <c r="G3453" s="2" t="s">
        <v>1143</v>
      </c>
      <c r="H3453" s="2" t="s">
        <v>97</v>
      </c>
      <c r="I3453" s="2" t="s">
        <v>1180</v>
      </c>
      <c r="J3453" s="3">
        <v>3</v>
      </c>
      <c r="K3453" s="5"/>
    </row>
    <row r="3454" spans="1:11">
      <c r="A3454" s="2" t="s">
        <v>106</v>
      </c>
      <c r="B3454" s="2" t="s">
        <v>107</v>
      </c>
      <c r="C3454" s="4">
        <v>45474</v>
      </c>
      <c r="D3454" s="2" t="s">
        <v>1424</v>
      </c>
      <c r="E3454" s="2" t="s">
        <v>1040</v>
      </c>
      <c r="F3454" s="2">
        <v>7.1</v>
      </c>
      <c r="G3454" s="2" t="s">
        <v>1143</v>
      </c>
      <c r="H3454" s="2" t="s">
        <v>1310</v>
      </c>
      <c r="I3454" s="2" t="s">
        <v>1311</v>
      </c>
      <c r="J3454" s="3">
        <v>1</v>
      </c>
      <c r="K3454" s="5"/>
    </row>
    <row r="3455" spans="1:11">
      <c r="A3455" s="2" t="s">
        <v>106</v>
      </c>
      <c r="B3455" s="2" t="s">
        <v>107</v>
      </c>
      <c r="C3455" s="4">
        <v>45474</v>
      </c>
      <c r="D3455" s="2" t="s">
        <v>700</v>
      </c>
      <c r="E3455" s="2" t="s">
        <v>1040</v>
      </c>
      <c r="F3455" s="2">
        <v>6.1</v>
      </c>
      <c r="G3455" s="2" t="s">
        <v>1183</v>
      </c>
      <c r="H3455" s="2" t="s">
        <v>1310</v>
      </c>
      <c r="I3455" s="2" t="s">
        <v>1311</v>
      </c>
      <c r="J3455" s="3">
        <v>3</v>
      </c>
      <c r="K3455" s="5"/>
    </row>
    <row r="3456" spans="1:11">
      <c r="A3456" s="2" t="s">
        <v>106</v>
      </c>
      <c r="B3456" s="2" t="s">
        <v>107</v>
      </c>
      <c r="C3456" s="4">
        <v>45474</v>
      </c>
      <c r="D3456" s="2" t="s">
        <v>102</v>
      </c>
      <c r="E3456" s="2" t="s">
        <v>1040</v>
      </c>
      <c r="F3456" s="2">
        <v>6.1</v>
      </c>
      <c r="G3456" s="2" t="s">
        <v>1183</v>
      </c>
      <c r="H3456" s="2" t="s">
        <v>1310</v>
      </c>
      <c r="I3456" s="2" t="s">
        <v>1311</v>
      </c>
      <c r="J3456" s="3">
        <v>3</v>
      </c>
      <c r="K3456" s="5"/>
    </row>
    <row r="3457" spans="1:11">
      <c r="A3457" s="2" t="s">
        <v>106</v>
      </c>
      <c r="B3457" s="2" t="s">
        <v>107</v>
      </c>
      <c r="C3457" s="4">
        <v>45474</v>
      </c>
      <c r="D3457" s="2" t="s">
        <v>800</v>
      </c>
      <c r="E3457" s="2" t="s">
        <v>99</v>
      </c>
      <c r="F3457" s="2">
        <v>7.1</v>
      </c>
      <c r="G3457" s="2" t="s">
        <v>1143</v>
      </c>
      <c r="H3457" s="2" t="s">
        <v>109</v>
      </c>
      <c r="I3457" s="2" t="s">
        <v>1192</v>
      </c>
      <c r="J3457" s="3">
        <v>3</v>
      </c>
      <c r="K3457" s="5"/>
    </row>
    <row r="3458" spans="1:11">
      <c r="A3458" s="2" t="s">
        <v>106</v>
      </c>
      <c r="B3458" s="2" t="s">
        <v>107</v>
      </c>
      <c r="C3458" s="4">
        <v>45474</v>
      </c>
      <c r="D3458" s="2" t="s">
        <v>664</v>
      </c>
      <c r="E3458" s="2" t="s">
        <v>99</v>
      </c>
      <c r="F3458" s="2">
        <v>7.1</v>
      </c>
      <c r="G3458" s="2" t="s">
        <v>1143</v>
      </c>
      <c r="H3458" s="2" t="s">
        <v>109</v>
      </c>
      <c r="I3458" s="2" t="s">
        <v>1192</v>
      </c>
      <c r="J3458" s="3">
        <v>1</v>
      </c>
      <c r="K3458" s="5"/>
    </row>
    <row r="3459" spans="1:11">
      <c r="A3459" s="2" t="s">
        <v>106</v>
      </c>
      <c r="B3459" s="2" t="s">
        <v>107</v>
      </c>
      <c r="C3459" s="4">
        <v>45474</v>
      </c>
      <c r="D3459" s="2" t="s">
        <v>441</v>
      </c>
      <c r="E3459" s="2" t="s">
        <v>240</v>
      </c>
      <c r="F3459" s="2">
        <v>7.1</v>
      </c>
      <c r="G3459" s="2" t="s">
        <v>1143</v>
      </c>
      <c r="H3459" s="2" t="s">
        <v>109</v>
      </c>
      <c r="I3459" s="2" t="s">
        <v>1192</v>
      </c>
      <c r="J3459" s="3">
        <v>1</v>
      </c>
      <c r="K3459" s="5"/>
    </row>
    <row r="3460" spans="1:11">
      <c r="A3460" s="2" t="s">
        <v>106</v>
      </c>
      <c r="B3460" s="2" t="s">
        <v>107</v>
      </c>
      <c r="C3460" s="4">
        <v>45474</v>
      </c>
      <c r="D3460" s="2" t="s">
        <v>534</v>
      </c>
      <c r="E3460" s="2" t="s">
        <v>99</v>
      </c>
      <c r="F3460" s="2">
        <v>6.1</v>
      </c>
      <c r="G3460" s="2" t="s">
        <v>1183</v>
      </c>
      <c r="H3460" s="2" t="s">
        <v>109</v>
      </c>
      <c r="I3460" s="2" t="s">
        <v>1192</v>
      </c>
      <c r="J3460" s="3">
        <v>1</v>
      </c>
      <c r="K3460" s="5"/>
    </row>
    <row r="3461" spans="1:11">
      <c r="A3461" s="2" t="s">
        <v>106</v>
      </c>
      <c r="B3461" s="2" t="s">
        <v>107</v>
      </c>
      <c r="C3461" s="4">
        <v>45474</v>
      </c>
      <c r="D3461" s="2" t="s">
        <v>111</v>
      </c>
      <c r="E3461" s="2" t="s">
        <v>99</v>
      </c>
      <c r="F3461" s="2">
        <v>7.1</v>
      </c>
      <c r="G3461" s="2" t="s">
        <v>1143</v>
      </c>
      <c r="H3461" s="2" t="s">
        <v>109</v>
      </c>
      <c r="I3461" s="2" t="s">
        <v>1192</v>
      </c>
      <c r="J3461" s="3">
        <v>2</v>
      </c>
      <c r="K3461" s="5"/>
    </row>
    <row r="3462" spans="1:11">
      <c r="A3462" s="2" t="s">
        <v>106</v>
      </c>
      <c r="B3462" s="2" t="s">
        <v>107</v>
      </c>
      <c r="C3462" s="4">
        <v>45474</v>
      </c>
      <c r="D3462" s="2" t="s">
        <v>830</v>
      </c>
      <c r="E3462" s="2" t="s">
        <v>749</v>
      </c>
      <c r="F3462" s="2">
        <v>7.1</v>
      </c>
      <c r="G3462" s="2" t="s">
        <v>1143</v>
      </c>
      <c r="H3462" s="2" t="s">
        <v>114</v>
      </c>
      <c r="I3462" s="2" t="s">
        <v>1193</v>
      </c>
      <c r="J3462" s="3">
        <v>11</v>
      </c>
      <c r="K3462" s="5"/>
    </row>
    <row r="3463" spans="1:11">
      <c r="A3463" s="2" t="s">
        <v>106</v>
      </c>
      <c r="B3463" s="2" t="s">
        <v>107</v>
      </c>
      <c r="C3463" s="4">
        <v>45474</v>
      </c>
      <c r="D3463" s="2" t="s">
        <v>830</v>
      </c>
      <c r="E3463" s="2" t="s">
        <v>749</v>
      </c>
      <c r="F3463" s="2">
        <v>6.1</v>
      </c>
      <c r="G3463" s="2" t="s">
        <v>1183</v>
      </c>
      <c r="H3463" s="2" t="s">
        <v>114</v>
      </c>
      <c r="I3463" s="2" t="s">
        <v>1193</v>
      </c>
      <c r="J3463" s="3">
        <v>11</v>
      </c>
      <c r="K3463" s="5"/>
    </row>
    <row r="3464" spans="1:11">
      <c r="A3464" s="2" t="s">
        <v>115</v>
      </c>
      <c r="B3464" s="2" t="s">
        <v>116</v>
      </c>
      <c r="C3464" s="4">
        <v>45474</v>
      </c>
      <c r="D3464" s="2" t="s">
        <v>169</v>
      </c>
      <c r="E3464" s="2" t="s">
        <v>170</v>
      </c>
      <c r="F3464" s="2">
        <v>8.1</v>
      </c>
      <c r="G3464" s="2" t="s">
        <v>1142</v>
      </c>
      <c r="H3464" s="2" t="s">
        <v>536</v>
      </c>
      <c r="I3464" s="2" t="s">
        <v>1219</v>
      </c>
      <c r="J3464" s="3">
        <v>2</v>
      </c>
      <c r="K3464" s="5"/>
    </row>
    <row r="3465" spans="1:11">
      <c r="A3465" s="2" t="s">
        <v>405</v>
      </c>
      <c r="B3465" s="2" t="s">
        <v>1167</v>
      </c>
      <c r="C3465" s="4">
        <v>45474</v>
      </c>
      <c r="D3465" s="2" t="s">
        <v>976</v>
      </c>
      <c r="E3465" s="2" t="s">
        <v>90</v>
      </c>
      <c r="F3465" s="2">
        <v>8.1</v>
      </c>
      <c r="G3465" s="2" t="s">
        <v>1142</v>
      </c>
      <c r="H3465" s="2" t="s">
        <v>156</v>
      </c>
      <c r="I3465" s="2" t="s">
        <v>1150</v>
      </c>
      <c r="J3465" s="3">
        <v>2</v>
      </c>
      <c r="K3465" s="5"/>
    </row>
    <row r="3466" spans="1:11">
      <c r="A3466" s="2" t="s">
        <v>405</v>
      </c>
      <c r="B3466" s="2" t="s">
        <v>1167</v>
      </c>
      <c r="C3466" s="4">
        <v>45474</v>
      </c>
      <c r="D3466" s="2" t="s">
        <v>965</v>
      </c>
      <c r="E3466" s="2" t="s">
        <v>1358</v>
      </c>
      <c r="F3466" s="2">
        <v>8.1</v>
      </c>
      <c r="G3466" s="2" t="s">
        <v>1142</v>
      </c>
      <c r="H3466" s="2" t="s">
        <v>156</v>
      </c>
      <c r="I3466" s="2" t="s">
        <v>1150</v>
      </c>
      <c r="J3466" s="3">
        <v>1</v>
      </c>
      <c r="K3466" s="5"/>
    </row>
    <row r="3467" spans="1:11">
      <c r="A3467" s="2" t="s">
        <v>121</v>
      </c>
      <c r="B3467" s="2" t="s">
        <v>122</v>
      </c>
      <c r="C3467" s="4">
        <v>45474</v>
      </c>
      <c r="D3467" s="2" t="s">
        <v>456</v>
      </c>
      <c r="E3467" s="2" t="s">
        <v>90</v>
      </c>
      <c r="F3467" s="2">
        <v>4.3</v>
      </c>
      <c r="G3467" s="2" t="s">
        <v>1188</v>
      </c>
      <c r="H3467" s="2" t="s">
        <v>151</v>
      </c>
      <c r="I3467" s="2" t="s">
        <v>1203</v>
      </c>
      <c r="J3467" s="3">
        <v>1</v>
      </c>
      <c r="K3467" s="5"/>
    </row>
    <row r="3468" spans="1:11">
      <c r="A3468" s="2" t="s">
        <v>138</v>
      </c>
      <c r="B3468" s="2" t="s">
        <v>139</v>
      </c>
      <c r="C3468" s="4">
        <v>45474</v>
      </c>
      <c r="D3468" s="2" t="s">
        <v>655</v>
      </c>
      <c r="E3468" s="2" t="s">
        <v>74</v>
      </c>
      <c r="F3468" s="2">
        <v>5.0999999999999996</v>
      </c>
      <c r="G3468" s="2" t="s">
        <v>1186</v>
      </c>
      <c r="H3468" s="2" t="s">
        <v>151</v>
      </c>
      <c r="I3468" s="2" t="s">
        <v>1203</v>
      </c>
      <c r="J3468" s="3">
        <v>1</v>
      </c>
      <c r="K3468" s="5"/>
    </row>
    <row r="3469" spans="1:11">
      <c r="A3469" s="2" t="s">
        <v>138</v>
      </c>
      <c r="B3469" s="2" t="s">
        <v>139</v>
      </c>
      <c r="C3469" s="4">
        <v>45474</v>
      </c>
      <c r="D3469" s="2" t="s">
        <v>516</v>
      </c>
      <c r="E3469" s="2" t="s">
        <v>90</v>
      </c>
      <c r="F3469" s="2">
        <v>5.2</v>
      </c>
      <c r="G3469" s="2" t="s">
        <v>1186</v>
      </c>
      <c r="H3469" s="2" t="s">
        <v>147</v>
      </c>
      <c r="I3469" s="2" t="s">
        <v>1149</v>
      </c>
      <c r="J3469" s="3">
        <v>1</v>
      </c>
      <c r="K3469" s="5"/>
    </row>
    <row r="3470" spans="1:11">
      <c r="A3470" s="2" t="s">
        <v>484</v>
      </c>
      <c r="B3470" s="2" t="s">
        <v>1250</v>
      </c>
      <c r="C3470" s="4">
        <v>45474</v>
      </c>
      <c r="D3470" s="2" t="s">
        <v>1047</v>
      </c>
      <c r="E3470" s="2" t="s">
        <v>17</v>
      </c>
      <c r="F3470" s="2">
        <v>9.1300000000000008</v>
      </c>
      <c r="G3470" s="2" t="s">
        <v>1145</v>
      </c>
      <c r="H3470" s="2" t="s">
        <v>1323</v>
      </c>
      <c r="I3470" s="2" t="s">
        <v>1324</v>
      </c>
      <c r="J3470" s="3">
        <v>1</v>
      </c>
      <c r="K3470" s="5"/>
    </row>
    <row r="3471" spans="1:11">
      <c r="A3471" s="2" t="s">
        <v>484</v>
      </c>
      <c r="B3471" s="2" t="s">
        <v>1250</v>
      </c>
      <c r="C3471" s="4">
        <v>45474</v>
      </c>
      <c r="D3471" s="2" t="s">
        <v>1502</v>
      </c>
      <c r="E3471" s="2" t="s">
        <v>1320</v>
      </c>
      <c r="F3471" s="2">
        <v>9.1300000000000008</v>
      </c>
      <c r="G3471" s="2" t="s">
        <v>1145</v>
      </c>
      <c r="H3471" s="2" t="s">
        <v>1329</v>
      </c>
      <c r="I3471" s="2" t="s">
        <v>1330</v>
      </c>
      <c r="J3471" s="3">
        <v>8</v>
      </c>
      <c r="K3471" s="5"/>
    </row>
    <row r="3472" spans="1:11">
      <c r="A3472" s="2" t="s">
        <v>484</v>
      </c>
      <c r="B3472" s="2" t="s">
        <v>1250</v>
      </c>
      <c r="C3472" s="4">
        <v>45474</v>
      </c>
      <c r="D3472" s="2" t="s">
        <v>1503</v>
      </c>
      <c r="E3472" s="2" t="s">
        <v>1320</v>
      </c>
      <c r="F3472" s="2">
        <v>9.1300000000000008</v>
      </c>
      <c r="G3472" s="2" t="s">
        <v>1145</v>
      </c>
      <c r="H3472" s="2" t="s">
        <v>1329</v>
      </c>
      <c r="I3472" s="2" t="s">
        <v>1330</v>
      </c>
      <c r="J3472" s="3">
        <v>13</v>
      </c>
      <c r="K3472" s="5"/>
    </row>
    <row r="3473" spans="1:11">
      <c r="A3473" s="2" t="s">
        <v>484</v>
      </c>
      <c r="B3473" s="2" t="s">
        <v>1250</v>
      </c>
      <c r="C3473" s="4">
        <v>45474</v>
      </c>
      <c r="D3473" s="2" t="s">
        <v>1514</v>
      </c>
      <c r="E3473" s="2" t="s">
        <v>1320</v>
      </c>
      <c r="F3473" s="2">
        <v>9.1300000000000008</v>
      </c>
      <c r="G3473" s="2" t="s">
        <v>1145</v>
      </c>
      <c r="H3473" s="2" t="s">
        <v>1367</v>
      </c>
      <c r="I3473" s="2" t="s">
        <v>1368</v>
      </c>
      <c r="J3473" s="3">
        <v>1</v>
      </c>
      <c r="K3473" s="5"/>
    </row>
    <row r="3474" spans="1:11">
      <c r="A3474" s="2" t="s">
        <v>484</v>
      </c>
      <c r="B3474" s="2" t="s">
        <v>1250</v>
      </c>
      <c r="C3474" s="4">
        <v>45474</v>
      </c>
      <c r="D3474" s="2" t="s">
        <v>1515</v>
      </c>
      <c r="E3474" s="2" t="s">
        <v>1320</v>
      </c>
      <c r="F3474" s="2">
        <v>9.1300000000000008</v>
      </c>
      <c r="G3474" s="2" t="s">
        <v>1145</v>
      </c>
      <c r="H3474" s="2" t="s">
        <v>1321</v>
      </c>
      <c r="I3474" s="2" t="s">
        <v>1322</v>
      </c>
      <c r="J3474" s="3">
        <v>3</v>
      </c>
      <c r="K3474" s="5"/>
    </row>
    <row r="3475" spans="1:11">
      <c r="A3475" s="2" t="s">
        <v>484</v>
      </c>
      <c r="B3475" s="2" t="s">
        <v>1250</v>
      </c>
      <c r="C3475" s="4">
        <v>45474</v>
      </c>
      <c r="D3475" s="2" t="s">
        <v>1516</v>
      </c>
      <c r="E3475" s="2" t="s">
        <v>1320</v>
      </c>
      <c r="F3475" s="2">
        <v>9.1300000000000008</v>
      </c>
      <c r="G3475" s="2" t="s">
        <v>1145</v>
      </c>
      <c r="H3475" s="2" t="s">
        <v>1367</v>
      </c>
      <c r="I3475" s="2" t="s">
        <v>1368</v>
      </c>
      <c r="J3475" s="3">
        <v>2</v>
      </c>
      <c r="K3475" s="5"/>
    </row>
    <row r="3476" spans="1:11">
      <c r="A3476" s="2" t="s">
        <v>484</v>
      </c>
      <c r="B3476" s="2" t="s">
        <v>1250</v>
      </c>
      <c r="C3476" s="4">
        <v>45474</v>
      </c>
      <c r="D3476" s="2" t="s">
        <v>1517</v>
      </c>
      <c r="E3476" s="2" t="s">
        <v>731</v>
      </c>
      <c r="F3476" s="2">
        <v>9.1300000000000008</v>
      </c>
      <c r="G3476" s="2" t="s">
        <v>1145</v>
      </c>
      <c r="H3476" s="2" t="s">
        <v>1323</v>
      </c>
      <c r="I3476" s="2" t="s">
        <v>1324</v>
      </c>
      <c r="J3476" s="3">
        <v>7</v>
      </c>
      <c r="K3476" s="5"/>
    </row>
    <row r="3477" spans="1:11">
      <c r="A3477" s="2" t="s">
        <v>484</v>
      </c>
      <c r="B3477" s="2" t="s">
        <v>1250</v>
      </c>
      <c r="C3477" s="4">
        <v>45474</v>
      </c>
      <c r="D3477" s="2" t="s">
        <v>809</v>
      </c>
      <c r="E3477" s="2" t="s">
        <v>17</v>
      </c>
      <c r="F3477" s="2">
        <v>9.1300000000000008</v>
      </c>
      <c r="G3477" s="2" t="s">
        <v>1145</v>
      </c>
      <c r="H3477" s="2" t="s">
        <v>484</v>
      </c>
      <c r="I3477" s="2" t="s">
        <v>1250</v>
      </c>
      <c r="J3477" s="3">
        <v>35</v>
      </c>
      <c r="K3477" s="5"/>
    </row>
    <row r="3478" spans="1:11">
      <c r="A3478" s="2" t="s">
        <v>484</v>
      </c>
      <c r="B3478" s="2" t="s">
        <v>1250</v>
      </c>
      <c r="C3478" s="4">
        <v>45474</v>
      </c>
      <c r="D3478" s="2" t="s">
        <v>1518</v>
      </c>
      <c r="E3478" s="2" t="s">
        <v>17</v>
      </c>
      <c r="F3478" s="2">
        <v>9.1300000000000008</v>
      </c>
      <c r="G3478" s="2" t="s">
        <v>1145</v>
      </c>
      <c r="H3478" s="2" t="s">
        <v>1323</v>
      </c>
      <c r="I3478" s="2" t="s">
        <v>1324</v>
      </c>
      <c r="J3478" s="3">
        <v>1</v>
      </c>
      <c r="K3478" s="5"/>
    </row>
    <row r="3479" spans="1:11">
      <c r="A3479" s="2" t="s">
        <v>484</v>
      </c>
      <c r="B3479" s="2" t="s">
        <v>1250</v>
      </c>
      <c r="C3479" s="4">
        <v>45474</v>
      </c>
      <c r="D3479" s="2" t="s">
        <v>1519</v>
      </c>
      <c r="E3479" s="2" t="s">
        <v>17</v>
      </c>
      <c r="F3479" s="2">
        <v>9.1300000000000008</v>
      </c>
      <c r="G3479" s="2" t="s">
        <v>1145</v>
      </c>
      <c r="H3479" s="2" t="s">
        <v>1323</v>
      </c>
      <c r="I3479" s="2" t="s">
        <v>1324</v>
      </c>
      <c r="J3479" s="3">
        <v>3</v>
      </c>
      <c r="K3479" s="5"/>
    </row>
    <row r="3480" spans="1:11">
      <c r="A3480" s="2" t="s">
        <v>484</v>
      </c>
      <c r="B3480" s="2" t="s">
        <v>1250</v>
      </c>
      <c r="C3480" s="4">
        <v>45474</v>
      </c>
      <c r="D3480" s="2" t="s">
        <v>680</v>
      </c>
      <c r="E3480" s="2" t="s">
        <v>17</v>
      </c>
      <c r="F3480" s="2">
        <v>9.1300000000000008</v>
      </c>
      <c r="G3480" s="2" t="s">
        <v>1145</v>
      </c>
      <c r="H3480" s="2" t="s">
        <v>484</v>
      </c>
      <c r="I3480" s="2" t="s">
        <v>1250</v>
      </c>
      <c r="J3480" s="3">
        <v>1</v>
      </c>
      <c r="K3480" s="5"/>
    </row>
    <row r="3481" spans="1:11">
      <c r="A3481" s="2" t="s">
        <v>484</v>
      </c>
      <c r="B3481" s="2" t="s">
        <v>1250</v>
      </c>
      <c r="C3481" s="4">
        <v>45474</v>
      </c>
      <c r="D3481" s="2" t="s">
        <v>807</v>
      </c>
      <c r="E3481" s="2" t="s">
        <v>17</v>
      </c>
      <c r="F3481" s="2">
        <v>9.1300000000000008</v>
      </c>
      <c r="G3481" s="2" t="s">
        <v>1145</v>
      </c>
      <c r="H3481" s="2" t="s">
        <v>484</v>
      </c>
      <c r="I3481" s="2" t="s">
        <v>1250</v>
      </c>
      <c r="J3481" s="3">
        <v>72</v>
      </c>
      <c r="K3481" s="5"/>
    </row>
    <row r="3482" spans="1:11">
      <c r="A3482" s="2" t="s">
        <v>484</v>
      </c>
      <c r="B3482" s="2" t="s">
        <v>1250</v>
      </c>
      <c r="C3482" s="4">
        <v>45474</v>
      </c>
      <c r="D3482" s="2" t="s">
        <v>483</v>
      </c>
      <c r="E3482" s="2" t="s">
        <v>17</v>
      </c>
      <c r="F3482" s="2">
        <v>9.1300000000000008</v>
      </c>
      <c r="G3482" s="2" t="s">
        <v>1145</v>
      </c>
      <c r="H3482" s="2" t="s">
        <v>1323</v>
      </c>
      <c r="I3482" s="2" t="s">
        <v>1324</v>
      </c>
      <c r="J3482" s="3">
        <v>5</v>
      </c>
      <c r="K3482" s="5"/>
    </row>
    <row r="3483" spans="1:11">
      <c r="A3483" s="2" t="s">
        <v>484</v>
      </c>
      <c r="B3483" s="2" t="s">
        <v>1250</v>
      </c>
      <c r="C3483" s="4">
        <v>45474</v>
      </c>
      <c r="D3483" s="2" t="s">
        <v>985</v>
      </c>
      <c r="E3483" s="2" t="s">
        <v>17</v>
      </c>
      <c r="F3483" s="2">
        <v>9.1300000000000008</v>
      </c>
      <c r="G3483" s="2" t="s">
        <v>1145</v>
      </c>
      <c r="H3483" s="2" t="s">
        <v>484</v>
      </c>
      <c r="I3483" s="2" t="s">
        <v>1250</v>
      </c>
      <c r="J3483" s="3">
        <v>31</v>
      </c>
      <c r="K3483" s="5"/>
    </row>
    <row r="3484" spans="1:11">
      <c r="A3484" s="2" t="s">
        <v>484</v>
      </c>
      <c r="B3484" s="2" t="s">
        <v>1250</v>
      </c>
      <c r="C3484" s="4">
        <v>45474</v>
      </c>
      <c r="D3484" s="2" t="s">
        <v>807</v>
      </c>
      <c r="E3484" s="2" t="s">
        <v>17</v>
      </c>
      <c r="F3484" s="2">
        <v>8.1999999999999993</v>
      </c>
      <c r="G3484" s="2" t="s">
        <v>1142</v>
      </c>
      <c r="H3484" s="2" t="s">
        <v>484</v>
      </c>
      <c r="I3484" s="2" t="s">
        <v>1250</v>
      </c>
      <c r="J3484" s="3">
        <v>26</v>
      </c>
      <c r="K3484" s="5"/>
    </row>
    <row r="3485" spans="1:11">
      <c r="A3485" s="2" t="s">
        <v>484</v>
      </c>
      <c r="B3485" s="2" t="s">
        <v>1250</v>
      </c>
      <c r="C3485" s="4">
        <v>45474</v>
      </c>
      <c r="D3485" s="2" t="s">
        <v>1444</v>
      </c>
      <c r="E3485" s="2" t="s">
        <v>1320</v>
      </c>
      <c r="F3485" s="2">
        <v>8.1999999999999993</v>
      </c>
      <c r="G3485" s="2" t="s">
        <v>1142</v>
      </c>
      <c r="H3485" s="2" t="s">
        <v>1329</v>
      </c>
      <c r="I3485" s="2" t="s">
        <v>1330</v>
      </c>
      <c r="J3485" s="3">
        <v>1</v>
      </c>
      <c r="K3485" s="5"/>
    </row>
    <row r="3486" spans="1:11">
      <c r="A3486" s="2" t="s">
        <v>484</v>
      </c>
      <c r="B3486" s="2" t="s">
        <v>1250</v>
      </c>
      <c r="C3486" s="4">
        <v>45474</v>
      </c>
      <c r="D3486" s="2" t="s">
        <v>1520</v>
      </c>
      <c r="E3486" s="2" t="s">
        <v>17</v>
      </c>
      <c r="F3486" s="2">
        <v>8.1999999999999993</v>
      </c>
      <c r="G3486" s="2" t="s">
        <v>1142</v>
      </c>
      <c r="H3486" s="2" t="s">
        <v>1323</v>
      </c>
      <c r="I3486" s="2" t="s">
        <v>1324</v>
      </c>
      <c r="J3486" s="3">
        <v>1</v>
      </c>
      <c r="K3486" s="5"/>
    </row>
    <row r="3487" spans="1:11">
      <c r="A3487" s="2" t="s">
        <v>484</v>
      </c>
      <c r="B3487" s="2" t="s">
        <v>1250</v>
      </c>
      <c r="C3487" s="4">
        <v>45474</v>
      </c>
      <c r="D3487" s="2" t="s">
        <v>488</v>
      </c>
      <c r="E3487" s="2" t="s">
        <v>17</v>
      </c>
      <c r="F3487" s="2">
        <v>8.1999999999999993</v>
      </c>
      <c r="G3487" s="2" t="s">
        <v>1142</v>
      </c>
      <c r="H3487" s="2" t="s">
        <v>1323</v>
      </c>
      <c r="I3487" s="2" t="s">
        <v>1324</v>
      </c>
      <c r="J3487" s="3">
        <v>19</v>
      </c>
      <c r="K3487" s="5"/>
    </row>
    <row r="3488" spans="1:11">
      <c r="A3488" s="2" t="s">
        <v>165</v>
      </c>
      <c r="B3488" s="2" t="s">
        <v>166</v>
      </c>
      <c r="C3488" s="4">
        <v>45474</v>
      </c>
      <c r="D3488" s="2" t="s">
        <v>1521</v>
      </c>
      <c r="E3488" s="2" t="s">
        <v>170</v>
      </c>
      <c r="F3488" s="2">
        <v>4.0999999999999996</v>
      </c>
      <c r="G3488" s="2" t="s">
        <v>1188</v>
      </c>
      <c r="H3488" s="2" t="s">
        <v>564</v>
      </c>
      <c r="I3488" s="2" t="s">
        <v>1162</v>
      </c>
      <c r="J3488" s="3">
        <v>1</v>
      </c>
      <c r="K3488" s="5"/>
    </row>
    <row r="3489" spans="1:11">
      <c r="A3489" s="2" t="s">
        <v>165</v>
      </c>
      <c r="B3489" s="2" t="s">
        <v>166</v>
      </c>
      <c r="C3489" s="4">
        <v>45474</v>
      </c>
      <c r="D3489" s="2" t="s">
        <v>1521</v>
      </c>
      <c r="E3489" s="2" t="s">
        <v>170</v>
      </c>
      <c r="F3489" s="2">
        <v>5.0999999999999996</v>
      </c>
      <c r="G3489" s="2" t="s">
        <v>1186</v>
      </c>
      <c r="H3489" s="2" t="s">
        <v>564</v>
      </c>
      <c r="I3489" s="2" t="s">
        <v>1162</v>
      </c>
      <c r="J3489" s="3">
        <v>1</v>
      </c>
      <c r="K3489" s="5"/>
    </row>
    <row r="3490" spans="1:11">
      <c r="A3490" s="2" t="s">
        <v>198</v>
      </c>
      <c r="B3490" s="2" t="s">
        <v>199</v>
      </c>
      <c r="C3490" s="4">
        <v>45474</v>
      </c>
      <c r="D3490" s="2" t="s">
        <v>574</v>
      </c>
      <c r="E3490" s="2" t="s">
        <v>82</v>
      </c>
      <c r="F3490" s="2">
        <v>8.1</v>
      </c>
      <c r="G3490" s="2" t="s">
        <v>1142</v>
      </c>
      <c r="H3490" s="2" t="s">
        <v>198</v>
      </c>
      <c r="I3490" s="2" t="s">
        <v>199</v>
      </c>
      <c r="J3490" s="3">
        <v>1</v>
      </c>
      <c r="K3490" s="5"/>
    </row>
    <row r="3491" spans="1:11">
      <c r="A3491" s="2" t="s">
        <v>212</v>
      </c>
      <c r="B3491" s="2" t="s">
        <v>213</v>
      </c>
      <c r="C3491" s="4">
        <v>45474</v>
      </c>
      <c r="D3491" s="2" t="s">
        <v>936</v>
      </c>
      <c r="E3491" s="2" t="s">
        <v>218</v>
      </c>
      <c r="F3491" s="2">
        <v>6.2</v>
      </c>
      <c r="G3491" s="2" t="s">
        <v>1183</v>
      </c>
      <c r="H3491" s="2" t="s">
        <v>219</v>
      </c>
      <c r="I3491" s="2" t="s">
        <v>1147</v>
      </c>
      <c r="J3491" s="3">
        <v>10</v>
      </c>
      <c r="K3491" s="5"/>
    </row>
    <row r="3492" spans="1:11">
      <c r="A3492" s="2" t="s">
        <v>212</v>
      </c>
      <c r="B3492" s="2" t="s">
        <v>213</v>
      </c>
      <c r="C3492" s="4">
        <v>45474</v>
      </c>
      <c r="D3492" s="2" t="s">
        <v>231</v>
      </c>
      <c r="E3492" s="2" t="s">
        <v>227</v>
      </c>
      <c r="F3492" s="2">
        <v>8.1999999999999993</v>
      </c>
      <c r="G3492" s="2" t="s">
        <v>1142</v>
      </c>
      <c r="H3492" s="2" t="s">
        <v>219</v>
      </c>
      <c r="I3492" s="2" t="s">
        <v>1147</v>
      </c>
      <c r="J3492" s="3">
        <v>2</v>
      </c>
      <c r="K3492" s="5"/>
    </row>
    <row r="3493" spans="1:11">
      <c r="A3493" s="2" t="s">
        <v>212</v>
      </c>
      <c r="B3493" s="2" t="s">
        <v>213</v>
      </c>
      <c r="C3493" s="4">
        <v>45474</v>
      </c>
      <c r="D3493" s="2" t="s">
        <v>236</v>
      </c>
      <c r="E3493" s="2" t="s">
        <v>227</v>
      </c>
      <c r="F3493" s="2">
        <v>8.1999999999999993</v>
      </c>
      <c r="G3493" s="2" t="s">
        <v>1142</v>
      </c>
      <c r="H3493" s="2" t="s">
        <v>219</v>
      </c>
      <c r="I3493" s="2" t="s">
        <v>1147</v>
      </c>
      <c r="J3493" s="3">
        <v>2</v>
      </c>
      <c r="K3493" s="5"/>
    </row>
    <row r="3494" spans="1:11">
      <c r="A3494" s="2" t="s">
        <v>212</v>
      </c>
      <c r="B3494" s="2" t="s">
        <v>213</v>
      </c>
      <c r="C3494" s="4">
        <v>45474</v>
      </c>
      <c r="D3494" s="2" t="s">
        <v>720</v>
      </c>
      <c r="E3494" s="2" t="s">
        <v>218</v>
      </c>
      <c r="F3494" s="2">
        <v>8.1999999999999993</v>
      </c>
      <c r="G3494" s="2" t="s">
        <v>1142</v>
      </c>
      <c r="H3494" s="2" t="s">
        <v>219</v>
      </c>
      <c r="I3494" s="2" t="s">
        <v>1147</v>
      </c>
      <c r="J3494" s="3">
        <v>2</v>
      </c>
      <c r="K3494" s="5"/>
    </row>
    <row r="3495" spans="1:11">
      <c r="A3495" s="2" t="s">
        <v>212</v>
      </c>
      <c r="B3495" s="2" t="s">
        <v>213</v>
      </c>
      <c r="C3495" s="4">
        <v>45474</v>
      </c>
      <c r="D3495" s="2" t="s">
        <v>235</v>
      </c>
      <c r="E3495" s="2" t="s">
        <v>218</v>
      </c>
      <c r="F3495" s="2">
        <v>8.1999999999999993</v>
      </c>
      <c r="G3495" s="2" t="s">
        <v>1142</v>
      </c>
      <c r="H3495" s="2" t="s">
        <v>219</v>
      </c>
      <c r="I3495" s="2" t="s">
        <v>1147</v>
      </c>
      <c r="J3495" s="3">
        <v>3</v>
      </c>
      <c r="K3495" s="5"/>
    </row>
    <row r="3496" spans="1:11">
      <c r="A3496" s="2" t="s">
        <v>212</v>
      </c>
      <c r="B3496" s="2" t="s">
        <v>213</v>
      </c>
      <c r="C3496" s="4">
        <v>45474</v>
      </c>
      <c r="D3496" s="2" t="s">
        <v>220</v>
      </c>
      <c r="E3496" s="2" t="s">
        <v>218</v>
      </c>
      <c r="F3496" s="2">
        <v>8.1999999999999993</v>
      </c>
      <c r="G3496" s="2" t="s">
        <v>1142</v>
      </c>
      <c r="H3496" s="2" t="s">
        <v>219</v>
      </c>
      <c r="I3496" s="2" t="s">
        <v>1147</v>
      </c>
      <c r="J3496" s="3">
        <v>3</v>
      </c>
      <c r="K3496" s="5"/>
    </row>
    <row r="3497" spans="1:11">
      <c r="A3497" s="2" t="s">
        <v>212</v>
      </c>
      <c r="B3497" s="2" t="s">
        <v>213</v>
      </c>
      <c r="C3497" s="4">
        <v>45474</v>
      </c>
      <c r="D3497" s="2" t="s">
        <v>221</v>
      </c>
      <c r="E3497" s="2" t="s">
        <v>218</v>
      </c>
      <c r="F3497" s="2">
        <v>8.1999999999999993</v>
      </c>
      <c r="G3497" s="2" t="s">
        <v>1142</v>
      </c>
      <c r="H3497" s="2" t="s">
        <v>219</v>
      </c>
      <c r="I3497" s="2" t="s">
        <v>1147</v>
      </c>
      <c r="J3497" s="3">
        <v>3</v>
      </c>
      <c r="K3497" s="5"/>
    </row>
    <row r="3498" spans="1:11">
      <c r="A3498" s="2" t="s">
        <v>212</v>
      </c>
      <c r="B3498" s="2" t="s">
        <v>213</v>
      </c>
      <c r="C3498" s="4">
        <v>45474</v>
      </c>
      <c r="D3498" s="2" t="s">
        <v>229</v>
      </c>
      <c r="E3498" s="2" t="s">
        <v>218</v>
      </c>
      <c r="F3498" s="2">
        <v>8.1999999999999993</v>
      </c>
      <c r="G3498" s="2" t="s">
        <v>1142</v>
      </c>
      <c r="H3498" s="2" t="s">
        <v>219</v>
      </c>
      <c r="I3498" s="2" t="s">
        <v>1147</v>
      </c>
      <c r="J3498" s="3">
        <v>4</v>
      </c>
      <c r="K3498" s="5"/>
    </row>
    <row r="3499" spans="1:11">
      <c r="A3499" s="2" t="s">
        <v>212</v>
      </c>
      <c r="B3499" s="2" t="s">
        <v>213</v>
      </c>
      <c r="C3499" s="4">
        <v>45474</v>
      </c>
      <c r="D3499" s="2" t="s">
        <v>721</v>
      </c>
      <c r="E3499" s="2" t="s">
        <v>218</v>
      </c>
      <c r="F3499" s="2">
        <v>8.1999999999999993</v>
      </c>
      <c r="G3499" s="2" t="s">
        <v>1142</v>
      </c>
      <c r="H3499" s="2" t="s">
        <v>219</v>
      </c>
      <c r="I3499" s="2" t="s">
        <v>1147</v>
      </c>
      <c r="J3499" s="3">
        <v>2</v>
      </c>
      <c r="K3499" s="5"/>
    </row>
    <row r="3500" spans="1:11">
      <c r="A3500" s="2" t="s">
        <v>212</v>
      </c>
      <c r="B3500" s="2" t="s">
        <v>213</v>
      </c>
      <c r="C3500" s="4">
        <v>45474</v>
      </c>
      <c r="D3500" s="2" t="s">
        <v>719</v>
      </c>
      <c r="E3500" s="2" t="s">
        <v>218</v>
      </c>
      <c r="F3500" s="2">
        <v>8.1999999999999993</v>
      </c>
      <c r="G3500" s="2" t="s">
        <v>1142</v>
      </c>
      <c r="H3500" s="2" t="s">
        <v>219</v>
      </c>
      <c r="I3500" s="2" t="s">
        <v>1147</v>
      </c>
      <c r="J3500" s="3">
        <v>2</v>
      </c>
      <c r="K3500" s="5"/>
    </row>
    <row r="3501" spans="1:11">
      <c r="A3501" s="2" t="s">
        <v>212</v>
      </c>
      <c r="B3501" s="2" t="s">
        <v>213</v>
      </c>
      <c r="C3501" s="4">
        <v>45474</v>
      </c>
      <c r="D3501" s="2" t="s">
        <v>723</v>
      </c>
      <c r="E3501" s="2" t="s">
        <v>223</v>
      </c>
      <c r="F3501" s="2">
        <v>8.1999999999999993</v>
      </c>
      <c r="G3501" s="2" t="s">
        <v>1142</v>
      </c>
      <c r="H3501" s="2" t="s">
        <v>219</v>
      </c>
      <c r="I3501" s="2" t="s">
        <v>1147</v>
      </c>
      <c r="J3501" s="3">
        <v>5</v>
      </c>
      <c r="K3501" s="5"/>
    </row>
    <row r="3502" spans="1:11">
      <c r="A3502" s="2" t="s">
        <v>237</v>
      </c>
      <c r="B3502" s="2" t="s">
        <v>238</v>
      </c>
      <c r="C3502" s="4">
        <v>45474</v>
      </c>
      <c r="D3502" s="2" t="s">
        <v>1522</v>
      </c>
      <c r="E3502" s="2" t="s">
        <v>1114</v>
      </c>
      <c r="F3502" s="2">
        <v>6.2</v>
      </c>
      <c r="G3502" s="2" t="s">
        <v>1183</v>
      </c>
      <c r="H3502" s="2" t="s">
        <v>243</v>
      </c>
      <c r="I3502" s="2" t="s">
        <v>1229</v>
      </c>
      <c r="J3502" s="3">
        <v>2</v>
      </c>
      <c r="K3502" s="5"/>
    </row>
    <row r="3503" spans="1:11">
      <c r="A3503" s="2" t="s">
        <v>650</v>
      </c>
      <c r="B3503" s="2" t="s">
        <v>1216</v>
      </c>
      <c r="C3503" s="4">
        <v>45474</v>
      </c>
      <c r="D3503" s="2" t="s">
        <v>973</v>
      </c>
      <c r="E3503" s="2" t="s">
        <v>132</v>
      </c>
      <c r="F3503" s="2">
        <v>8.1</v>
      </c>
      <c r="G3503" s="2" t="s">
        <v>1142</v>
      </c>
      <c r="H3503" s="2" t="s">
        <v>650</v>
      </c>
      <c r="I3503" s="2" t="s">
        <v>1216</v>
      </c>
      <c r="J3503" s="3">
        <v>2</v>
      </c>
      <c r="K3503" s="5"/>
    </row>
    <row r="3504" spans="1:11">
      <c r="A3504" s="2" t="s">
        <v>258</v>
      </c>
      <c r="B3504" s="2" t="s">
        <v>259</v>
      </c>
      <c r="C3504" s="4">
        <v>45474</v>
      </c>
      <c r="D3504" s="2" t="s">
        <v>951</v>
      </c>
      <c r="E3504" s="2" t="s">
        <v>731</v>
      </c>
      <c r="F3504" s="2">
        <v>8.1999999999999993</v>
      </c>
      <c r="G3504" s="2" t="s">
        <v>1142</v>
      </c>
      <c r="H3504" s="2" t="s">
        <v>18</v>
      </c>
      <c r="I3504" s="2" t="s">
        <v>1205</v>
      </c>
      <c r="J3504" s="3">
        <v>1</v>
      </c>
      <c r="K3504" s="5"/>
    </row>
    <row r="3505" spans="1:11">
      <c r="A3505" s="2" t="s">
        <v>258</v>
      </c>
      <c r="B3505" s="2" t="s">
        <v>259</v>
      </c>
      <c r="C3505" s="4">
        <v>45474</v>
      </c>
      <c r="D3505" s="2" t="s">
        <v>1523</v>
      </c>
      <c r="E3505" s="2" t="s">
        <v>17</v>
      </c>
      <c r="F3505" s="2">
        <v>8.1999999999999993</v>
      </c>
      <c r="G3505" s="2" t="s">
        <v>1142</v>
      </c>
      <c r="H3505" s="2" t="s">
        <v>18</v>
      </c>
      <c r="I3505" s="2" t="s">
        <v>1205</v>
      </c>
      <c r="J3505" s="3">
        <v>1</v>
      </c>
      <c r="K3505" s="5"/>
    </row>
    <row r="3506" spans="1:11">
      <c r="A3506" s="2" t="s">
        <v>1334</v>
      </c>
      <c r="B3506" s="2" t="s">
        <v>1335</v>
      </c>
      <c r="C3506" s="4">
        <v>45474</v>
      </c>
      <c r="D3506" s="2" t="s">
        <v>1524</v>
      </c>
      <c r="E3506" s="2" t="s">
        <v>414</v>
      </c>
      <c r="F3506" s="2">
        <v>5.0999999999999996</v>
      </c>
      <c r="G3506" s="2" t="s">
        <v>1186</v>
      </c>
      <c r="H3506" s="2" t="s">
        <v>1334</v>
      </c>
      <c r="I3506" s="2" t="s">
        <v>1378</v>
      </c>
      <c r="J3506" s="3">
        <v>1</v>
      </c>
      <c r="K3506" s="5"/>
    </row>
    <row r="3507" spans="1:11">
      <c r="A3507" s="2" t="s">
        <v>1334</v>
      </c>
      <c r="B3507" s="2" t="s">
        <v>1335</v>
      </c>
      <c r="C3507" s="4">
        <v>45474</v>
      </c>
      <c r="D3507" s="2" t="s">
        <v>579</v>
      </c>
      <c r="E3507" s="2" t="s">
        <v>218</v>
      </c>
      <c r="F3507" s="2">
        <v>7.1</v>
      </c>
      <c r="G3507" s="2" t="s">
        <v>1143</v>
      </c>
      <c r="H3507" s="2" t="s">
        <v>212</v>
      </c>
      <c r="I3507" s="2" t="s">
        <v>1147</v>
      </c>
      <c r="J3507" s="3">
        <v>2</v>
      </c>
      <c r="K3507" s="5"/>
    </row>
    <row r="3508" spans="1:11">
      <c r="A3508" s="2" t="s">
        <v>1334</v>
      </c>
      <c r="B3508" s="2" t="s">
        <v>1335</v>
      </c>
      <c r="C3508" s="4">
        <v>45474</v>
      </c>
      <c r="D3508" s="2" t="s">
        <v>847</v>
      </c>
      <c r="E3508" s="2" t="s">
        <v>382</v>
      </c>
      <c r="F3508" s="2">
        <v>7.1</v>
      </c>
      <c r="G3508" s="2" t="s">
        <v>1143</v>
      </c>
      <c r="H3508" s="2" t="s">
        <v>185</v>
      </c>
      <c r="I3508" s="2" t="s">
        <v>1156</v>
      </c>
      <c r="J3508" s="3">
        <v>1</v>
      </c>
      <c r="K3508" s="5"/>
    </row>
    <row r="3509" spans="1:11">
      <c r="A3509" s="2" t="s">
        <v>1334</v>
      </c>
      <c r="B3509" s="2" t="s">
        <v>1335</v>
      </c>
      <c r="C3509" s="4">
        <v>45474</v>
      </c>
      <c r="D3509" s="2" t="s">
        <v>799</v>
      </c>
      <c r="E3509" s="2" t="s">
        <v>82</v>
      </c>
      <c r="F3509" s="2">
        <v>7.1</v>
      </c>
      <c r="G3509" s="2" t="s">
        <v>1143</v>
      </c>
      <c r="H3509" s="2" t="s">
        <v>156</v>
      </c>
      <c r="I3509" s="2" t="s">
        <v>1150</v>
      </c>
      <c r="J3509" s="3">
        <v>1</v>
      </c>
      <c r="K3509" s="5"/>
    </row>
    <row r="3510" spans="1:11">
      <c r="A3510" s="2" t="s">
        <v>1334</v>
      </c>
      <c r="B3510" s="2" t="s">
        <v>1335</v>
      </c>
      <c r="C3510" s="4">
        <v>45474</v>
      </c>
      <c r="D3510" s="2" t="s">
        <v>770</v>
      </c>
      <c r="E3510" s="2" t="s">
        <v>191</v>
      </c>
      <c r="F3510" s="2">
        <v>7.1</v>
      </c>
      <c r="G3510" s="2" t="s">
        <v>1143</v>
      </c>
      <c r="H3510" s="2" t="s">
        <v>327</v>
      </c>
      <c r="I3510" s="2" t="s">
        <v>1232</v>
      </c>
      <c r="J3510" s="3">
        <v>2</v>
      </c>
      <c r="K3510" s="5"/>
    </row>
    <row r="3511" spans="1:11">
      <c r="A3511" s="2" t="s">
        <v>1334</v>
      </c>
      <c r="B3511" s="2" t="s">
        <v>1335</v>
      </c>
      <c r="C3511" s="4">
        <v>45474</v>
      </c>
      <c r="D3511" s="2" t="s">
        <v>387</v>
      </c>
      <c r="E3511" s="2" t="s">
        <v>86</v>
      </c>
      <c r="F3511" s="2">
        <v>9.15</v>
      </c>
      <c r="G3511" s="2" t="s">
        <v>1146</v>
      </c>
      <c r="H3511" s="2" t="s">
        <v>375</v>
      </c>
      <c r="I3511" s="2" t="s">
        <v>1173</v>
      </c>
      <c r="J3511" s="3">
        <v>1</v>
      </c>
      <c r="K3511" s="5"/>
    </row>
    <row r="3512" spans="1:11">
      <c r="A3512" s="2" t="s">
        <v>285</v>
      </c>
      <c r="B3512" s="2" t="s">
        <v>286</v>
      </c>
      <c r="C3512" s="4">
        <v>45474</v>
      </c>
      <c r="D3512" s="2" t="s">
        <v>287</v>
      </c>
      <c r="E3512" s="2" t="s">
        <v>82</v>
      </c>
      <c r="F3512" s="2">
        <v>8.1</v>
      </c>
      <c r="G3512" s="2" t="s">
        <v>1142</v>
      </c>
      <c r="H3512" s="2" t="s">
        <v>285</v>
      </c>
      <c r="I3512" s="2" t="s">
        <v>286</v>
      </c>
      <c r="J3512" s="3">
        <v>5</v>
      </c>
      <c r="K3512" s="5"/>
    </row>
    <row r="3513" spans="1:11">
      <c r="A3513" s="2" t="s">
        <v>300</v>
      </c>
      <c r="B3513" s="2" t="s">
        <v>301</v>
      </c>
      <c r="C3513" s="4">
        <v>45474</v>
      </c>
      <c r="D3513" s="2" t="s">
        <v>299</v>
      </c>
      <c r="E3513" s="2" t="s">
        <v>99</v>
      </c>
      <c r="F3513" s="2">
        <v>3.2</v>
      </c>
      <c r="G3513" s="2" t="s">
        <v>1184</v>
      </c>
      <c r="H3513" s="2" t="s">
        <v>245</v>
      </c>
      <c r="I3513" s="2" t="s">
        <v>295</v>
      </c>
      <c r="J3513" s="3">
        <v>1</v>
      </c>
      <c r="K3513" s="5"/>
    </row>
    <row r="3514" spans="1:11">
      <c r="A3514" s="2" t="s">
        <v>330</v>
      </c>
      <c r="B3514" s="2" t="s">
        <v>331</v>
      </c>
      <c r="C3514" s="4">
        <v>45474</v>
      </c>
      <c r="D3514" s="2" t="s">
        <v>333</v>
      </c>
      <c r="E3514" s="2" t="s">
        <v>90</v>
      </c>
      <c r="F3514" s="2">
        <v>2.1</v>
      </c>
      <c r="G3514" s="2" t="s">
        <v>1185</v>
      </c>
      <c r="H3514" s="2" t="s">
        <v>330</v>
      </c>
      <c r="I3514" s="2" t="s">
        <v>331</v>
      </c>
      <c r="J3514" s="3">
        <v>2</v>
      </c>
      <c r="K3514" s="5"/>
    </row>
    <row r="3515" spans="1:11">
      <c r="A3515" s="2" t="s">
        <v>330</v>
      </c>
      <c r="B3515" s="2" t="s">
        <v>331</v>
      </c>
      <c r="C3515" s="4">
        <v>45474</v>
      </c>
      <c r="D3515" s="2" t="s">
        <v>769</v>
      </c>
      <c r="E3515" s="2" t="s">
        <v>82</v>
      </c>
      <c r="F3515" s="2">
        <v>8.1</v>
      </c>
      <c r="G3515" s="2" t="s">
        <v>1142</v>
      </c>
      <c r="H3515" s="2" t="s">
        <v>330</v>
      </c>
      <c r="I3515" s="2" t="s">
        <v>331</v>
      </c>
      <c r="J3515" s="3">
        <v>2</v>
      </c>
      <c r="K3515" s="5"/>
    </row>
    <row r="3516" spans="1:11">
      <c r="A3516" s="2" t="s">
        <v>337</v>
      </c>
      <c r="B3516" s="2" t="s">
        <v>338</v>
      </c>
      <c r="C3516" s="4">
        <v>45474</v>
      </c>
      <c r="D3516" s="2" t="s">
        <v>339</v>
      </c>
      <c r="E3516" s="2" t="s">
        <v>90</v>
      </c>
      <c r="F3516" s="2">
        <v>8.1</v>
      </c>
      <c r="G3516" s="2" t="s">
        <v>1142</v>
      </c>
      <c r="H3516" s="2" t="s">
        <v>337</v>
      </c>
      <c r="I3516" s="2" t="s">
        <v>338</v>
      </c>
      <c r="J3516" s="3">
        <v>3</v>
      </c>
      <c r="K3516" s="5"/>
    </row>
    <row r="3517" spans="1:11">
      <c r="A3517" s="2" t="s">
        <v>171</v>
      </c>
      <c r="B3517" s="2" t="s">
        <v>347</v>
      </c>
      <c r="C3517" s="4">
        <v>45474</v>
      </c>
      <c r="D3517" s="2" t="s">
        <v>1525</v>
      </c>
      <c r="E3517" s="2" t="s">
        <v>129</v>
      </c>
      <c r="F3517" s="2">
        <v>8.1</v>
      </c>
      <c r="G3517" s="2" t="s">
        <v>1142</v>
      </c>
      <c r="H3517" s="2" t="s">
        <v>773</v>
      </c>
      <c r="I3517" s="2" t="s">
        <v>1255</v>
      </c>
      <c r="J3517" s="3">
        <v>1</v>
      </c>
      <c r="K3517" s="5"/>
    </row>
    <row r="3518" spans="1:11">
      <c r="A3518" s="2" t="s">
        <v>356</v>
      </c>
      <c r="B3518" s="2" t="s">
        <v>357</v>
      </c>
      <c r="C3518" s="4">
        <v>45474</v>
      </c>
      <c r="D3518" s="2" t="s">
        <v>453</v>
      </c>
      <c r="E3518" s="2" t="s">
        <v>132</v>
      </c>
      <c r="F3518" s="2">
        <v>3.2</v>
      </c>
      <c r="G3518" s="2" t="s">
        <v>1184</v>
      </c>
      <c r="H3518" s="2" t="s">
        <v>147</v>
      </c>
      <c r="I3518" s="2" t="s">
        <v>1149</v>
      </c>
      <c r="J3518" s="3">
        <v>1</v>
      </c>
      <c r="K3518" s="5"/>
    </row>
    <row r="3519" spans="1:11">
      <c r="A3519" s="2" t="s">
        <v>314</v>
      </c>
      <c r="B3519" s="2" t="s">
        <v>364</v>
      </c>
      <c r="C3519" s="4">
        <v>45474</v>
      </c>
      <c r="D3519" s="2" t="s">
        <v>631</v>
      </c>
      <c r="E3519" s="2" t="s">
        <v>132</v>
      </c>
      <c r="F3519" s="2">
        <v>8.1</v>
      </c>
      <c r="G3519" s="2" t="s">
        <v>1142</v>
      </c>
      <c r="H3519" s="2" t="s">
        <v>372</v>
      </c>
      <c r="I3519" s="2" t="s">
        <v>1243</v>
      </c>
      <c r="J3519" s="3">
        <v>6</v>
      </c>
      <c r="K3519" s="5"/>
    </row>
    <row r="3520" spans="1:11">
      <c r="A3520" s="2" t="s">
        <v>314</v>
      </c>
      <c r="B3520" s="2" t="s">
        <v>364</v>
      </c>
      <c r="C3520" s="4">
        <v>45474</v>
      </c>
      <c r="D3520" s="2" t="s">
        <v>894</v>
      </c>
      <c r="E3520" s="2" t="s">
        <v>74</v>
      </c>
      <c r="F3520" s="2">
        <v>8.1</v>
      </c>
      <c r="G3520" s="2" t="s">
        <v>1142</v>
      </c>
      <c r="H3520" s="2" t="s">
        <v>156</v>
      </c>
      <c r="I3520" s="2" t="s">
        <v>1150</v>
      </c>
      <c r="J3520" s="3">
        <v>1</v>
      </c>
      <c r="K3520" s="5"/>
    </row>
    <row r="3521" spans="1:11">
      <c r="A3521" s="2" t="s">
        <v>390</v>
      </c>
      <c r="B3521" s="2" t="s">
        <v>391</v>
      </c>
      <c r="C3521" s="4">
        <v>45474</v>
      </c>
      <c r="D3521" s="2" t="s">
        <v>522</v>
      </c>
      <c r="E3521" s="2" t="s">
        <v>132</v>
      </c>
      <c r="F3521" s="2">
        <v>4.3</v>
      </c>
      <c r="G3521" s="2" t="s">
        <v>1188</v>
      </c>
      <c r="H3521" s="2" t="s">
        <v>156</v>
      </c>
      <c r="I3521" s="2" t="s">
        <v>1150</v>
      </c>
      <c r="J3521" s="3">
        <v>1</v>
      </c>
      <c r="K3521" s="5"/>
    </row>
    <row r="3522" spans="1:11">
      <c r="A3522" s="2" t="s">
        <v>390</v>
      </c>
      <c r="B3522" s="2" t="s">
        <v>391</v>
      </c>
      <c r="C3522" s="4">
        <v>45474</v>
      </c>
      <c r="D3522" s="2" t="s">
        <v>781</v>
      </c>
      <c r="E3522" s="2" t="s">
        <v>74</v>
      </c>
      <c r="F3522" s="2">
        <v>4.3</v>
      </c>
      <c r="G3522" s="2" t="s">
        <v>1188</v>
      </c>
      <c r="H3522" s="2" t="s">
        <v>156</v>
      </c>
      <c r="I3522" s="2" t="s">
        <v>1150</v>
      </c>
      <c r="J3522" s="3">
        <v>1</v>
      </c>
      <c r="K3522" s="5"/>
    </row>
    <row r="3523" spans="1:11">
      <c r="A3523" s="2" t="s">
        <v>393</v>
      </c>
      <c r="B3523" s="2" t="s">
        <v>394</v>
      </c>
      <c r="C3523" s="4">
        <v>45474</v>
      </c>
      <c r="D3523" s="2" t="s">
        <v>1526</v>
      </c>
      <c r="E3523" s="2" t="s">
        <v>603</v>
      </c>
      <c r="F3523" s="2">
        <v>6.2</v>
      </c>
      <c r="G3523" s="2" t="s">
        <v>1183</v>
      </c>
      <c r="H3523" s="2" t="s">
        <v>194</v>
      </c>
      <c r="I3523" s="2" t="s">
        <v>1226</v>
      </c>
      <c r="J3523" s="3">
        <v>1</v>
      </c>
      <c r="K3523" s="5"/>
    </row>
    <row r="3524" spans="1:11">
      <c r="A3524" s="2" t="s">
        <v>416</v>
      </c>
      <c r="B3524" s="2" t="s">
        <v>417</v>
      </c>
      <c r="C3524" s="4">
        <v>45474</v>
      </c>
      <c r="D3524" s="2" t="s">
        <v>675</v>
      </c>
      <c r="E3524" s="2" t="s">
        <v>211</v>
      </c>
      <c r="F3524" s="2">
        <v>4.0999999999999996</v>
      </c>
      <c r="G3524" s="2" t="s">
        <v>1188</v>
      </c>
      <c r="H3524" s="2" t="s">
        <v>425</v>
      </c>
      <c r="I3524" s="2" t="s">
        <v>465</v>
      </c>
      <c r="J3524" s="3">
        <v>2</v>
      </c>
      <c r="K3524" s="5"/>
    </row>
    <row r="3525" spans="1:11">
      <c r="A3525" s="2" t="s">
        <v>416</v>
      </c>
      <c r="B3525" s="2" t="s">
        <v>417</v>
      </c>
      <c r="C3525" s="4">
        <v>45474</v>
      </c>
      <c r="D3525" s="2" t="s">
        <v>386</v>
      </c>
      <c r="E3525" s="2" t="s">
        <v>247</v>
      </c>
      <c r="F3525" s="2">
        <v>4.0999999999999996</v>
      </c>
      <c r="G3525" s="2" t="s">
        <v>1188</v>
      </c>
      <c r="H3525" s="2" t="s">
        <v>156</v>
      </c>
      <c r="I3525" s="2" t="s">
        <v>1150</v>
      </c>
      <c r="J3525" s="3">
        <v>2</v>
      </c>
      <c r="K3525" s="5"/>
    </row>
    <row r="3526" spans="1:11">
      <c r="A3526" s="2" t="s">
        <v>797</v>
      </c>
      <c r="B3526" s="2" t="s">
        <v>798</v>
      </c>
      <c r="C3526" s="4">
        <v>45474</v>
      </c>
      <c r="D3526" s="2" t="s">
        <v>1038</v>
      </c>
      <c r="E3526" s="2" t="s">
        <v>90</v>
      </c>
      <c r="F3526" s="2">
        <v>8</v>
      </c>
      <c r="G3526" s="2" t="s">
        <v>1142</v>
      </c>
      <c r="H3526" s="2" t="s">
        <v>797</v>
      </c>
      <c r="I3526" s="2" t="s">
        <v>798</v>
      </c>
      <c r="J3526" s="3">
        <v>3</v>
      </c>
      <c r="K3526" s="5"/>
    </row>
    <row r="3527" spans="1:11">
      <c r="A3527" s="2" t="s">
        <v>434</v>
      </c>
      <c r="B3527" s="2" t="s">
        <v>435</v>
      </c>
      <c r="C3527" s="4">
        <v>45474</v>
      </c>
      <c r="D3527" s="2" t="s">
        <v>665</v>
      </c>
      <c r="E3527" s="2" t="s">
        <v>99</v>
      </c>
      <c r="F3527" s="2">
        <v>8.1999999999999993</v>
      </c>
      <c r="G3527" s="2" t="s">
        <v>1142</v>
      </c>
      <c r="H3527" s="2" t="s">
        <v>109</v>
      </c>
      <c r="I3527" s="2" t="s">
        <v>1192</v>
      </c>
      <c r="J3527" s="3">
        <v>20</v>
      </c>
      <c r="K3527" s="5"/>
    </row>
    <row r="3528" spans="1:11">
      <c r="A3528" s="2" t="s">
        <v>434</v>
      </c>
      <c r="B3528" s="2" t="s">
        <v>435</v>
      </c>
      <c r="C3528" s="4">
        <v>45474</v>
      </c>
      <c r="D3528" s="2" t="s">
        <v>441</v>
      </c>
      <c r="E3528" s="2" t="s">
        <v>240</v>
      </c>
      <c r="F3528" s="2">
        <v>8.1999999999999993</v>
      </c>
      <c r="G3528" s="2" t="s">
        <v>1142</v>
      </c>
      <c r="H3528" s="2" t="s">
        <v>109</v>
      </c>
      <c r="I3528" s="2" t="s">
        <v>1192</v>
      </c>
      <c r="J3528" s="3">
        <v>21</v>
      </c>
      <c r="K3528" s="5"/>
    </row>
    <row r="3529" spans="1:11">
      <c r="A3529" s="2" t="s">
        <v>434</v>
      </c>
      <c r="B3529" s="2" t="s">
        <v>435</v>
      </c>
      <c r="C3529" s="4">
        <v>45474</v>
      </c>
      <c r="D3529" s="2" t="s">
        <v>443</v>
      </c>
      <c r="E3529" s="2" t="s">
        <v>240</v>
      </c>
      <c r="F3529" s="2">
        <v>8.1999999999999993</v>
      </c>
      <c r="G3529" s="2" t="s">
        <v>1142</v>
      </c>
      <c r="H3529" s="2" t="s">
        <v>109</v>
      </c>
      <c r="I3529" s="2" t="s">
        <v>1192</v>
      </c>
      <c r="J3529" s="3">
        <v>16</v>
      </c>
      <c r="K3529" s="5"/>
    </row>
    <row r="3530" spans="1:11">
      <c r="A3530" s="2" t="s">
        <v>434</v>
      </c>
      <c r="B3530" s="2" t="s">
        <v>435</v>
      </c>
      <c r="C3530" s="4">
        <v>45474</v>
      </c>
      <c r="D3530" s="2" t="s">
        <v>534</v>
      </c>
      <c r="E3530" s="2" t="s">
        <v>436</v>
      </c>
      <c r="F3530" s="2">
        <v>6.2</v>
      </c>
      <c r="G3530" s="2" t="s">
        <v>1183</v>
      </c>
      <c r="H3530" s="2" t="s">
        <v>109</v>
      </c>
      <c r="I3530" s="2" t="s">
        <v>1192</v>
      </c>
      <c r="J3530" s="3">
        <v>1</v>
      </c>
      <c r="K3530" s="5"/>
    </row>
    <row r="3531" spans="1:11">
      <c r="A3531" s="2" t="s">
        <v>147</v>
      </c>
      <c r="B3531" s="2" t="s">
        <v>449</v>
      </c>
      <c r="C3531" s="4">
        <v>45474</v>
      </c>
      <c r="D3531" s="2" t="s">
        <v>801</v>
      </c>
      <c r="E3531" s="2" t="s">
        <v>132</v>
      </c>
      <c r="F3531" s="2">
        <v>8.1</v>
      </c>
      <c r="G3531" s="2" t="s">
        <v>1142</v>
      </c>
      <c r="H3531" s="2" t="s">
        <v>151</v>
      </c>
      <c r="I3531" s="2" t="s">
        <v>1203</v>
      </c>
      <c r="J3531" s="3">
        <v>1</v>
      </c>
      <c r="K3531" s="5"/>
    </row>
    <row r="3532" spans="1:11">
      <c r="A3532" s="2" t="s">
        <v>147</v>
      </c>
      <c r="B3532" s="2" t="s">
        <v>449</v>
      </c>
      <c r="C3532" s="4">
        <v>45474</v>
      </c>
      <c r="D3532" s="2" t="s">
        <v>516</v>
      </c>
      <c r="E3532" s="2" t="s">
        <v>90</v>
      </c>
      <c r="F3532" s="2">
        <v>8.1</v>
      </c>
      <c r="G3532" s="2" t="s">
        <v>1142</v>
      </c>
      <c r="H3532" s="2" t="s">
        <v>452</v>
      </c>
      <c r="I3532" s="2" t="s">
        <v>1215</v>
      </c>
      <c r="J3532" s="3">
        <v>2</v>
      </c>
      <c r="K3532" s="5"/>
    </row>
    <row r="3533" spans="1:11">
      <c r="A3533" s="2" t="s">
        <v>468</v>
      </c>
      <c r="B3533" s="2" t="s">
        <v>469</v>
      </c>
      <c r="C3533" s="4">
        <v>45474</v>
      </c>
      <c r="D3533" s="2" t="s">
        <v>459</v>
      </c>
      <c r="E3533" s="2" t="s">
        <v>215</v>
      </c>
      <c r="F3533" s="2">
        <v>7.2</v>
      </c>
      <c r="G3533" s="2" t="s">
        <v>1143</v>
      </c>
      <c r="H3533" s="2" t="s">
        <v>470</v>
      </c>
      <c r="I3533" s="2" t="s">
        <v>2084</v>
      </c>
      <c r="J3533" s="3">
        <v>1</v>
      </c>
      <c r="K3533" s="5"/>
    </row>
    <row r="3534" spans="1:11">
      <c r="A3534" s="2" t="s">
        <v>481</v>
      </c>
      <c r="B3534" s="2" t="s">
        <v>482</v>
      </c>
      <c r="C3534" s="4">
        <v>45474</v>
      </c>
      <c r="D3534" s="2" t="s">
        <v>1527</v>
      </c>
      <c r="E3534" s="2" t="s">
        <v>17</v>
      </c>
      <c r="F3534" s="2">
        <v>9.1300000000000008</v>
      </c>
      <c r="G3534" s="2" t="s">
        <v>1145</v>
      </c>
      <c r="H3534" s="2" t="s">
        <v>1528</v>
      </c>
      <c r="I3534" s="2" t="s">
        <v>1529</v>
      </c>
      <c r="J3534" s="3">
        <v>1</v>
      </c>
      <c r="K3534" s="5"/>
    </row>
    <row r="3535" spans="1:11">
      <c r="A3535" s="2" t="s">
        <v>481</v>
      </c>
      <c r="B3535" s="2" t="s">
        <v>482</v>
      </c>
      <c r="C3535" s="4">
        <v>45474</v>
      </c>
      <c r="D3535" s="2" t="s">
        <v>679</v>
      </c>
      <c r="E3535" s="2" t="s">
        <v>17</v>
      </c>
      <c r="F3535" s="2">
        <v>9.1300000000000008</v>
      </c>
      <c r="G3535" s="2" t="s">
        <v>1145</v>
      </c>
      <c r="H3535" s="2" t="s">
        <v>484</v>
      </c>
      <c r="I3535" s="2" t="s">
        <v>1250</v>
      </c>
      <c r="J3535" s="3">
        <v>1</v>
      </c>
      <c r="K3535" s="5"/>
    </row>
    <row r="3536" spans="1:11">
      <c r="A3536" s="2" t="s">
        <v>481</v>
      </c>
      <c r="B3536" s="2" t="s">
        <v>482</v>
      </c>
      <c r="C3536" s="4">
        <v>45474</v>
      </c>
      <c r="D3536" s="2" t="s">
        <v>1046</v>
      </c>
      <c r="E3536" s="2" t="s">
        <v>17</v>
      </c>
      <c r="F3536" s="2">
        <v>9.1300000000000008</v>
      </c>
      <c r="G3536" s="2" t="s">
        <v>1145</v>
      </c>
      <c r="H3536" s="2" t="s">
        <v>484</v>
      </c>
      <c r="I3536" s="2" t="s">
        <v>1250</v>
      </c>
      <c r="J3536" s="3">
        <v>4</v>
      </c>
      <c r="K3536" s="5"/>
    </row>
    <row r="3537" spans="1:11">
      <c r="A3537" s="2" t="s">
        <v>481</v>
      </c>
      <c r="B3537" s="2" t="s">
        <v>482</v>
      </c>
      <c r="C3537" s="4">
        <v>45474</v>
      </c>
      <c r="D3537" s="2" t="s">
        <v>485</v>
      </c>
      <c r="E3537" s="2" t="s">
        <v>17</v>
      </c>
      <c r="F3537" s="2">
        <v>9.1300000000000008</v>
      </c>
      <c r="G3537" s="2" t="s">
        <v>1145</v>
      </c>
      <c r="H3537" s="2" t="s">
        <v>484</v>
      </c>
      <c r="I3537" s="2" t="s">
        <v>1250</v>
      </c>
      <c r="J3537" s="3">
        <v>7</v>
      </c>
      <c r="K3537" s="5"/>
    </row>
    <row r="3538" spans="1:11">
      <c r="A3538" s="2" t="s">
        <v>481</v>
      </c>
      <c r="B3538" s="2" t="s">
        <v>482</v>
      </c>
      <c r="C3538" s="4">
        <v>45474</v>
      </c>
      <c r="D3538" s="2" t="s">
        <v>914</v>
      </c>
      <c r="E3538" s="2" t="s">
        <v>17</v>
      </c>
      <c r="F3538" s="2">
        <v>9.1300000000000008</v>
      </c>
      <c r="G3538" s="2" t="s">
        <v>1145</v>
      </c>
      <c r="H3538" s="2" t="s">
        <v>484</v>
      </c>
      <c r="I3538" s="2" t="s">
        <v>1250</v>
      </c>
      <c r="J3538" s="3">
        <v>4</v>
      </c>
      <c r="K3538" s="5"/>
    </row>
    <row r="3539" spans="1:11">
      <c r="A3539" s="2" t="s">
        <v>4</v>
      </c>
      <c r="B3539" s="2" t="s">
        <v>5</v>
      </c>
      <c r="C3539" s="4">
        <v>45505</v>
      </c>
      <c r="D3539" s="2" t="s">
        <v>502</v>
      </c>
      <c r="E3539" s="2" t="s">
        <v>7</v>
      </c>
      <c r="F3539" s="2">
        <v>8.1999999999999993</v>
      </c>
      <c r="G3539" s="2" t="s">
        <v>1142</v>
      </c>
      <c r="H3539" s="2" t="s">
        <v>8</v>
      </c>
      <c r="I3539" s="2" t="s">
        <v>1189</v>
      </c>
      <c r="J3539" s="3">
        <v>2</v>
      </c>
      <c r="K3539" s="5"/>
    </row>
    <row r="3540" spans="1:11">
      <c r="A3540" s="2" t="s">
        <v>4</v>
      </c>
      <c r="B3540" s="2" t="s">
        <v>5</v>
      </c>
      <c r="C3540" s="4">
        <v>45505</v>
      </c>
      <c r="D3540" s="2" t="s">
        <v>992</v>
      </c>
      <c r="E3540" s="2" t="s">
        <v>7</v>
      </c>
      <c r="F3540" s="2">
        <v>8.1999999999999993</v>
      </c>
      <c r="G3540" s="2" t="s">
        <v>1142</v>
      </c>
      <c r="H3540" s="2" t="s">
        <v>8</v>
      </c>
      <c r="I3540" s="2" t="s">
        <v>1189</v>
      </c>
      <c r="J3540" s="3">
        <v>1</v>
      </c>
      <c r="K3540" s="5"/>
    </row>
    <row r="3541" spans="1:11">
      <c r="A3541" s="2" t="s">
        <v>4</v>
      </c>
      <c r="B3541" s="2" t="s">
        <v>5</v>
      </c>
      <c r="C3541" s="4">
        <v>45505</v>
      </c>
      <c r="D3541" s="2" t="s">
        <v>13</v>
      </c>
      <c r="E3541" s="2" t="s">
        <v>7</v>
      </c>
      <c r="F3541" s="2">
        <v>8.1999999999999993</v>
      </c>
      <c r="G3541" s="2" t="s">
        <v>1142</v>
      </c>
      <c r="H3541" s="2" t="s">
        <v>12</v>
      </c>
      <c r="I3541" s="2" t="s">
        <v>1190</v>
      </c>
      <c r="J3541" s="3">
        <v>28</v>
      </c>
      <c r="K3541" s="5"/>
    </row>
    <row r="3542" spans="1:11">
      <c r="A3542" s="2" t="s">
        <v>4</v>
      </c>
      <c r="B3542" s="2" t="s">
        <v>5</v>
      </c>
      <c r="C3542" s="4">
        <v>45505</v>
      </c>
      <c r="D3542" s="2" t="s">
        <v>15</v>
      </c>
      <c r="E3542" s="2" t="s">
        <v>7</v>
      </c>
      <c r="F3542" s="2">
        <v>8.1999999999999993</v>
      </c>
      <c r="G3542" s="2" t="s">
        <v>1142</v>
      </c>
      <c r="H3542" s="2" t="s">
        <v>8</v>
      </c>
      <c r="I3542" s="2" t="s">
        <v>1189</v>
      </c>
      <c r="J3542" s="3">
        <v>3</v>
      </c>
      <c r="K3542" s="5"/>
    </row>
    <row r="3543" spans="1:11">
      <c r="A3543" s="2" t="s">
        <v>44</v>
      </c>
      <c r="B3543" s="2" t="s">
        <v>45</v>
      </c>
      <c r="C3543" s="4">
        <v>45505</v>
      </c>
      <c r="D3543" s="2" t="s">
        <v>53</v>
      </c>
      <c r="E3543" s="2" t="s">
        <v>50</v>
      </c>
      <c r="F3543" s="2">
        <v>8.1</v>
      </c>
      <c r="G3543" s="2" t="s">
        <v>1142</v>
      </c>
      <c r="H3543" s="2" t="s">
        <v>44</v>
      </c>
      <c r="I3543" s="2" t="s">
        <v>45</v>
      </c>
      <c r="J3543" s="3">
        <v>2</v>
      </c>
      <c r="K3543" s="5"/>
    </row>
    <row r="3544" spans="1:11">
      <c r="A3544" s="2" t="s">
        <v>44</v>
      </c>
      <c r="B3544" s="2" t="s">
        <v>45</v>
      </c>
      <c r="C3544" s="4">
        <v>45505</v>
      </c>
      <c r="D3544" s="2" t="s">
        <v>60</v>
      </c>
      <c r="E3544" s="2" t="s">
        <v>50</v>
      </c>
      <c r="F3544" s="2">
        <v>9.1300000000000008</v>
      </c>
      <c r="G3544" s="2" t="s">
        <v>1145</v>
      </c>
      <c r="H3544" s="2" t="s">
        <v>44</v>
      </c>
      <c r="I3544" s="2" t="s">
        <v>45</v>
      </c>
      <c r="J3544" s="3">
        <v>1</v>
      </c>
      <c r="K3544" s="5"/>
    </row>
    <row r="3545" spans="1:11">
      <c r="A3545" s="2" t="s">
        <v>44</v>
      </c>
      <c r="B3545" s="2" t="s">
        <v>45</v>
      </c>
      <c r="C3545" s="4">
        <v>45505</v>
      </c>
      <c r="D3545" s="2" t="s">
        <v>60</v>
      </c>
      <c r="E3545" s="2" t="s">
        <v>50</v>
      </c>
      <c r="F3545" s="2">
        <v>8.1</v>
      </c>
      <c r="G3545" s="2" t="s">
        <v>1142</v>
      </c>
      <c r="H3545" s="2" t="s">
        <v>44</v>
      </c>
      <c r="I3545" s="2" t="s">
        <v>45</v>
      </c>
      <c r="J3545" s="3">
        <v>4</v>
      </c>
      <c r="K3545" s="5"/>
    </row>
    <row r="3546" spans="1:11">
      <c r="A3546" s="2" t="s">
        <v>44</v>
      </c>
      <c r="B3546" s="2" t="s">
        <v>45</v>
      </c>
      <c r="C3546" s="4">
        <v>45505</v>
      </c>
      <c r="D3546" s="2" t="s">
        <v>51</v>
      </c>
      <c r="E3546" s="2" t="s">
        <v>50</v>
      </c>
      <c r="F3546" s="2">
        <v>8.1</v>
      </c>
      <c r="G3546" s="2" t="s">
        <v>1142</v>
      </c>
      <c r="H3546" s="2" t="s">
        <v>44</v>
      </c>
      <c r="I3546" s="2" t="s">
        <v>45</v>
      </c>
      <c r="J3546" s="3">
        <v>3</v>
      </c>
      <c r="K3546" s="5"/>
    </row>
    <row r="3547" spans="1:11">
      <c r="A3547" s="2" t="s">
        <v>44</v>
      </c>
      <c r="B3547" s="2" t="s">
        <v>45</v>
      </c>
      <c r="C3547" s="4">
        <v>45505</v>
      </c>
      <c r="D3547" s="2" t="s">
        <v>514</v>
      </c>
      <c r="E3547" s="2" t="s">
        <v>50</v>
      </c>
      <c r="F3547" s="2">
        <v>8.1</v>
      </c>
      <c r="G3547" s="2" t="s">
        <v>1142</v>
      </c>
      <c r="H3547" s="2" t="s">
        <v>44</v>
      </c>
      <c r="I3547" s="2" t="s">
        <v>45</v>
      </c>
      <c r="J3547" s="3">
        <v>2</v>
      </c>
      <c r="K3547" s="5"/>
    </row>
    <row r="3548" spans="1:11">
      <c r="A3548" s="2" t="s">
        <v>44</v>
      </c>
      <c r="B3548" s="2" t="s">
        <v>45</v>
      </c>
      <c r="C3548" s="4">
        <v>45505</v>
      </c>
      <c r="D3548" s="2" t="s">
        <v>54</v>
      </c>
      <c r="E3548" s="2" t="s">
        <v>50</v>
      </c>
      <c r="F3548" s="2">
        <v>9.1300000000000008</v>
      </c>
      <c r="G3548" s="2" t="s">
        <v>1145</v>
      </c>
      <c r="H3548" s="2" t="s">
        <v>44</v>
      </c>
      <c r="I3548" s="2" t="s">
        <v>45</v>
      </c>
      <c r="J3548" s="3">
        <v>1</v>
      </c>
      <c r="K3548" s="5"/>
    </row>
    <row r="3549" spans="1:11">
      <c r="A3549" s="2" t="s">
        <v>44</v>
      </c>
      <c r="B3549" s="2" t="s">
        <v>45</v>
      </c>
      <c r="C3549" s="4">
        <v>45505</v>
      </c>
      <c r="D3549" s="2" t="s">
        <v>55</v>
      </c>
      <c r="E3549" s="2" t="s">
        <v>50</v>
      </c>
      <c r="F3549" s="2">
        <v>8.1</v>
      </c>
      <c r="G3549" s="2" t="s">
        <v>1142</v>
      </c>
      <c r="H3549" s="2" t="s">
        <v>44</v>
      </c>
      <c r="I3549" s="2" t="s">
        <v>45</v>
      </c>
      <c r="J3549" s="3">
        <v>3</v>
      </c>
      <c r="K3549" s="5"/>
    </row>
    <row r="3550" spans="1:11">
      <c r="A3550" s="2" t="s">
        <v>78</v>
      </c>
      <c r="B3550" s="2" t="s">
        <v>79</v>
      </c>
      <c r="C3550" s="4">
        <v>45505</v>
      </c>
      <c r="D3550" s="2" t="s">
        <v>1308</v>
      </c>
      <c r="E3550" s="2" t="s">
        <v>82</v>
      </c>
      <c r="F3550" s="2">
        <v>8.1</v>
      </c>
      <c r="G3550" s="2" t="s">
        <v>1142</v>
      </c>
      <c r="H3550" s="2" t="s">
        <v>78</v>
      </c>
      <c r="I3550" s="2" t="s">
        <v>79</v>
      </c>
      <c r="J3550" s="3">
        <v>1</v>
      </c>
      <c r="K3550" s="5"/>
    </row>
    <row r="3551" spans="1:11">
      <c r="A3551" s="2" t="s">
        <v>78</v>
      </c>
      <c r="B3551" s="2" t="s">
        <v>79</v>
      </c>
      <c r="C3551" s="4">
        <v>45505</v>
      </c>
      <c r="D3551" s="2" t="s">
        <v>522</v>
      </c>
      <c r="E3551" s="2" t="s">
        <v>129</v>
      </c>
      <c r="F3551" s="2">
        <v>8.1</v>
      </c>
      <c r="G3551" s="2" t="s">
        <v>1142</v>
      </c>
      <c r="H3551" s="2" t="s">
        <v>78</v>
      </c>
      <c r="I3551" s="2" t="s">
        <v>79</v>
      </c>
      <c r="J3551" s="3">
        <v>1</v>
      </c>
      <c r="K3551" s="5"/>
    </row>
    <row r="3552" spans="1:11">
      <c r="A3552" s="2" t="s">
        <v>78</v>
      </c>
      <c r="B3552" s="2" t="s">
        <v>79</v>
      </c>
      <c r="C3552" s="4">
        <v>45505</v>
      </c>
      <c r="D3552" s="2" t="s">
        <v>89</v>
      </c>
      <c r="E3552" s="2" t="s">
        <v>90</v>
      </c>
      <c r="F3552" s="2">
        <v>8.1</v>
      </c>
      <c r="G3552" s="2" t="s">
        <v>1142</v>
      </c>
      <c r="H3552" s="2" t="s">
        <v>78</v>
      </c>
      <c r="I3552" s="2" t="s">
        <v>79</v>
      </c>
      <c r="J3552" s="3">
        <v>5</v>
      </c>
      <c r="K3552" s="5"/>
    </row>
    <row r="3553" spans="1:11">
      <c r="A3553" s="2" t="s">
        <v>93</v>
      </c>
      <c r="B3553" s="2" t="s">
        <v>94</v>
      </c>
      <c r="C3553" s="4">
        <v>45505</v>
      </c>
      <c r="D3553" s="2" t="s">
        <v>957</v>
      </c>
      <c r="E3553" s="2" t="s">
        <v>17</v>
      </c>
      <c r="F3553" s="2">
        <v>8.1999999999999993</v>
      </c>
      <c r="G3553" s="2" t="s">
        <v>1142</v>
      </c>
      <c r="H3553" s="2" t="s">
        <v>18</v>
      </c>
      <c r="I3553" s="2" t="s">
        <v>1205</v>
      </c>
      <c r="J3553" s="3">
        <v>1</v>
      </c>
      <c r="K3553" s="5"/>
    </row>
    <row r="3554" spans="1:11">
      <c r="A3554" s="2" t="s">
        <v>106</v>
      </c>
      <c r="B3554" s="2" t="s">
        <v>107</v>
      </c>
      <c r="C3554" s="4">
        <v>45505</v>
      </c>
      <c r="D3554" s="2" t="s">
        <v>112</v>
      </c>
      <c r="E3554" s="2" t="s">
        <v>113</v>
      </c>
      <c r="F3554" s="2">
        <v>7.1</v>
      </c>
      <c r="G3554" s="2" t="s">
        <v>1143</v>
      </c>
      <c r="H3554" s="2" t="s">
        <v>114</v>
      </c>
      <c r="I3554" s="2" t="s">
        <v>1193</v>
      </c>
      <c r="J3554" s="3">
        <v>7</v>
      </c>
      <c r="K3554" s="5"/>
    </row>
    <row r="3555" spans="1:11">
      <c r="A3555" s="2" t="s">
        <v>106</v>
      </c>
      <c r="B3555" s="2" t="s">
        <v>107</v>
      </c>
      <c r="C3555" s="4">
        <v>45505</v>
      </c>
      <c r="D3555" s="2" t="s">
        <v>105</v>
      </c>
      <c r="E3555" s="2" t="s">
        <v>1040</v>
      </c>
      <c r="F3555" s="2">
        <v>6.1</v>
      </c>
      <c r="G3555" s="2" t="s">
        <v>1183</v>
      </c>
      <c r="H3555" s="2" t="s">
        <v>1310</v>
      </c>
      <c r="I3555" s="2" t="s">
        <v>1311</v>
      </c>
      <c r="J3555" s="3">
        <v>7</v>
      </c>
      <c r="K3555" s="5"/>
    </row>
    <row r="3556" spans="1:11">
      <c r="A3556" s="2" t="s">
        <v>106</v>
      </c>
      <c r="B3556" s="2" t="s">
        <v>107</v>
      </c>
      <c r="C3556" s="4">
        <v>45505</v>
      </c>
      <c r="D3556" s="2" t="s">
        <v>665</v>
      </c>
      <c r="E3556" s="2" t="s">
        <v>99</v>
      </c>
      <c r="F3556" s="2">
        <v>7.1</v>
      </c>
      <c r="G3556" s="2" t="s">
        <v>1143</v>
      </c>
      <c r="H3556" s="2" t="s">
        <v>109</v>
      </c>
      <c r="I3556" s="2" t="s">
        <v>1192</v>
      </c>
      <c r="J3556" s="3">
        <v>4</v>
      </c>
      <c r="K3556" s="5"/>
    </row>
    <row r="3557" spans="1:11">
      <c r="A3557" s="2" t="s">
        <v>106</v>
      </c>
      <c r="B3557" s="2" t="s">
        <v>107</v>
      </c>
      <c r="C3557" s="4">
        <v>45505</v>
      </c>
      <c r="D3557" s="2" t="s">
        <v>661</v>
      </c>
      <c r="E3557" s="2" t="s">
        <v>99</v>
      </c>
      <c r="F3557" s="2">
        <v>7.1</v>
      </c>
      <c r="G3557" s="2" t="s">
        <v>1143</v>
      </c>
      <c r="H3557" s="2" t="s">
        <v>109</v>
      </c>
      <c r="I3557" s="2" t="s">
        <v>1192</v>
      </c>
      <c r="J3557" s="3">
        <v>4</v>
      </c>
      <c r="K3557" s="5"/>
    </row>
    <row r="3558" spans="1:11">
      <c r="A3558" s="2" t="s">
        <v>106</v>
      </c>
      <c r="B3558" s="2" t="s">
        <v>107</v>
      </c>
      <c r="C3558" s="4">
        <v>45505</v>
      </c>
      <c r="D3558" s="2" t="s">
        <v>443</v>
      </c>
      <c r="E3558" s="2" t="s">
        <v>240</v>
      </c>
      <c r="F3558" s="2">
        <v>7.1</v>
      </c>
      <c r="G3558" s="2" t="s">
        <v>1143</v>
      </c>
      <c r="H3558" s="2" t="s">
        <v>109</v>
      </c>
      <c r="I3558" s="2" t="s">
        <v>1192</v>
      </c>
      <c r="J3558" s="3">
        <v>4</v>
      </c>
      <c r="K3558" s="5"/>
    </row>
    <row r="3559" spans="1:11">
      <c r="A3559" s="2" t="s">
        <v>106</v>
      </c>
      <c r="B3559" s="2" t="s">
        <v>107</v>
      </c>
      <c r="C3559" s="4">
        <v>45505</v>
      </c>
      <c r="D3559" s="2" t="s">
        <v>438</v>
      </c>
      <c r="E3559" s="2" t="s">
        <v>99</v>
      </c>
      <c r="F3559" s="2">
        <v>6.1</v>
      </c>
      <c r="G3559" s="2" t="s">
        <v>1183</v>
      </c>
      <c r="H3559" s="2" t="s">
        <v>109</v>
      </c>
      <c r="I3559" s="2" t="s">
        <v>1192</v>
      </c>
      <c r="J3559" s="3">
        <v>4</v>
      </c>
      <c r="K3559" s="5"/>
    </row>
    <row r="3560" spans="1:11">
      <c r="A3560" s="2" t="s">
        <v>106</v>
      </c>
      <c r="B3560" s="2" t="s">
        <v>107</v>
      </c>
      <c r="C3560" s="4">
        <v>45505</v>
      </c>
      <c r="D3560" s="2" t="s">
        <v>664</v>
      </c>
      <c r="E3560" s="2" t="s">
        <v>99</v>
      </c>
      <c r="F3560" s="2">
        <v>7.1</v>
      </c>
      <c r="G3560" s="2" t="s">
        <v>1143</v>
      </c>
      <c r="H3560" s="2" t="s">
        <v>109</v>
      </c>
      <c r="I3560" s="2" t="s">
        <v>1192</v>
      </c>
      <c r="J3560" s="3">
        <v>1</v>
      </c>
      <c r="K3560" s="5"/>
    </row>
    <row r="3561" spans="1:11">
      <c r="A3561" s="2" t="s">
        <v>106</v>
      </c>
      <c r="B3561" s="2" t="s">
        <v>107</v>
      </c>
      <c r="C3561" s="4">
        <v>45505</v>
      </c>
      <c r="D3561" s="2" t="s">
        <v>748</v>
      </c>
      <c r="E3561" s="2" t="s">
        <v>1000</v>
      </c>
      <c r="F3561" s="2">
        <v>6.1</v>
      </c>
      <c r="G3561" s="2" t="s">
        <v>1183</v>
      </c>
      <c r="H3561" s="2" t="s">
        <v>114</v>
      </c>
      <c r="I3561" s="2" t="s">
        <v>1193</v>
      </c>
      <c r="J3561" s="3">
        <v>5</v>
      </c>
      <c r="K3561" s="5"/>
    </row>
    <row r="3562" spans="1:11">
      <c r="A3562" s="2" t="s">
        <v>106</v>
      </c>
      <c r="B3562" s="2" t="s">
        <v>107</v>
      </c>
      <c r="C3562" s="4">
        <v>45505</v>
      </c>
      <c r="D3562" s="2" t="s">
        <v>111</v>
      </c>
      <c r="E3562" s="2" t="s">
        <v>99</v>
      </c>
      <c r="F3562" s="2">
        <v>7.1</v>
      </c>
      <c r="G3562" s="2" t="s">
        <v>1143</v>
      </c>
      <c r="H3562" s="2" t="s">
        <v>109</v>
      </c>
      <c r="I3562" s="2" t="s">
        <v>1192</v>
      </c>
      <c r="J3562" s="3">
        <v>1</v>
      </c>
      <c r="K3562" s="5"/>
    </row>
    <row r="3563" spans="1:11">
      <c r="A3563" s="2" t="s">
        <v>1312</v>
      </c>
      <c r="B3563" s="2" t="s">
        <v>1313</v>
      </c>
      <c r="C3563" s="4">
        <v>45505</v>
      </c>
      <c r="D3563" s="2" t="s">
        <v>1530</v>
      </c>
      <c r="E3563" s="2" t="s">
        <v>47</v>
      </c>
      <c r="F3563" s="2">
        <v>7.1</v>
      </c>
      <c r="G3563" s="2" t="s">
        <v>1143</v>
      </c>
      <c r="H3563" s="2" t="s">
        <v>678</v>
      </c>
      <c r="I3563" s="2" t="s">
        <v>1209</v>
      </c>
      <c r="J3563" s="3">
        <v>2</v>
      </c>
      <c r="K3563" s="5"/>
    </row>
    <row r="3564" spans="1:11">
      <c r="A3564" s="2" t="s">
        <v>1425</v>
      </c>
      <c r="B3564" s="2" t="s">
        <v>1426</v>
      </c>
      <c r="C3564" s="4">
        <v>45505</v>
      </c>
      <c r="D3564" s="2" t="s">
        <v>586</v>
      </c>
      <c r="E3564" s="2" t="s">
        <v>531</v>
      </c>
      <c r="F3564" s="2">
        <v>8</v>
      </c>
      <c r="G3564" s="2" t="s">
        <v>1142</v>
      </c>
      <c r="H3564" s="2" t="s">
        <v>249</v>
      </c>
      <c r="I3564" s="2" t="s">
        <v>1198</v>
      </c>
      <c r="J3564" s="3">
        <v>3</v>
      </c>
      <c r="K3564" s="5"/>
    </row>
    <row r="3565" spans="1:11">
      <c r="A3565" s="2" t="s">
        <v>405</v>
      </c>
      <c r="B3565" s="2" t="s">
        <v>1167</v>
      </c>
      <c r="C3565" s="4">
        <v>45505</v>
      </c>
      <c r="D3565" s="2" t="s">
        <v>978</v>
      </c>
      <c r="E3565" s="2" t="s">
        <v>132</v>
      </c>
      <c r="F3565" s="2">
        <v>8.1</v>
      </c>
      <c r="G3565" s="2" t="s">
        <v>1142</v>
      </c>
      <c r="H3565" s="2" t="s">
        <v>156</v>
      </c>
      <c r="I3565" s="2" t="s">
        <v>1150</v>
      </c>
      <c r="J3565" s="3">
        <v>1</v>
      </c>
      <c r="K3565" s="5"/>
    </row>
    <row r="3566" spans="1:11">
      <c r="A3566" s="2" t="s">
        <v>121</v>
      </c>
      <c r="B3566" s="2" t="s">
        <v>122</v>
      </c>
      <c r="C3566" s="4">
        <v>45505</v>
      </c>
      <c r="D3566" s="2" t="s">
        <v>479</v>
      </c>
      <c r="E3566" s="2" t="s">
        <v>90</v>
      </c>
      <c r="F3566" s="2">
        <v>4.0999999999999996</v>
      </c>
      <c r="G3566" s="2" t="s">
        <v>1188</v>
      </c>
      <c r="H3566" s="2" t="s">
        <v>127</v>
      </c>
      <c r="I3566" s="2" t="s">
        <v>2080</v>
      </c>
      <c r="J3566" s="3">
        <v>1</v>
      </c>
      <c r="K3566" s="5"/>
    </row>
    <row r="3567" spans="1:11">
      <c r="A3567" s="2" t="s">
        <v>1531</v>
      </c>
      <c r="B3567" s="2" t="s">
        <v>1532</v>
      </c>
      <c r="C3567" s="4">
        <v>45505</v>
      </c>
      <c r="D3567" s="2" t="s">
        <v>568</v>
      </c>
      <c r="E3567" s="2" t="s">
        <v>132</v>
      </c>
      <c r="F3567" s="2">
        <v>8.1</v>
      </c>
      <c r="G3567" s="2" t="s">
        <v>1142</v>
      </c>
      <c r="H3567" s="2" t="s">
        <v>67</v>
      </c>
      <c r="I3567" s="2" t="s">
        <v>445</v>
      </c>
      <c r="J3567" s="3">
        <v>3</v>
      </c>
      <c r="K3567" s="5"/>
    </row>
    <row r="3568" spans="1:11">
      <c r="A3568" s="2" t="s">
        <v>134</v>
      </c>
      <c r="B3568" s="2" t="s">
        <v>135</v>
      </c>
      <c r="C3568" s="4">
        <v>45505</v>
      </c>
      <c r="D3568" s="2" t="s">
        <v>131</v>
      </c>
      <c r="E3568" s="2" t="s">
        <v>132</v>
      </c>
      <c r="F3568" s="2">
        <v>8.1</v>
      </c>
      <c r="G3568" s="2" t="s">
        <v>1142</v>
      </c>
      <c r="H3568" s="2" t="s">
        <v>133</v>
      </c>
      <c r="I3568" s="2" t="s">
        <v>1194</v>
      </c>
      <c r="J3568" s="3">
        <v>1</v>
      </c>
      <c r="K3568" s="5"/>
    </row>
    <row r="3569" spans="1:11">
      <c r="A3569" s="2" t="s">
        <v>138</v>
      </c>
      <c r="B3569" s="2" t="s">
        <v>139</v>
      </c>
      <c r="C3569" s="4">
        <v>45505</v>
      </c>
      <c r="D3569" s="2" t="s">
        <v>905</v>
      </c>
      <c r="E3569" s="2" t="s">
        <v>170</v>
      </c>
      <c r="F3569" s="2">
        <v>5.3</v>
      </c>
      <c r="G3569" s="2" t="s">
        <v>1186</v>
      </c>
      <c r="H3569" s="2" t="s">
        <v>147</v>
      </c>
      <c r="I3569" s="2" t="s">
        <v>1149</v>
      </c>
      <c r="J3569" s="3">
        <v>1</v>
      </c>
      <c r="K3569" s="5"/>
    </row>
    <row r="3570" spans="1:11">
      <c r="A3570" s="2" t="s">
        <v>484</v>
      </c>
      <c r="B3570" s="2" t="s">
        <v>1250</v>
      </c>
      <c r="C3570" s="4">
        <v>45505</v>
      </c>
      <c r="D3570" s="2" t="s">
        <v>1445</v>
      </c>
      <c r="E3570" s="2" t="s">
        <v>1320</v>
      </c>
      <c r="F3570" s="2">
        <v>9.1300000000000008</v>
      </c>
      <c r="G3570" s="2" t="s">
        <v>1145</v>
      </c>
      <c r="H3570" s="2" t="s">
        <v>1329</v>
      </c>
      <c r="I3570" s="2" t="s">
        <v>1330</v>
      </c>
      <c r="J3570" s="3">
        <v>6</v>
      </c>
      <c r="K3570" s="5"/>
    </row>
    <row r="3571" spans="1:11">
      <c r="A3571" s="2" t="s">
        <v>484</v>
      </c>
      <c r="B3571" s="2" t="s">
        <v>1250</v>
      </c>
      <c r="C3571" s="4">
        <v>45505</v>
      </c>
      <c r="D3571" s="2" t="s">
        <v>1497</v>
      </c>
      <c r="E3571" s="2" t="s">
        <v>17</v>
      </c>
      <c r="F3571" s="2">
        <v>9.1300000000000008</v>
      </c>
      <c r="G3571" s="2" t="s">
        <v>1145</v>
      </c>
      <c r="H3571" s="2" t="s">
        <v>1323</v>
      </c>
      <c r="I3571" s="2" t="s">
        <v>1324</v>
      </c>
      <c r="J3571" s="3">
        <v>15</v>
      </c>
      <c r="K3571" s="5"/>
    </row>
    <row r="3572" spans="1:11">
      <c r="A3572" s="2" t="s">
        <v>484</v>
      </c>
      <c r="B3572" s="2" t="s">
        <v>1250</v>
      </c>
      <c r="C3572" s="4">
        <v>45505</v>
      </c>
      <c r="D3572" s="2" t="s">
        <v>1533</v>
      </c>
      <c r="E3572" s="2" t="s">
        <v>17</v>
      </c>
      <c r="F3572" s="2">
        <v>9.1300000000000008</v>
      </c>
      <c r="G3572" s="2" t="s">
        <v>1145</v>
      </c>
      <c r="H3572" s="2" t="s">
        <v>1321</v>
      </c>
      <c r="I3572" s="2" t="s">
        <v>1322</v>
      </c>
      <c r="J3572" s="3">
        <v>1</v>
      </c>
      <c r="K3572" s="5"/>
    </row>
    <row r="3573" spans="1:11">
      <c r="A3573" s="2" t="s">
        <v>484</v>
      </c>
      <c r="B3573" s="2" t="s">
        <v>1250</v>
      </c>
      <c r="C3573" s="4">
        <v>45505</v>
      </c>
      <c r="D3573" s="2" t="s">
        <v>685</v>
      </c>
      <c r="E3573" s="2" t="s">
        <v>17</v>
      </c>
      <c r="F3573" s="2">
        <v>9.1300000000000008</v>
      </c>
      <c r="G3573" s="2" t="s">
        <v>1145</v>
      </c>
      <c r="H3573" s="2" t="s">
        <v>484</v>
      </c>
      <c r="I3573" s="2" t="s">
        <v>1250</v>
      </c>
      <c r="J3573" s="3">
        <v>8</v>
      </c>
      <c r="K3573" s="5"/>
    </row>
    <row r="3574" spans="1:11">
      <c r="A3574" s="2" t="s">
        <v>484</v>
      </c>
      <c r="B3574" s="2" t="s">
        <v>1250</v>
      </c>
      <c r="C3574" s="4">
        <v>45505</v>
      </c>
      <c r="D3574" s="2" t="s">
        <v>1534</v>
      </c>
      <c r="E3574" s="2" t="s">
        <v>17</v>
      </c>
      <c r="F3574" s="2">
        <v>9.1300000000000008</v>
      </c>
      <c r="G3574" s="2" t="s">
        <v>1145</v>
      </c>
      <c r="H3574" s="2" t="s">
        <v>1323</v>
      </c>
      <c r="I3574" s="2" t="s">
        <v>1324</v>
      </c>
      <c r="J3574" s="3">
        <v>1</v>
      </c>
      <c r="K3574" s="5"/>
    </row>
    <row r="3575" spans="1:11">
      <c r="A3575" s="2" t="s">
        <v>484</v>
      </c>
      <c r="B3575" s="2" t="s">
        <v>1250</v>
      </c>
      <c r="C3575" s="4">
        <v>45505</v>
      </c>
      <c r="D3575" s="2" t="s">
        <v>1396</v>
      </c>
      <c r="E3575" s="2" t="s">
        <v>731</v>
      </c>
      <c r="F3575" s="2">
        <v>9.1300000000000008</v>
      </c>
      <c r="G3575" s="2" t="s">
        <v>1145</v>
      </c>
      <c r="H3575" s="2" t="s">
        <v>1323</v>
      </c>
      <c r="I3575" s="2" t="s">
        <v>1324</v>
      </c>
      <c r="J3575" s="3">
        <v>7</v>
      </c>
      <c r="K3575" s="5"/>
    </row>
    <row r="3576" spans="1:11">
      <c r="A3576" s="2" t="s">
        <v>484</v>
      </c>
      <c r="B3576" s="2" t="s">
        <v>1250</v>
      </c>
      <c r="C3576" s="4">
        <v>45505</v>
      </c>
      <c r="D3576" s="2" t="s">
        <v>1535</v>
      </c>
      <c r="E3576" s="2" t="s">
        <v>17</v>
      </c>
      <c r="F3576" s="2">
        <v>9.1300000000000008</v>
      </c>
      <c r="G3576" s="2" t="s">
        <v>1145</v>
      </c>
      <c r="H3576" s="2" t="s">
        <v>1323</v>
      </c>
      <c r="I3576" s="2" t="s">
        <v>1324</v>
      </c>
      <c r="J3576" s="3">
        <v>2</v>
      </c>
      <c r="K3576" s="5"/>
    </row>
    <row r="3577" spans="1:11">
      <c r="A3577" s="2" t="s">
        <v>484</v>
      </c>
      <c r="B3577" s="2" t="s">
        <v>1250</v>
      </c>
      <c r="C3577" s="4">
        <v>45505</v>
      </c>
      <c r="D3577" s="2" t="s">
        <v>1398</v>
      </c>
      <c r="E3577" s="2" t="s">
        <v>17</v>
      </c>
      <c r="F3577" s="2">
        <v>9.1300000000000008</v>
      </c>
      <c r="G3577" s="2" t="s">
        <v>1145</v>
      </c>
      <c r="H3577" s="2" t="s">
        <v>1323</v>
      </c>
      <c r="I3577" s="2" t="s">
        <v>1324</v>
      </c>
      <c r="J3577" s="3">
        <v>1</v>
      </c>
      <c r="K3577" s="5"/>
    </row>
    <row r="3578" spans="1:11">
      <c r="A3578" s="2" t="s">
        <v>484</v>
      </c>
      <c r="B3578" s="2" t="s">
        <v>1250</v>
      </c>
      <c r="C3578" s="4">
        <v>45505</v>
      </c>
      <c r="D3578" s="2" t="s">
        <v>683</v>
      </c>
      <c r="E3578" s="2" t="s">
        <v>17</v>
      </c>
      <c r="F3578" s="2">
        <v>9.1300000000000008</v>
      </c>
      <c r="G3578" s="2" t="s">
        <v>1145</v>
      </c>
      <c r="H3578" s="2" t="s">
        <v>1536</v>
      </c>
      <c r="I3578" s="2" t="s">
        <v>1536</v>
      </c>
      <c r="J3578" s="3">
        <v>1</v>
      </c>
      <c r="K3578" s="5"/>
    </row>
    <row r="3579" spans="1:11">
      <c r="A3579" s="2" t="s">
        <v>484</v>
      </c>
      <c r="B3579" s="2" t="s">
        <v>1250</v>
      </c>
      <c r="C3579" s="4">
        <v>45505</v>
      </c>
      <c r="D3579" s="2" t="s">
        <v>1537</v>
      </c>
      <c r="E3579" s="2" t="s">
        <v>17</v>
      </c>
      <c r="F3579" s="2">
        <v>9.1300000000000008</v>
      </c>
      <c r="G3579" s="2" t="s">
        <v>1145</v>
      </c>
      <c r="H3579" s="2" t="s">
        <v>1323</v>
      </c>
      <c r="I3579" s="2" t="s">
        <v>1324</v>
      </c>
      <c r="J3579" s="3">
        <v>12</v>
      </c>
      <c r="K3579" s="5"/>
    </row>
    <row r="3580" spans="1:11">
      <c r="A3580" s="2" t="s">
        <v>484</v>
      </c>
      <c r="B3580" s="2" t="s">
        <v>1250</v>
      </c>
      <c r="C3580" s="4">
        <v>45505</v>
      </c>
      <c r="D3580" s="2" t="s">
        <v>1464</v>
      </c>
      <c r="E3580" s="2" t="s">
        <v>1320</v>
      </c>
      <c r="F3580" s="2">
        <v>8.1999999999999993</v>
      </c>
      <c r="G3580" s="2" t="s">
        <v>1142</v>
      </c>
      <c r="H3580" s="2" t="s">
        <v>1364</v>
      </c>
      <c r="I3580" s="2" t="s">
        <v>1365</v>
      </c>
      <c r="J3580" s="3">
        <v>1</v>
      </c>
      <c r="K3580" s="5"/>
    </row>
    <row r="3581" spans="1:11">
      <c r="A3581" s="2" t="s">
        <v>484</v>
      </c>
      <c r="B3581" s="2" t="s">
        <v>1250</v>
      </c>
      <c r="C3581" s="4">
        <v>45505</v>
      </c>
      <c r="D3581" s="2" t="s">
        <v>912</v>
      </c>
      <c r="E3581" s="2" t="s">
        <v>17</v>
      </c>
      <c r="F3581" s="2">
        <v>8.1999999999999993</v>
      </c>
      <c r="G3581" s="2" t="s">
        <v>1142</v>
      </c>
      <c r="H3581" s="2" t="s">
        <v>1323</v>
      </c>
      <c r="I3581" s="2" t="s">
        <v>1324</v>
      </c>
      <c r="J3581" s="3">
        <v>27</v>
      </c>
      <c r="K3581" s="5"/>
    </row>
    <row r="3582" spans="1:11">
      <c r="A3582" s="2" t="s">
        <v>484</v>
      </c>
      <c r="B3582" s="2" t="s">
        <v>1250</v>
      </c>
      <c r="C3582" s="4">
        <v>45505</v>
      </c>
      <c r="D3582" s="2" t="s">
        <v>911</v>
      </c>
      <c r="E3582" s="2" t="s">
        <v>17</v>
      </c>
      <c r="F3582" s="2">
        <v>8.1999999999999993</v>
      </c>
      <c r="G3582" s="2" t="s">
        <v>1142</v>
      </c>
      <c r="H3582" s="2" t="s">
        <v>484</v>
      </c>
      <c r="I3582" s="2" t="s">
        <v>1250</v>
      </c>
      <c r="J3582" s="3">
        <v>25</v>
      </c>
      <c r="K3582" s="5"/>
    </row>
    <row r="3583" spans="1:11">
      <c r="A3583" s="2" t="s">
        <v>484</v>
      </c>
      <c r="B3583" s="2" t="s">
        <v>1250</v>
      </c>
      <c r="C3583" s="4">
        <v>45505</v>
      </c>
      <c r="D3583" s="2" t="s">
        <v>685</v>
      </c>
      <c r="E3583" s="2" t="s">
        <v>17</v>
      </c>
      <c r="F3583" s="2">
        <v>8.1999999999999993</v>
      </c>
      <c r="G3583" s="2" t="s">
        <v>1142</v>
      </c>
      <c r="H3583" s="2" t="s">
        <v>484</v>
      </c>
      <c r="I3583" s="2" t="s">
        <v>1250</v>
      </c>
      <c r="J3583" s="3">
        <v>18</v>
      </c>
      <c r="K3583" s="5"/>
    </row>
    <row r="3584" spans="1:11">
      <c r="A3584" s="2" t="s">
        <v>484</v>
      </c>
      <c r="B3584" s="2" t="s">
        <v>1250</v>
      </c>
      <c r="C3584" s="4">
        <v>45505</v>
      </c>
      <c r="D3584" s="2" t="s">
        <v>483</v>
      </c>
      <c r="E3584" s="2" t="s">
        <v>17</v>
      </c>
      <c r="F3584" s="2">
        <v>8.1999999999999993</v>
      </c>
      <c r="G3584" s="2" t="s">
        <v>1142</v>
      </c>
      <c r="H3584" s="2" t="s">
        <v>1323</v>
      </c>
      <c r="I3584" s="2" t="s">
        <v>1324</v>
      </c>
      <c r="J3584" s="3">
        <v>41</v>
      </c>
      <c r="K3584" s="5"/>
    </row>
    <row r="3585" spans="1:11">
      <c r="A3585" s="2" t="s">
        <v>484</v>
      </c>
      <c r="B3585" s="2" t="s">
        <v>1250</v>
      </c>
      <c r="C3585" s="4">
        <v>45505</v>
      </c>
      <c r="D3585" s="2" t="s">
        <v>1538</v>
      </c>
      <c r="E3585" s="2" t="s">
        <v>17</v>
      </c>
      <c r="F3585" s="2">
        <v>8.1999999999999993</v>
      </c>
      <c r="G3585" s="2" t="s">
        <v>1142</v>
      </c>
      <c r="H3585" s="2" t="s">
        <v>1323</v>
      </c>
      <c r="I3585" s="2" t="s">
        <v>1324</v>
      </c>
      <c r="J3585" s="3">
        <v>27</v>
      </c>
      <c r="K3585" s="5"/>
    </row>
    <row r="3586" spans="1:11">
      <c r="A3586" s="2" t="s">
        <v>484</v>
      </c>
      <c r="B3586" s="2" t="s">
        <v>1250</v>
      </c>
      <c r="C3586" s="4">
        <v>45505</v>
      </c>
      <c r="D3586" s="2" t="s">
        <v>489</v>
      </c>
      <c r="E3586" s="2" t="s">
        <v>17</v>
      </c>
      <c r="F3586" s="2">
        <v>8.1999999999999993</v>
      </c>
      <c r="G3586" s="2" t="s">
        <v>1142</v>
      </c>
      <c r="H3586" s="2" t="s">
        <v>484</v>
      </c>
      <c r="I3586" s="2" t="s">
        <v>1250</v>
      </c>
      <c r="J3586" s="3">
        <v>23</v>
      </c>
      <c r="K3586" s="5"/>
    </row>
    <row r="3587" spans="1:11">
      <c r="A3587" s="2" t="s">
        <v>198</v>
      </c>
      <c r="B3587" s="2" t="s">
        <v>199</v>
      </c>
      <c r="C3587" s="4">
        <v>45505</v>
      </c>
      <c r="D3587" s="2" t="s">
        <v>575</v>
      </c>
      <c r="E3587" s="2" t="s">
        <v>82</v>
      </c>
      <c r="F3587" s="2">
        <v>8.1</v>
      </c>
      <c r="G3587" s="2" t="s">
        <v>1142</v>
      </c>
      <c r="H3587" s="2" t="s">
        <v>198</v>
      </c>
      <c r="I3587" s="2" t="s">
        <v>199</v>
      </c>
      <c r="J3587" s="3">
        <v>1</v>
      </c>
      <c r="K3587" s="5"/>
    </row>
    <row r="3588" spans="1:11">
      <c r="A3588" s="2" t="s">
        <v>198</v>
      </c>
      <c r="B3588" s="2" t="s">
        <v>199</v>
      </c>
      <c r="C3588" s="4">
        <v>45505</v>
      </c>
      <c r="D3588" s="2" t="s">
        <v>575</v>
      </c>
      <c r="E3588" s="2" t="s">
        <v>82</v>
      </c>
      <c r="F3588" s="2">
        <v>9.1300000000000008</v>
      </c>
      <c r="G3588" s="2" t="s">
        <v>1145</v>
      </c>
      <c r="H3588" s="2" t="s">
        <v>198</v>
      </c>
      <c r="I3588" s="2" t="s">
        <v>199</v>
      </c>
      <c r="J3588" s="3">
        <v>1</v>
      </c>
      <c r="K3588" s="5"/>
    </row>
    <row r="3589" spans="1:11">
      <c r="A3589" s="2" t="s">
        <v>198</v>
      </c>
      <c r="B3589" s="2" t="s">
        <v>199</v>
      </c>
      <c r="C3589" s="4">
        <v>45505</v>
      </c>
      <c r="D3589" s="2" t="s">
        <v>933</v>
      </c>
      <c r="E3589" s="2" t="s">
        <v>82</v>
      </c>
      <c r="F3589" s="2">
        <v>9.1300000000000008</v>
      </c>
      <c r="G3589" s="2" t="s">
        <v>1145</v>
      </c>
      <c r="H3589" s="2" t="s">
        <v>198</v>
      </c>
      <c r="I3589" s="2" t="s">
        <v>199</v>
      </c>
      <c r="J3589" s="3">
        <v>1</v>
      </c>
      <c r="K3589" s="5"/>
    </row>
    <row r="3590" spans="1:11">
      <c r="A3590" s="2" t="s">
        <v>198</v>
      </c>
      <c r="B3590" s="2" t="s">
        <v>199</v>
      </c>
      <c r="C3590" s="4">
        <v>45505</v>
      </c>
      <c r="D3590" s="2" t="s">
        <v>200</v>
      </c>
      <c r="E3590" s="2" t="s">
        <v>82</v>
      </c>
      <c r="F3590" s="2">
        <v>8.1</v>
      </c>
      <c r="G3590" s="2" t="s">
        <v>1142</v>
      </c>
      <c r="H3590" s="2" t="s">
        <v>198</v>
      </c>
      <c r="I3590" s="2" t="s">
        <v>199</v>
      </c>
      <c r="J3590" s="3">
        <v>1</v>
      </c>
      <c r="K3590" s="5"/>
    </row>
    <row r="3591" spans="1:11">
      <c r="A3591" s="2" t="s">
        <v>212</v>
      </c>
      <c r="B3591" s="2" t="s">
        <v>213</v>
      </c>
      <c r="C3591" s="4">
        <v>45505</v>
      </c>
      <c r="D3591" s="2" t="s">
        <v>217</v>
      </c>
      <c r="E3591" s="2" t="s">
        <v>218</v>
      </c>
      <c r="F3591" s="2">
        <v>8.1999999999999993</v>
      </c>
      <c r="G3591" s="2" t="s">
        <v>1142</v>
      </c>
      <c r="H3591" s="2" t="s">
        <v>219</v>
      </c>
      <c r="I3591" s="2" t="s">
        <v>1147</v>
      </c>
      <c r="J3591" s="3">
        <v>5</v>
      </c>
      <c r="K3591" s="5"/>
    </row>
    <row r="3592" spans="1:11">
      <c r="A3592" s="2" t="s">
        <v>212</v>
      </c>
      <c r="B3592" s="2" t="s">
        <v>213</v>
      </c>
      <c r="C3592" s="4">
        <v>45505</v>
      </c>
      <c r="D3592" s="2" t="s">
        <v>234</v>
      </c>
      <c r="E3592" s="2" t="s">
        <v>218</v>
      </c>
      <c r="F3592" s="2">
        <v>8.1999999999999993</v>
      </c>
      <c r="G3592" s="2" t="s">
        <v>1142</v>
      </c>
      <c r="H3592" s="2" t="s">
        <v>219</v>
      </c>
      <c r="I3592" s="2" t="s">
        <v>1147</v>
      </c>
      <c r="J3592" s="3">
        <v>6</v>
      </c>
      <c r="K3592" s="5"/>
    </row>
    <row r="3593" spans="1:11">
      <c r="A3593" s="2" t="s">
        <v>212</v>
      </c>
      <c r="B3593" s="2" t="s">
        <v>213</v>
      </c>
      <c r="C3593" s="4">
        <v>45505</v>
      </c>
      <c r="D3593" s="2" t="s">
        <v>220</v>
      </c>
      <c r="E3593" s="2" t="s">
        <v>218</v>
      </c>
      <c r="F3593" s="2">
        <v>4.0999999999999996</v>
      </c>
      <c r="G3593" s="2" t="s">
        <v>1188</v>
      </c>
      <c r="H3593" s="2" t="s">
        <v>219</v>
      </c>
      <c r="I3593" s="2" t="s">
        <v>1147</v>
      </c>
      <c r="J3593" s="3">
        <v>1</v>
      </c>
      <c r="K3593" s="5"/>
    </row>
    <row r="3594" spans="1:11">
      <c r="A3594" s="2" t="s">
        <v>212</v>
      </c>
      <c r="B3594" s="2" t="s">
        <v>213</v>
      </c>
      <c r="C3594" s="4">
        <v>45505</v>
      </c>
      <c r="D3594" s="2" t="s">
        <v>722</v>
      </c>
      <c r="E3594" s="2" t="s">
        <v>218</v>
      </c>
      <c r="F3594" s="2">
        <v>8.1999999999999993</v>
      </c>
      <c r="G3594" s="2" t="s">
        <v>1142</v>
      </c>
      <c r="H3594" s="2" t="s">
        <v>219</v>
      </c>
      <c r="I3594" s="2" t="s">
        <v>1147</v>
      </c>
      <c r="J3594" s="3">
        <v>3</v>
      </c>
      <c r="K3594" s="5"/>
    </row>
    <row r="3595" spans="1:11">
      <c r="A3595" s="2" t="s">
        <v>212</v>
      </c>
      <c r="B3595" s="2" t="s">
        <v>213</v>
      </c>
      <c r="C3595" s="4">
        <v>45505</v>
      </c>
      <c r="D3595" s="2" t="s">
        <v>222</v>
      </c>
      <c r="E3595" s="2" t="s">
        <v>223</v>
      </c>
      <c r="F3595" s="2">
        <v>5.0999999999999996</v>
      </c>
      <c r="G3595" s="2" t="s">
        <v>1186</v>
      </c>
      <c r="H3595" s="2" t="s">
        <v>219</v>
      </c>
      <c r="I3595" s="2" t="s">
        <v>1147</v>
      </c>
      <c r="J3595" s="3">
        <v>1</v>
      </c>
      <c r="K3595" s="5"/>
    </row>
    <row r="3596" spans="1:11">
      <c r="A3596" s="2" t="s">
        <v>212</v>
      </c>
      <c r="B3596" s="2" t="s">
        <v>213</v>
      </c>
      <c r="C3596" s="4">
        <v>45505</v>
      </c>
      <c r="D3596" s="2" t="s">
        <v>723</v>
      </c>
      <c r="E3596" s="2" t="s">
        <v>223</v>
      </c>
      <c r="F3596" s="2">
        <v>8.1999999999999993</v>
      </c>
      <c r="G3596" s="2" t="s">
        <v>1142</v>
      </c>
      <c r="H3596" s="2" t="s">
        <v>219</v>
      </c>
      <c r="I3596" s="2" t="s">
        <v>1147</v>
      </c>
      <c r="J3596" s="3">
        <v>7</v>
      </c>
      <c r="K3596" s="5"/>
    </row>
    <row r="3597" spans="1:11">
      <c r="A3597" s="2" t="s">
        <v>237</v>
      </c>
      <c r="B3597" s="2" t="s">
        <v>238</v>
      </c>
      <c r="C3597" s="4">
        <v>45505</v>
      </c>
      <c r="D3597" s="2" t="s">
        <v>438</v>
      </c>
      <c r="E3597" s="2" t="s">
        <v>99</v>
      </c>
      <c r="F3597" s="2">
        <v>9.14</v>
      </c>
      <c r="G3597" s="2" t="s">
        <v>1144</v>
      </c>
      <c r="H3597" s="2" t="s">
        <v>109</v>
      </c>
      <c r="I3597" s="2" t="s">
        <v>1192</v>
      </c>
      <c r="J3597" s="3">
        <v>1</v>
      </c>
      <c r="K3597" s="5"/>
    </row>
    <row r="3598" spans="1:11">
      <c r="A3598" s="2" t="s">
        <v>237</v>
      </c>
      <c r="B3598" s="2" t="s">
        <v>238</v>
      </c>
      <c r="C3598" s="4">
        <v>45505</v>
      </c>
      <c r="D3598" s="2" t="s">
        <v>1522</v>
      </c>
      <c r="E3598" s="2" t="s">
        <v>1114</v>
      </c>
      <c r="F3598" s="2">
        <v>6.2</v>
      </c>
      <c r="G3598" s="2" t="s">
        <v>1183</v>
      </c>
      <c r="H3598" s="2" t="s">
        <v>243</v>
      </c>
      <c r="I3598" s="2" t="s">
        <v>1229</v>
      </c>
      <c r="J3598" s="3">
        <v>2</v>
      </c>
      <c r="K3598" s="5"/>
    </row>
    <row r="3599" spans="1:11">
      <c r="A3599" s="2" t="s">
        <v>650</v>
      </c>
      <c r="B3599" s="2" t="s">
        <v>1216</v>
      </c>
      <c r="C3599" s="4">
        <v>45505</v>
      </c>
      <c r="D3599" s="2" t="s">
        <v>1359</v>
      </c>
      <c r="E3599" s="2" t="s">
        <v>132</v>
      </c>
      <c r="F3599" s="2">
        <v>8.1</v>
      </c>
      <c r="G3599" s="2" t="s">
        <v>1142</v>
      </c>
      <c r="H3599" s="2" t="s">
        <v>650</v>
      </c>
      <c r="I3599" s="2" t="s">
        <v>1216</v>
      </c>
      <c r="J3599" s="3">
        <v>1</v>
      </c>
      <c r="K3599" s="5"/>
    </row>
    <row r="3600" spans="1:11">
      <c r="A3600" s="2" t="s">
        <v>650</v>
      </c>
      <c r="B3600" s="2" t="s">
        <v>1216</v>
      </c>
      <c r="C3600" s="4">
        <v>45505</v>
      </c>
      <c r="D3600" s="2" t="s">
        <v>1404</v>
      </c>
      <c r="E3600" s="2" t="s">
        <v>132</v>
      </c>
      <c r="F3600" s="2">
        <v>8.1</v>
      </c>
      <c r="G3600" s="2" t="s">
        <v>1142</v>
      </c>
      <c r="H3600" s="2" t="s">
        <v>650</v>
      </c>
      <c r="I3600" s="2" t="s">
        <v>1216</v>
      </c>
      <c r="J3600" s="3">
        <v>1</v>
      </c>
      <c r="K3600" s="5"/>
    </row>
    <row r="3601" spans="1:11">
      <c r="A3601" s="2" t="s">
        <v>258</v>
      </c>
      <c r="B3601" s="2" t="s">
        <v>259</v>
      </c>
      <c r="C3601" s="4">
        <v>45505</v>
      </c>
      <c r="D3601" s="2" t="s">
        <v>589</v>
      </c>
      <c r="E3601" s="2" t="s">
        <v>263</v>
      </c>
      <c r="F3601" s="2">
        <v>8.1999999999999993</v>
      </c>
      <c r="G3601" s="2" t="s">
        <v>1142</v>
      </c>
      <c r="H3601" s="2" t="s">
        <v>18</v>
      </c>
      <c r="I3601" s="2" t="s">
        <v>1205</v>
      </c>
      <c r="J3601" s="3">
        <v>1</v>
      </c>
      <c r="K3601" s="5"/>
    </row>
    <row r="3602" spans="1:11">
      <c r="A3602" s="2" t="s">
        <v>270</v>
      </c>
      <c r="B3602" s="2" t="s">
        <v>271</v>
      </c>
      <c r="C3602" s="4">
        <v>45505</v>
      </c>
      <c r="D3602" s="2" t="s">
        <v>274</v>
      </c>
      <c r="E3602" s="2" t="s">
        <v>273</v>
      </c>
      <c r="F3602" s="2">
        <v>6.2</v>
      </c>
      <c r="G3602" s="2" t="s">
        <v>1183</v>
      </c>
      <c r="H3602" s="2" t="s">
        <v>109</v>
      </c>
      <c r="I3602" s="2" t="s">
        <v>1192</v>
      </c>
      <c r="J3602" s="3">
        <v>3</v>
      </c>
      <c r="K3602" s="5"/>
    </row>
    <row r="3603" spans="1:11">
      <c r="A3603" s="2" t="s">
        <v>278</v>
      </c>
      <c r="B3603" s="2" t="s">
        <v>279</v>
      </c>
      <c r="C3603" s="4">
        <v>45505</v>
      </c>
      <c r="D3603" s="2" t="s">
        <v>592</v>
      </c>
      <c r="E3603" s="2" t="s">
        <v>113</v>
      </c>
      <c r="F3603" s="2">
        <v>6.1</v>
      </c>
      <c r="G3603" s="2" t="s">
        <v>1183</v>
      </c>
      <c r="H3603" s="2" t="s">
        <v>281</v>
      </c>
      <c r="I3603" s="2" t="s">
        <v>1206</v>
      </c>
      <c r="J3603" s="3">
        <v>3</v>
      </c>
      <c r="K3603" s="5"/>
    </row>
    <row r="3604" spans="1:11">
      <c r="A3604" s="2" t="s">
        <v>1334</v>
      </c>
      <c r="B3604" s="2" t="s">
        <v>1335</v>
      </c>
      <c r="C3604" s="4">
        <v>45505</v>
      </c>
      <c r="D3604" s="2" t="s">
        <v>759</v>
      </c>
      <c r="E3604" s="2" t="s">
        <v>99</v>
      </c>
      <c r="F3604" s="2">
        <v>7.1</v>
      </c>
      <c r="G3604" s="2" t="s">
        <v>1143</v>
      </c>
      <c r="H3604" s="2" t="s">
        <v>245</v>
      </c>
      <c r="I3604" s="2" t="s">
        <v>295</v>
      </c>
      <c r="J3604" s="3">
        <v>3</v>
      </c>
      <c r="K3604" s="5"/>
    </row>
    <row r="3605" spans="1:11">
      <c r="A3605" s="2" t="s">
        <v>1334</v>
      </c>
      <c r="B3605" s="2" t="s">
        <v>1335</v>
      </c>
      <c r="C3605" s="4">
        <v>45505</v>
      </c>
      <c r="D3605" s="2" t="s">
        <v>1439</v>
      </c>
      <c r="E3605" s="2" t="s">
        <v>132</v>
      </c>
      <c r="F3605" s="2">
        <v>7.1</v>
      </c>
      <c r="G3605" s="2" t="s">
        <v>1143</v>
      </c>
      <c r="H3605" s="2" t="s">
        <v>1383</v>
      </c>
      <c r="I3605" s="2" t="s">
        <v>1384</v>
      </c>
      <c r="J3605" s="3">
        <v>1</v>
      </c>
      <c r="K3605" s="5"/>
    </row>
    <row r="3606" spans="1:11">
      <c r="A3606" s="2" t="s">
        <v>1334</v>
      </c>
      <c r="B3606" s="2" t="s">
        <v>1335</v>
      </c>
      <c r="C3606" s="4">
        <v>45505</v>
      </c>
      <c r="D3606" s="2" t="s">
        <v>1539</v>
      </c>
      <c r="E3606" s="2" t="s">
        <v>50</v>
      </c>
      <c r="F3606" s="2">
        <v>7.1</v>
      </c>
      <c r="G3606" s="2" t="s">
        <v>1143</v>
      </c>
      <c r="H3606" s="2" t="s">
        <v>44</v>
      </c>
      <c r="I3606" s="2" t="s">
        <v>45</v>
      </c>
      <c r="J3606" s="3">
        <v>1</v>
      </c>
      <c r="K3606" s="5"/>
    </row>
    <row r="3607" spans="1:11">
      <c r="A3607" s="2" t="s">
        <v>1334</v>
      </c>
      <c r="B3607" s="2" t="s">
        <v>1335</v>
      </c>
      <c r="C3607" s="4">
        <v>45505</v>
      </c>
      <c r="D3607" s="2" t="s">
        <v>52</v>
      </c>
      <c r="E3607" s="2" t="s">
        <v>50</v>
      </c>
      <c r="F3607" s="2">
        <v>7.1</v>
      </c>
      <c r="G3607" s="2" t="s">
        <v>1143</v>
      </c>
      <c r="H3607" s="2" t="s">
        <v>44</v>
      </c>
      <c r="I3607" s="2" t="s">
        <v>45</v>
      </c>
      <c r="J3607" s="3">
        <v>1</v>
      </c>
      <c r="K3607" s="5"/>
    </row>
    <row r="3608" spans="1:11">
      <c r="A3608" s="2" t="s">
        <v>1334</v>
      </c>
      <c r="B3608" s="2" t="s">
        <v>1335</v>
      </c>
      <c r="C3608" s="4">
        <v>45505</v>
      </c>
      <c r="D3608" s="2" t="s">
        <v>830</v>
      </c>
      <c r="E3608" s="2" t="s">
        <v>749</v>
      </c>
      <c r="F3608" s="2">
        <v>7.1</v>
      </c>
      <c r="G3608" s="2" t="s">
        <v>1143</v>
      </c>
      <c r="H3608" s="2" t="s">
        <v>114</v>
      </c>
      <c r="I3608" s="2" t="s">
        <v>1193</v>
      </c>
      <c r="J3608" s="3">
        <v>1</v>
      </c>
      <c r="K3608" s="5"/>
    </row>
    <row r="3609" spans="1:11">
      <c r="A3609" s="2" t="s">
        <v>1334</v>
      </c>
      <c r="B3609" s="2" t="s">
        <v>1335</v>
      </c>
      <c r="C3609" s="4">
        <v>45505</v>
      </c>
      <c r="D3609" s="2" t="s">
        <v>975</v>
      </c>
      <c r="E3609" s="2" t="s">
        <v>588</v>
      </c>
      <c r="F3609" s="2">
        <v>6.2</v>
      </c>
      <c r="G3609" s="2" t="s">
        <v>1183</v>
      </c>
      <c r="H3609" s="2" t="s">
        <v>156</v>
      </c>
      <c r="I3609" s="2" t="s">
        <v>1150</v>
      </c>
      <c r="J3609" s="3">
        <v>1</v>
      </c>
      <c r="K3609" s="5"/>
    </row>
    <row r="3610" spans="1:11">
      <c r="A3610" s="2" t="s">
        <v>1334</v>
      </c>
      <c r="B3610" s="2" t="s">
        <v>1335</v>
      </c>
      <c r="C3610" s="4">
        <v>45505</v>
      </c>
      <c r="D3610" s="2" t="s">
        <v>1104</v>
      </c>
      <c r="E3610" s="2" t="s">
        <v>155</v>
      </c>
      <c r="F3610" s="2">
        <v>9.15</v>
      </c>
      <c r="G3610" s="2" t="s">
        <v>1146</v>
      </c>
      <c r="H3610" s="2" t="s">
        <v>255</v>
      </c>
      <c r="I3610" s="2" t="s">
        <v>1197</v>
      </c>
      <c r="J3610" s="3">
        <v>1</v>
      </c>
      <c r="K3610" s="5"/>
    </row>
    <row r="3611" spans="1:11">
      <c r="A3611" s="2" t="s">
        <v>285</v>
      </c>
      <c r="B3611" s="2" t="s">
        <v>286</v>
      </c>
      <c r="C3611" s="4">
        <v>45505</v>
      </c>
      <c r="D3611" s="2" t="s">
        <v>596</v>
      </c>
      <c r="E3611" s="2" t="s">
        <v>82</v>
      </c>
      <c r="F3611" s="2">
        <v>8.1</v>
      </c>
      <c r="G3611" s="2" t="s">
        <v>1142</v>
      </c>
      <c r="H3611" s="2" t="s">
        <v>285</v>
      </c>
      <c r="I3611" s="2" t="s">
        <v>286</v>
      </c>
      <c r="J3611" s="3">
        <v>5</v>
      </c>
      <c r="K3611" s="5"/>
    </row>
    <row r="3612" spans="1:11">
      <c r="A3612" s="2" t="s">
        <v>300</v>
      </c>
      <c r="B3612" s="2" t="s">
        <v>301</v>
      </c>
      <c r="C3612" s="4">
        <v>45505</v>
      </c>
      <c r="D3612" s="2" t="s">
        <v>56</v>
      </c>
      <c r="E3612" s="2" t="s">
        <v>47</v>
      </c>
      <c r="F3612" s="2">
        <v>3.2</v>
      </c>
      <c r="G3612" s="2" t="s">
        <v>1184</v>
      </c>
      <c r="H3612" s="2" t="s">
        <v>44</v>
      </c>
      <c r="I3612" s="2" t="s">
        <v>45</v>
      </c>
      <c r="J3612" s="3">
        <v>1</v>
      </c>
      <c r="K3612" s="5"/>
    </row>
    <row r="3613" spans="1:11">
      <c r="A3613" s="2" t="s">
        <v>300</v>
      </c>
      <c r="B3613" s="2" t="s">
        <v>301</v>
      </c>
      <c r="C3613" s="4">
        <v>45505</v>
      </c>
      <c r="D3613" s="2" t="s">
        <v>839</v>
      </c>
      <c r="E3613" s="2" t="s">
        <v>191</v>
      </c>
      <c r="F3613" s="2">
        <v>3.2</v>
      </c>
      <c r="G3613" s="2" t="s">
        <v>1184</v>
      </c>
      <c r="H3613" s="2" t="s">
        <v>203</v>
      </c>
      <c r="I3613" s="2" t="s">
        <v>204</v>
      </c>
      <c r="J3613" s="3">
        <v>1</v>
      </c>
      <c r="K3613" s="5"/>
    </row>
    <row r="3614" spans="1:11">
      <c r="A3614" s="2" t="s">
        <v>337</v>
      </c>
      <c r="B3614" s="2" t="s">
        <v>338</v>
      </c>
      <c r="C3614" s="4">
        <v>45505</v>
      </c>
      <c r="D3614" s="2" t="s">
        <v>1436</v>
      </c>
      <c r="E3614" s="2" t="s">
        <v>90</v>
      </c>
      <c r="F3614" s="2">
        <v>8.1</v>
      </c>
      <c r="G3614" s="2" t="s">
        <v>1142</v>
      </c>
      <c r="H3614" s="2" t="s">
        <v>337</v>
      </c>
      <c r="I3614" s="2" t="s">
        <v>338</v>
      </c>
      <c r="J3614" s="3">
        <v>3</v>
      </c>
      <c r="K3614" s="5"/>
    </row>
    <row r="3615" spans="1:11">
      <c r="A3615" s="2" t="s">
        <v>337</v>
      </c>
      <c r="B3615" s="2" t="s">
        <v>338</v>
      </c>
      <c r="C3615" s="4">
        <v>45505</v>
      </c>
      <c r="D3615" s="2" t="s">
        <v>340</v>
      </c>
      <c r="E3615" s="2" t="s">
        <v>90</v>
      </c>
      <c r="F3615" s="2">
        <v>8.1</v>
      </c>
      <c r="G3615" s="2" t="s">
        <v>1142</v>
      </c>
      <c r="H3615" s="2" t="s">
        <v>337</v>
      </c>
      <c r="I3615" s="2" t="s">
        <v>338</v>
      </c>
      <c r="J3615" s="3">
        <v>1</v>
      </c>
      <c r="K3615" s="5"/>
    </row>
    <row r="3616" spans="1:11">
      <c r="A3616" s="2" t="s">
        <v>171</v>
      </c>
      <c r="B3616" s="2" t="s">
        <v>347</v>
      </c>
      <c r="C3616" s="4">
        <v>45505</v>
      </c>
      <c r="D3616" s="2" t="s">
        <v>620</v>
      </c>
      <c r="E3616" s="2" t="s">
        <v>170</v>
      </c>
      <c r="F3616" s="2">
        <v>8.1</v>
      </c>
      <c r="G3616" s="2" t="s">
        <v>1142</v>
      </c>
      <c r="H3616" s="2" t="s">
        <v>875</v>
      </c>
      <c r="I3616" s="2" t="s">
        <v>1253</v>
      </c>
      <c r="J3616" s="3">
        <v>1</v>
      </c>
      <c r="K3616" s="5"/>
    </row>
    <row r="3617" spans="1:11">
      <c r="A3617" s="2" t="s">
        <v>356</v>
      </c>
      <c r="B3617" s="2" t="s">
        <v>357</v>
      </c>
      <c r="C3617" s="4">
        <v>45505</v>
      </c>
      <c r="D3617" s="2" t="s">
        <v>1540</v>
      </c>
      <c r="E3617" s="2" t="s">
        <v>218</v>
      </c>
      <c r="F3617" s="2">
        <v>3.2</v>
      </c>
      <c r="G3617" s="2" t="s">
        <v>1184</v>
      </c>
      <c r="H3617" s="2" t="s">
        <v>212</v>
      </c>
      <c r="I3617" s="2" t="s">
        <v>1147</v>
      </c>
      <c r="J3617" s="3">
        <v>1</v>
      </c>
      <c r="K3617" s="5"/>
    </row>
    <row r="3618" spans="1:11">
      <c r="A3618" s="2" t="s">
        <v>356</v>
      </c>
      <c r="B3618" s="2" t="s">
        <v>357</v>
      </c>
      <c r="C3618" s="4">
        <v>45505</v>
      </c>
      <c r="D3618" s="2" t="s">
        <v>332</v>
      </c>
      <c r="E3618" s="2" t="s">
        <v>170</v>
      </c>
      <c r="F3618" s="2">
        <v>3.2</v>
      </c>
      <c r="G3618" s="2" t="s">
        <v>1184</v>
      </c>
      <c r="H3618" s="2" t="s">
        <v>330</v>
      </c>
      <c r="I3618" s="2" t="s">
        <v>331</v>
      </c>
      <c r="J3618" s="3">
        <v>2</v>
      </c>
      <c r="K3618" s="5"/>
    </row>
    <row r="3619" spans="1:11">
      <c r="A3619" s="2" t="s">
        <v>356</v>
      </c>
      <c r="B3619" s="2" t="s">
        <v>357</v>
      </c>
      <c r="C3619" s="4">
        <v>45505</v>
      </c>
      <c r="D3619" s="2" t="s">
        <v>1038</v>
      </c>
      <c r="E3619" s="2" t="s">
        <v>90</v>
      </c>
      <c r="F3619" s="2">
        <v>3.2</v>
      </c>
      <c r="G3619" s="2" t="s">
        <v>1184</v>
      </c>
      <c r="H3619" s="2" t="s">
        <v>797</v>
      </c>
      <c r="I3619" s="2" t="s">
        <v>798</v>
      </c>
      <c r="J3619" s="3">
        <v>1</v>
      </c>
      <c r="K3619" s="5"/>
    </row>
    <row r="3620" spans="1:11">
      <c r="A3620" s="2" t="s">
        <v>375</v>
      </c>
      <c r="B3620" s="2" t="s">
        <v>376</v>
      </c>
      <c r="C3620" s="4">
        <v>45505</v>
      </c>
      <c r="D3620" s="2" t="s">
        <v>640</v>
      </c>
      <c r="E3620" s="2" t="s">
        <v>86</v>
      </c>
      <c r="F3620" s="2">
        <v>8.1</v>
      </c>
      <c r="G3620" s="2" t="s">
        <v>1142</v>
      </c>
      <c r="H3620" s="2" t="s">
        <v>379</v>
      </c>
      <c r="I3620" s="2" t="s">
        <v>1200</v>
      </c>
      <c r="J3620" s="3">
        <v>1</v>
      </c>
      <c r="K3620" s="5"/>
    </row>
    <row r="3621" spans="1:11">
      <c r="A3621" s="2" t="s">
        <v>393</v>
      </c>
      <c r="B3621" s="2" t="s">
        <v>394</v>
      </c>
      <c r="C3621" s="4">
        <v>45505</v>
      </c>
      <c r="D3621" s="2" t="s">
        <v>1340</v>
      </c>
      <c r="E3621" s="2" t="s">
        <v>414</v>
      </c>
      <c r="F3621" s="2">
        <v>6.2</v>
      </c>
      <c r="G3621" s="2" t="s">
        <v>1183</v>
      </c>
      <c r="H3621" s="2" t="s">
        <v>898</v>
      </c>
      <c r="I3621" s="2" t="s">
        <v>1256</v>
      </c>
      <c r="J3621" s="3">
        <v>1</v>
      </c>
      <c r="K3621" s="5"/>
    </row>
    <row r="3622" spans="1:11">
      <c r="A3622" s="2" t="s">
        <v>393</v>
      </c>
      <c r="B3622" s="2" t="s">
        <v>394</v>
      </c>
      <c r="C3622" s="4">
        <v>45505</v>
      </c>
      <c r="D3622" s="2" t="s">
        <v>651</v>
      </c>
      <c r="E3622" s="2" t="s">
        <v>652</v>
      </c>
      <c r="F3622" s="2">
        <v>6.2</v>
      </c>
      <c r="G3622" s="2" t="s">
        <v>1183</v>
      </c>
      <c r="H3622" s="2" t="s">
        <v>460</v>
      </c>
      <c r="I3622" s="2" t="s">
        <v>464</v>
      </c>
      <c r="J3622" s="3">
        <v>1</v>
      </c>
      <c r="K3622" s="5"/>
    </row>
    <row r="3623" spans="1:11">
      <c r="A3623" s="2" t="s">
        <v>393</v>
      </c>
      <c r="B3623" s="2" t="s">
        <v>394</v>
      </c>
      <c r="C3623" s="4">
        <v>45505</v>
      </c>
      <c r="D3623" s="2" t="s">
        <v>448</v>
      </c>
      <c r="E3623" s="2" t="s">
        <v>170</v>
      </c>
      <c r="F3623" s="2">
        <v>6.1</v>
      </c>
      <c r="G3623" s="2" t="s">
        <v>1183</v>
      </c>
      <c r="H3623" s="2" t="s">
        <v>67</v>
      </c>
      <c r="I3623" s="2" t="s">
        <v>445</v>
      </c>
      <c r="J3623" s="3">
        <v>3</v>
      </c>
      <c r="K3623" s="5"/>
    </row>
    <row r="3624" spans="1:11">
      <c r="A3624" s="2" t="s">
        <v>393</v>
      </c>
      <c r="B3624" s="2" t="s">
        <v>394</v>
      </c>
      <c r="C3624" s="4">
        <v>45505</v>
      </c>
      <c r="D3624" s="2" t="s">
        <v>1460</v>
      </c>
      <c r="E3624" s="2" t="s">
        <v>170</v>
      </c>
      <c r="F3624" s="2">
        <v>2.1</v>
      </c>
      <c r="G3624" s="2" t="s">
        <v>1185</v>
      </c>
      <c r="H3624" s="2" t="s">
        <v>78</v>
      </c>
      <c r="I3624" s="2" t="s">
        <v>79</v>
      </c>
      <c r="J3624" s="3">
        <v>1</v>
      </c>
      <c r="K3624" s="5"/>
    </row>
    <row r="3625" spans="1:11">
      <c r="A3625" s="2" t="s">
        <v>416</v>
      </c>
      <c r="B3625" s="2" t="s">
        <v>417</v>
      </c>
      <c r="C3625" s="4">
        <v>45505</v>
      </c>
      <c r="D3625" s="2" t="s">
        <v>1095</v>
      </c>
      <c r="E3625" s="2" t="s">
        <v>323</v>
      </c>
      <c r="F3625" s="2">
        <v>4.0999999999999996</v>
      </c>
      <c r="G3625" s="2" t="s">
        <v>1188</v>
      </c>
      <c r="H3625" s="2" t="s">
        <v>115</v>
      </c>
      <c r="I3625" s="2" t="s">
        <v>116</v>
      </c>
      <c r="J3625" s="3">
        <v>2</v>
      </c>
      <c r="K3625" s="5"/>
    </row>
    <row r="3626" spans="1:11">
      <c r="A3626" s="2" t="s">
        <v>427</v>
      </c>
      <c r="B3626" s="2" t="s">
        <v>428</v>
      </c>
      <c r="C3626" s="4">
        <v>45505</v>
      </c>
      <c r="D3626" s="2" t="s">
        <v>765</v>
      </c>
      <c r="E3626" s="2" t="s">
        <v>170</v>
      </c>
      <c r="F3626" s="2">
        <v>4.3</v>
      </c>
      <c r="G3626" s="2" t="s">
        <v>1188</v>
      </c>
      <c r="H3626" s="2" t="s">
        <v>1344</v>
      </c>
      <c r="I3626" s="2" t="s">
        <v>1345</v>
      </c>
      <c r="J3626" s="3">
        <v>1</v>
      </c>
      <c r="K3626" s="5"/>
    </row>
    <row r="3627" spans="1:11">
      <c r="A3627" s="2" t="s">
        <v>427</v>
      </c>
      <c r="B3627" s="2" t="s">
        <v>428</v>
      </c>
      <c r="C3627" s="4">
        <v>45505</v>
      </c>
      <c r="D3627" s="2" t="s">
        <v>611</v>
      </c>
      <c r="E3627" s="2" t="s">
        <v>170</v>
      </c>
      <c r="F3627" s="2">
        <v>4.0999999999999996</v>
      </c>
      <c r="G3627" s="2" t="s">
        <v>1188</v>
      </c>
      <c r="H3627" s="2" t="s">
        <v>318</v>
      </c>
      <c r="I3627" s="2" t="s">
        <v>319</v>
      </c>
      <c r="J3627" s="3">
        <v>3</v>
      </c>
      <c r="K3627" s="5"/>
    </row>
    <row r="3628" spans="1:11">
      <c r="A3628" s="2" t="s">
        <v>434</v>
      </c>
      <c r="B3628" s="2" t="s">
        <v>435</v>
      </c>
      <c r="C3628" s="4">
        <v>45505</v>
      </c>
      <c r="D3628" s="2" t="s">
        <v>439</v>
      </c>
      <c r="E3628" s="2" t="s">
        <v>240</v>
      </c>
      <c r="F3628" s="2">
        <v>8.1999999999999993</v>
      </c>
      <c r="G3628" s="2" t="s">
        <v>1142</v>
      </c>
      <c r="H3628" s="2" t="s">
        <v>109</v>
      </c>
      <c r="I3628" s="2" t="s">
        <v>1192</v>
      </c>
      <c r="J3628" s="3">
        <v>15</v>
      </c>
      <c r="K3628" s="5"/>
    </row>
    <row r="3629" spans="1:11">
      <c r="A3629" s="2" t="s">
        <v>434</v>
      </c>
      <c r="B3629" s="2" t="s">
        <v>435</v>
      </c>
      <c r="C3629" s="4">
        <v>45505</v>
      </c>
      <c r="D3629" s="2" t="s">
        <v>665</v>
      </c>
      <c r="E3629" s="2" t="s">
        <v>99</v>
      </c>
      <c r="F3629" s="2">
        <v>8.1999999999999993</v>
      </c>
      <c r="G3629" s="2" t="s">
        <v>1142</v>
      </c>
      <c r="H3629" s="2" t="s">
        <v>109</v>
      </c>
      <c r="I3629" s="2" t="s">
        <v>1192</v>
      </c>
      <c r="J3629" s="3">
        <v>22</v>
      </c>
      <c r="K3629" s="5"/>
    </row>
    <row r="3630" spans="1:11">
      <c r="A3630" s="2" t="s">
        <v>434</v>
      </c>
      <c r="B3630" s="2" t="s">
        <v>435</v>
      </c>
      <c r="C3630" s="4">
        <v>45505</v>
      </c>
      <c r="D3630" s="2" t="s">
        <v>800</v>
      </c>
      <c r="E3630" s="2" t="s">
        <v>240</v>
      </c>
      <c r="F3630" s="2">
        <v>1.2</v>
      </c>
      <c r="G3630" s="2" t="s">
        <v>1187</v>
      </c>
      <c r="H3630" s="2" t="s">
        <v>109</v>
      </c>
      <c r="I3630" s="2" t="s">
        <v>1192</v>
      </c>
      <c r="J3630" s="3">
        <v>1</v>
      </c>
      <c r="K3630" s="5"/>
    </row>
    <row r="3631" spans="1:11">
      <c r="A3631" s="2" t="s">
        <v>434</v>
      </c>
      <c r="B3631" s="2" t="s">
        <v>435</v>
      </c>
      <c r="C3631" s="4">
        <v>45505</v>
      </c>
      <c r="D3631" s="2" t="s">
        <v>442</v>
      </c>
      <c r="E3631" s="2" t="s">
        <v>240</v>
      </c>
      <c r="F3631" s="2">
        <v>1.2</v>
      </c>
      <c r="G3631" s="2" t="s">
        <v>1187</v>
      </c>
      <c r="H3631" s="2" t="s">
        <v>109</v>
      </c>
      <c r="I3631" s="2" t="s">
        <v>1192</v>
      </c>
      <c r="J3631" s="3">
        <v>1</v>
      </c>
      <c r="K3631" s="5"/>
    </row>
    <row r="3632" spans="1:11">
      <c r="A3632" s="2" t="s">
        <v>434</v>
      </c>
      <c r="B3632" s="2" t="s">
        <v>435</v>
      </c>
      <c r="C3632" s="4">
        <v>45505</v>
      </c>
      <c r="D3632" s="2" t="s">
        <v>108</v>
      </c>
      <c r="E3632" s="2" t="s">
        <v>436</v>
      </c>
      <c r="F3632" s="2">
        <v>1.2</v>
      </c>
      <c r="G3632" s="2" t="s">
        <v>1187</v>
      </c>
      <c r="H3632" s="2" t="s">
        <v>109</v>
      </c>
      <c r="I3632" s="2" t="s">
        <v>1192</v>
      </c>
      <c r="J3632" s="3">
        <v>1</v>
      </c>
      <c r="K3632" s="5"/>
    </row>
    <row r="3633" spans="1:11">
      <c r="A3633" s="2" t="s">
        <v>434</v>
      </c>
      <c r="B3633" s="2" t="s">
        <v>435</v>
      </c>
      <c r="C3633" s="4">
        <v>45505</v>
      </c>
      <c r="D3633" s="2" t="s">
        <v>664</v>
      </c>
      <c r="E3633" s="2" t="s">
        <v>436</v>
      </c>
      <c r="F3633" s="2">
        <v>6.2</v>
      </c>
      <c r="G3633" s="2" t="s">
        <v>1183</v>
      </c>
      <c r="H3633" s="2" t="s">
        <v>109</v>
      </c>
      <c r="I3633" s="2" t="s">
        <v>1192</v>
      </c>
      <c r="J3633" s="3">
        <v>1</v>
      </c>
      <c r="K3633" s="5"/>
    </row>
    <row r="3634" spans="1:11">
      <c r="A3634" s="2" t="s">
        <v>434</v>
      </c>
      <c r="B3634" s="2" t="s">
        <v>435</v>
      </c>
      <c r="C3634" s="4">
        <v>45505</v>
      </c>
      <c r="D3634" s="2" t="s">
        <v>534</v>
      </c>
      <c r="E3634" s="2" t="s">
        <v>436</v>
      </c>
      <c r="F3634" s="2">
        <v>6.2</v>
      </c>
      <c r="G3634" s="2" t="s">
        <v>1183</v>
      </c>
      <c r="H3634" s="2" t="s">
        <v>109</v>
      </c>
      <c r="I3634" s="2" t="s">
        <v>1192</v>
      </c>
      <c r="J3634" s="3">
        <v>2</v>
      </c>
      <c r="K3634" s="5"/>
    </row>
    <row r="3635" spans="1:11">
      <c r="A3635" s="2" t="s">
        <v>1137</v>
      </c>
      <c r="B3635" s="2" t="s">
        <v>1347</v>
      </c>
      <c r="C3635" s="4">
        <v>45505</v>
      </c>
      <c r="D3635" s="2" t="s">
        <v>1085</v>
      </c>
      <c r="E3635" s="2" t="s">
        <v>215</v>
      </c>
      <c r="F3635" s="2">
        <v>7.1</v>
      </c>
      <c r="G3635" s="2" t="s">
        <v>1143</v>
      </c>
      <c r="H3635" s="2" t="s">
        <v>460</v>
      </c>
      <c r="I3635" s="2" t="s">
        <v>464</v>
      </c>
      <c r="J3635" s="3">
        <v>1</v>
      </c>
      <c r="K3635" s="5"/>
    </row>
    <row r="3636" spans="1:11">
      <c r="A3636" s="2" t="s">
        <v>1137</v>
      </c>
      <c r="B3636" s="2" t="s">
        <v>1347</v>
      </c>
      <c r="C3636" s="4">
        <v>45505</v>
      </c>
      <c r="D3636" s="2" t="s">
        <v>1038</v>
      </c>
      <c r="E3636" s="2" t="s">
        <v>90</v>
      </c>
      <c r="F3636" s="2">
        <v>7.1</v>
      </c>
      <c r="G3636" s="2" t="s">
        <v>1143</v>
      </c>
      <c r="H3636" s="2" t="s">
        <v>1388</v>
      </c>
      <c r="I3636" s="2" t="s">
        <v>1150</v>
      </c>
      <c r="J3636" s="3">
        <v>1</v>
      </c>
      <c r="K3636" s="5"/>
    </row>
    <row r="3637" spans="1:11">
      <c r="A3637" s="2" t="s">
        <v>1137</v>
      </c>
      <c r="B3637" s="2" t="s">
        <v>1347</v>
      </c>
      <c r="C3637" s="4">
        <v>45505</v>
      </c>
      <c r="D3637" s="2" t="s">
        <v>655</v>
      </c>
      <c r="E3637" s="2" t="s">
        <v>74</v>
      </c>
      <c r="F3637" s="2">
        <v>2.1</v>
      </c>
      <c r="G3637" s="2" t="s">
        <v>1185</v>
      </c>
      <c r="H3637" s="2" t="s">
        <v>151</v>
      </c>
      <c r="I3637" s="2" t="s">
        <v>1203</v>
      </c>
      <c r="J3637" s="3">
        <v>1</v>
      </c>
      <c r="K3637" s="5"/>
    </row>
    <row r="3638" spans="1:11">
      <c r="A3638" s="2" t="s">
        <v>67</v>
      </c>
      <c r="B3638" s="2" t="s">
        <v>445</v>
      </c>
      <c r="C3638" s="4">
        <v>45505</v>
      </c>
      <c r="D3638" s="2" t="s">
        <v>1439</v>
      </c>
      <c r="E3638" s="2" t="s">
        <v>382</v>
      </c>
      <c r="F3638" s="2">
        <v>8.1</v>
      </c>
      <c r="G3638" s="2" t="s">
        <v>1142</v>
      </c>
      <c r="H3638" s="2" t="s">
        <v>67</v>
      </c>
      <c r="I3638" s="2" t="s">
        <v>445</v>
      </c>
      <c r="J3638" s="3">
        <v>4</v>
      </c>
      <c r="K3638" s="5"/>
    </row>
    <row r="3639" spans="1:11">
      <c r="A3639" s="2" t="s">
        <v>481</v>
      </c>
      <c r="B3639" s="2" t="s">
        <v>482</v>
      </c>
      <c r="C3639" s="4">
        <v>45505</v>
      </c>
      <c r="D3639" s="2" t="s">
        <v>915</v>
      </c>
      <c r="E3639" s="2" t="s">
        <v>17</v>
      </c>
      <c r="F3639" s="2">
        <v>9.1300000000000008</v>
      </c>
      <c r="G3639" s="2" t="s">
        <v>1145</v>
      </c>
      <c r="H3639" s="2" t="s">
        <v>484</v>
      </c>
      <c r="I3639" s="2" t="s">
        <v>1250</v>
      </c>
      <c r="J3639" s="3">
        <v>4</v>
      </c>
      <c r="K3639" s="5"/>
    </row>
    <row r="3640" spans="1:11">
      <c r="A3640" s="2" t="s">
        <v>481</v>
      </c>
      <c r="B3640" s="2" t="s">
        <v>482</v>
      </c>
      <c r="C3640" s="4">
        <v>45505</v>
      </c>
      <c r="D3640" s="2" t="s">
        <v>1046</v>
      </c>
      <c r="E3640" s="2" t="s">
        <v>17</v>
      </c>
      <c r="F3640" s="2">
        <v>9.1300000000000008</v>
      </c>
      <c r="G3640" s="2" t="s">
        <v>1145</v>
      </c>
      <c r="H3640" s="2" t="s">
        <v>484</v>
      </c>
      <c r="I3640" s="2" t="s">
        <v>1250</v>
      </c>
      <c r="J3640" s="3">
        <v>7</v>
      </c>
      <c r="K3640" s="5"/>
    </row>
    <row r="3641" spans="1:11">
      <c r="A3641" s="2" t="s">
        <v>4</v>
      </c>
      <c r="B3641" s="2" t="s">
        <v>5</v>
      </c>
      <c r="C3641" s="4">
        <v>45505</v>
      </c>
      <c r="D3641" s="2" t="s">
        <v>990</v>
      </c>
      <c r="E3641" s="2" t="s">
        <v>7</v>
      </c>
      <c r="F3641" s="2">
        <v>8.1999999999999993</v>
      </c>
      <c r="G3641" s="2" t="s">
        <v>1142</v>
      </c>
      <c r="H3641" s="2" t="s">
        <v>8</v>
      </c>
      <c r="I3641" s="2" t="s">
        <v>1189</v>
      </c>
      <c r="J3641" s="3">
        <v>1</v>
      </c>
      <c r="K3641" s="5"/>
    </row>
    <row r="3642" spans="1:11">
      <c r="A3642" s="2" t="s">
        <v>4</v>
      </c>
      <c r="B3642" s="2" t="s">
        <v>5</v>
      </c>
      <c r="C3642" s="4">
        <v>45505</v>
      </c>
      <c r="D3642" s="2" t="s">
        <v>21</v>
      </c>
      <c r="E3642" s="2" t="s">
        <v>7</v>
      </c>
      <c r="F3642" s="2">
        <v>8.1999999999999993</v>
      </c>
      <c r="G3642" s="2" t="s">
        <v>1142</v>
      </c>
      <c r="H3642" s="2" t="s">
        <v>12</v>
      </c>
      <c r="I3642" s="2" t="s">
        <v>1190</v>
      </c>
      <c r="J3642" s="3">
        <v>11</v>
      </c>
      <c r="K3642" s="5"/>
    </row>
    <row r="3643" spans="1:11">
      <c r="A3643" s="2" t="s">
        <v>4</v>
      </c>
      <c r="B3643" s="2" t="s">
        <v>5</v>
      </c>
      <c r="C3643" s="4">
        <v>45505</v>
      </c>
      <c r="D3643" s="2" t="s">
        <v>1050</v>
      </c>
      <c r="E3643" s="2" t="s">
        <v>7</v>
      </c>
      <c r="F3643" s="2">
        <v>8.1999999999999993</v>
      </c>
      <c r="G3643" s="2" t="s">
        <v>1142</v>
      </c>
      <c r="H3643" s="2" t="s">
        <v>8</v>
      </c>
      <c r="I3643" s="2" t="s">
        <v>1189</v>
      </c>
      <c r="J3643" s="3">
        <v>1</v>
      </c>
      <c r="K3643" s="5"/>
    </row>
    <row r="3644" spans="1:11">
      <c r="A3644" s="2" t="s">
        <v>44</v>
      </c>
      <c r="B3644" s="2" t="s">
        <v>45</v>
      </c>
      <c r="C3644" s="4">
        <v>45505</v>
      </c>
      <c r="D3644" s="2" t="s">
        <v>61</v>
      </c>
      <c r="E3644" s="2" t="s">
        <v>47</v>
      </c>
      <c r="F3644" s="2">
        <v>8.1</v>
      </c>
      <c r="G3644" s="2" t="s">
        <v>1142</v>
      </c>
      <c r="H3644" s="2" t="s">
        <v>44</v>
      </c>
      <c r="I3644" s="2" t="s">
        <v>45</v>
      </c>
      <c r="J3644" s="3">
        <v>2</v>
      </c>
      <c r="K3644" s="5"/>
    </row>
    <row r="3645" spans="1:11">
      <c r="A3645" s="2" t="s">
        <v>44</v>
      </c>
      <c r="B3645" s="2" t="s">
        <v>45</v>
      </c>
      <c r="C3645" s="4">
        <v>45505</v>
      </c>
      <c r="D3645" s="2" t="s">
        <v>53</v>
      </c>
      <c r="E3645" s="2" t="s">
        <v>50</v>
      </c>
      <c r="F3645" s="2">
        <v>9.1300000000000008</v>
      </c>
      <c r="G3645" s="2" t="s">
        <v>1145</v>
      </c>
      <c r="H3645" s="2" t="s">
        <v>44</v>
      </c>
      <c r="I3645" s="2" t="s">
        <v>45</v>
      </c>
      <c r="J3645" s="3">
        <v>1</v>
      </c>
      <c r="K3645" s="5"/>
    </row>
    <row r="3646" spans="1:11">
      <c r="A3646" s="2" t="s">
        <v>44</v>
      </c>
      <c r="B3646" s="2" t="s">
        <v>45</v>
      </c>
      <c r="C3646" s="4">
        <v>45505</v>
      </c>
      <c r="D3646" s="2" t="s">
        <v>513</v>
      </c>
      <c r="E3646" s="2" t="s">
        <v>50</v>
      </c>
      <c r="F3646" s="2">
        <v>9.1300000000000008</v>
      </c>
      <c r="G3646" s="2" t="s">
        <v>1145</v>
      </c>
      <c r="H3646" s="2" t="s">
        <v>44</v>
      </c>
      <c r="I3646" s="2" t="s">
        <v>45</v>
      </c>
      <c r="J3646" s="3">
        <v>1</v>
      </c>
      <c r="K3646" s="5"/>
    </row>
    <row r="3647" spans="1:11">
      <c r="A3647" s="2" t="s">
        <v>78</v>
      </c>
      <c r="B3647" s="2" t="s">
        <v>79</v>
      </c>
      <c r="C3647" s="4">
        <v>45505</v>
      </c>
      <c r="D3647" s="2" t="s">
        <v>1346</v>
      </c>
      <c r="E3647" s="2" t="s">
        <v>86</v>
      </c>
      <c r="F3647" s="2">
        <v>8.1</v>
      </c>
      <c r="G3647" s="2" t="s">
        <v>1142</v>
      </c>
      <c r="H3647" s="2" t="s">
        <v>78</v>
      </c>
      <c r="I3647" s="2" t="s">
        <v>79</v>
      </c>
      <c r="J3647" s="3">
        <v>2</v>
      </c>
      <c r="K3647" s="5"/>
    </row>
    <row r="3648" spans="1:11">
      <c r="A3648" s="2" t="s">
        <v>78</v>
      </c>
      <c r="B3648" s="2" t="s">
        <v>79</v>
      </c>
      <c r="C3648" s="4">
        <v>45505</v>
      </c>
      <c r="D3648" s="2" t="s">
        <v>827</v>
      </c>
      <c r="E3648" s="2" t="s">
        <v>132</v>
      </c>
      <c r="F3648" s="2">
        <v>8.1</v>
      </c>
      <c r="G3648" s="2" t="s">
        <v>1142</v>
      </c>
      <c r="H3648" s="2" t="s">
        <v>78</v>
      </c>
      <c r="I3648" s="2" t="s">
        <v>79</v>
      </c>
      <c r="J3648" s="3">
        <v>1</v>
      </c>
      <c r="K3648" s="5"/>
    </row>
    <row r="3649" spans="1:11">
      <c r="A3649" s="2" t="s">
        <v>78</v>
      </c>
      <c r="B3649" s="2" t="s">
        <v>79</v>
      </c>
      <c r="C3649" s="4">
        <v>45505</v>
      </c>
      <c r="D3649" s="2" t="s">
        <v>1078</v>
      </c>
      <c r="E3649" s="2" t="s">
        <v>90</v>
      </c>
      <c r="F3649" s="2">
        <v>8.1</v>
      </c>
      <c r="G3649" s="2" t="s">
        <v>1142</v>
      </c>
      <c r="H3649" s="2" t="s">
        <v>78</v>
      </c>
      <c r="I3649" s="2" t="s">
        <v>79</v>
      </c>
      <c r="J3649" s="3">
        <v>2</v>
      </c>
      <c r="K3649" s="5"/>
    </row>
    <row r="3650" spans="1:11">
      <c r="A3650" s="2" t="s">
        <v>78</v>
      </c>
      <c r="B3650" s="2" t="s">
        <v>79</v>
      </c>
      <c r="C3650" s="4">
        <v>45505</v>
      </c>
      <c r="D3650" s="2" t="s">
        <v>1512</v>
      </c>
      <c r="E3650" s="2" t="s">
        <v>170</v>
      </c>
      <c r="F3650" s="2">
        <v>8.1</v>
      </c>
      <c r="G3650" s="2" t="s">
        <v>1142</v>
      </c>
      <c r="H3650" s="2" t="s">
        <v>78</v>
      </c>
      <c r="I3650" s="2" t="s">
        <v>79</v>
      </c>
      <c r="J3650" s="3">
        <v>1</v>
      </c>
      <c r="K3650" s="5"/>
    </row>
    <row r="3651" spans="1:11">
      <c r="A3651" s="2" t="s">
        <v>78</v>
      </c>
      <c r="B3651" s="2" t="s">
        <v>79</v>
      </c>
      <c r="C3651" s="4">
        <v>45505</v>
      </c>
      <c r="D3651" s="2" t="s">
        <v>1093</v>
      </c>
      <c r="E3651" s="2" t="s">
        <v>1094</v>
      </c>
      <c r="F3651" s="2">
        <v>8.1</v>
      </c>
      <c r="G3651" s="2" t="s">
        <v>1142</v>
      </c>
      <c r="H3651" s="2" t="s">
        <v>78</v>
      </c>
      <c r="I3651" s="2" t="s">
        <v>79</v>
      </c>
      <c r="J3651" s="3">
        <v>1</v>
      </c>
      <c r="K3651" s="5"/>
    </row>
    <row r="3652" spans="1:11">
      <c r="A3652" s="2" t="s">
        <v>78</v>
      </c>
      <c r="B3652" s="2" t="s">
        <v>79</v>
      </c>
      <c r="C3652" s="4">
        <v>45505</v>
      </c>
      <c r="D3652" s="2" t="s">
        <v>1541</v>
      </c>
      <c r="E3652" s="2" t="s">
        <v>58</v>
      </c>
      <c r="F3652" s="2">
        <v>8.1</v>
      </c>
      <c r="G3652" s="2" t="s">
        <v>1142</v>
      </c>
      <c r="H3652" s="2" t="s">
        <v>78</v>
      </c>
      <c r="I3652" s="2" t="s">
        <v>79</v>
      </c>
      <c r="J3652" s="3">
        <v>2</v>
      </c>
      <c r="K3652" s="5"/>
    </row>
    <row r="3653" spans="1:11">
      <c r="A3653" s="2" t="s">
        <v>78</v>
      </c>
      <c r="B3653" s="2" t="s">
        <v>79</v>
      </c>
      <c r="C3653" s="4">
        <v>45505</v>
      </c>
      <c r="D3653" s="2" t="s">
        <v>646</v>
      </c>
      <c r="E3653" s="2" t="s">
        <v>82</v>
      </c>
      <c r="F3653" s="2">
        <v>8.1</v>
      </c>
      <c r="G3653" s="2" t="s">
        <v>1142</v>
      </c>
      <c r="H3653" s="2" t="s">
        <v>78</v>
      </c>
      <c r="I3653" s="2" t="s">
        <v>79</v>
      </c>
      <c r="J3653" s="3">
        <v>3</v>
      </c>
      <c r="K3653" s="5"/>
    </row>
    <row r="3654" spans="1:11">
      <c r="A3654" s="2" t="s">
        <v>106</v>
      </c>
      <c r="B3654" s="2" t="s">
        <v>107</v>
      </c>
      <c r="C3654" s="4">
        <v>45505</v>
      </c>
      <c r="D3654" s="2" t="s">
        <v>1424</v>
      </c>
      <c r="E3654" s="2" t="s">
        <v>1040</v>
      </c>
      <c r="F3654" s="2">
        <v>7.1</v>
      </c>
      <c r="G3654" s="2" t="s">
        <v>1143</v>
      </c>
      <c r="H3654" s="2" t="s">
        <v>1310</v>
      </c>
      <c r="I3654" s="2" t="s">
        <v>1311</v>
      </c>
      <c r="J3654" s="3">
        <v>5</v>
      </c>
      <c r="K3654" s="5"/>
    </row>
    <row r="3655" spans="1:11">
      <c r="A3655" s="2" t="s">
        <v>106</v>
      </c>
      <c r="B3655" s="2" t="s">
        <v>107</v>
      </c>
      <c r="C3655" s="4">
        <v>45505</v>
      </c>
      <c r="D3655" s="2" t="s">
        <v>110</v>
      </c>
      <c r="E3655" s="2" t="s">
        <v>99</v>
      </c>
      <c r="F3655" s="2">
        <v>6.1</v>
      </c>
      <c r="G3655" s="2" t="s">
        <v>1183</v>
      </c>
      <c r="H3655" s="2" t="s">
        <v>109</v>
      </c>
      <c r="I3655" s="2" t="s">
        <v>1192</v>
      </c>
      <c r="J3655" s="3">
        <v>3</v>
      </c>
      <c r="K3655" s="5"/>
    </row>
    <row r="3656" spans="1:11">
      <c r="A3656" s="2" t="s">
        <v>106</v>
      </c>
      <c r="B3656" s="2" t="s">
        <v>107</v>
      </c>
      <c r="C3656" s="4">
        <v>45505</v>
      </c>
      <c r="D3656" s="2" t="s">
        <v>441</v>
      </c>
      <c r="E3656" s="2" t="s">
        <v>240</v>
      </c>
      <c r="F3656" s="2">
        <v>7.1</v>
      </c>
      <c r="G3656" s="2" t="s">
        <v>1143</v>
      </c>
      <c r="H3656" s="2" t="s">
        <v>109</v>
      </c>
      <c r="I3656" s="2" t="s">
        <v>1192</v>
      </c>
      <c r="J3656" s="3">
        <v>2</v>
      </c>
      <c r="K3656" s="5"/>
    </row>
    <row r="3657" spans="1:11">
      <c r="A3657" s="2" t="s">
        <v>106</v>
      </c>
      <c r="B3657" s="2" t="s">
        <v>107</v>
      </c>
      <c r="C3657" s="4">
        <v>45505</v>
      </c>
      <c r="D3657" s="2" t="s">
        <v>441</v>
      </c>
      <c r="E3657" s="2" t="s">
        <v>240</v>
      </c>
      <c r="F3657" s="2">
        <v>6.1</v>
      </c>
      <c r="G3657" s="2" t="s">
        <v>1183</v>
      </c>
      <c r="H3657" s="2" t="s">
        <v>109</v>
      </c>
      <c r="I3657" s="2" t="s">
        <v>1192</v>
      </c>
      <c r="J3657" s="3">
        <v>2</v>
      </c>
      <c r="K3657" s="5"/>
    </row>
    <row r="3658" spans="1:11">
      <c r="A3658" s="2" t="s">
        <v>106</v>
      </c>
      <c r="B3658" s="2" t="s">
        <v>107</v>
      </c>
      <c r="C3658" s="4">
        <v>45505</v>
      </c>
      <c r="D3658" s="2" t="s">
        <v>239</v>
      </c>
      <c r="E3658" s="2" t="s">
        <v>240</v>
      </c>
      <c r="F3658" s="2">
        <v>7.1</v>
      </c>
      <c r="G3658" s="2" t="s">
        <v>1143</v>
      </c>
      <c r="H3658" s="2" t="s">
        <v>109</v>
      </c>
      <c r="I3658" s="2" t="s">
        <v>1192</v>
      </c>
      <c r="J3658" s="3">
        <v>1</v>
      </c>
      <c r="K3658" s="5"/>
    </row>
    <row r="3659" spans="1:11">
      <c r="A3659" s="2" t="s">
        <v>106</v>
      </c>
      <c r="B3659" s="2" t="s">
        <v>107</v>
      </c>
      <c r="C3659" s="4">
        <v>45505</v>
      </c>
      <c r="D3659" s="2" t="s">
        <v>1381</v>
      </c>
      <c r="E3659" s="2" t="s">
        <v>749</v>
      </c>
      <c r="F3659" s="2">
        <v>6.1</v>
      </c>
      <c r="G3659" s="2" t="s">
        <v>1183</v>
      </c>
      <c r="H3659" s="2" t="s">
        <v>114</v>
      </c>
      <c r="I3659" s="2" t="s">
        <v>1193</v>
      </c>
      <c r="J3659" s="3">
        <v>2</v>
      </c>
      <c r="K3659" s="5"/>
    </row>
    <row r="3660" spans="1:11">
      <c r="A3660" s="2" t="s">
        <v>106</v>
      </c>
      <c r="B3660" s="2" t="s">
        <v>107</v>
      </c>
      <c r="C3660" s="4">
        <v>45505</v>
      </c>
      <c r="D3660" s="2" t="s">
        <v>1390</v>
      </c>
      <c r="E3660" s="2" t="s">
        <v>1000</v>
      </c>
      <c r="F3660" s="2">
        <v>6.1</v>
      </c>
      <c r="G3660" s="2" t="s">
        <v>1183</v>
      </c>
      <c r="H3660" s="2" t="s">
        <v>114</v>
      </c>
      <c r="I3660" s="2" t="s">
        <v>1193</v>
      </c>
      <c r="J3660" s="3">
        <v>4</v>
      </c>
      <c r="K3660" s="5"/>
    </row>
    <row r="3661" spans="1:11">
      <c r="A3661" s="2" t="s">
        <v>106</v>
      </c>
      <c r="B3661" s="2" t="s">
        <v>107</v>
      </c>
      <c r="C3661" s="4">
        <v>45505</v>
      </c>
      <c r="D3661" s="2" t="s">
        <v>534</v>
      </c>
      <c r="E3661" s="2" t="s">
        <v>99</v>
      </c>
      <c r="F3661" s="2">
        <v>7.1</v>
      </c>
      <c r="G3661" s="2" t="s">
        <v>1143</v>
      </c>
      <c r="H3661" s="2" t="s">
        <v>109</v>
      </c>
      <c r="I3661" s="2" t="s">
        <v>1192</v>
      </c>
      <c r="J3661" s="3">
        <v>1</v>
      </c>
      <c r="K3661" s="5"/>
    </row>
    <row r="3662" spans="1:11">
      <c r="A3662" s="2" t="s">
        <v>106</v>
      </c>
      <c r="B3662" s="2" t="s">
        <v>107</v>
      </c>
      <c r="C3662" s="4">
        <v>45505</v>
      </c>
      <c r="D3662" s="2" t="s">
        <v>534</v>
      </c>
      <c r="E3662" s="2" t="s">
        <v>99</v>
      </c>
      <c r="F3662" s="2">
        <v>6.1</v>
      </c>
      <c r="G3662" s="2" t="s">
        <v>1183</v>
      </c>
      <c r="H3662" s="2" t="s">
        <v>109</v>
      </c>
      <c r="I3662" s="2" t="s">
        <v>1192</v>
      </c>
      <c r="J3662" s="3">
        <v>1</v>
      </c>
      <c r="K3662" s="5"/>
    </row>
    <row r="3663" spans="1:11">
      <c r="A3663" s="2" t="s">
        <v>1312</v>
      </c>
      <c r="B3663" s="2" t="s">
        <v>1313</v>
      </c>
      <c r="C3663" s="4">
        <v>45505</v>
      </c>
      <c r="D3663" s="2" t="s">
        <v>895</v>
      </c>
      <c r="E3663" s="2" t="s">
        <v>132</v>
      </c>
      <c r="F3663" s="2">
        <v>7.1</v>
      </c>
      <c r="G3663" s="2" t="s">
        <v>1143</v>
      </c>
      <c r="H3663" s="2" t="s">
        <v>678</v>
      </c>
      <c r="I3663" s="2" t="s">
        <v>1209</v>
      </c>
      <c r="J3663" s="3">
        <v>1</v>
      </c>
      <c r="K3663" s="5"/>
    </row>
    <row r="3664" spans="1:11">
      <c r="A3664" s="2" t="s">
        <v>1312</v>
      </c>
      <c r="B3664" s="2" t="s">
        <v>1313</v>
      </c>
      <c r="C3664" s="4">
        <v>45505</v>
      </c>
      <c r="D3664" s="2" t="s">
        <v>677</v>
      </c>
      <c r="E3664" s="2" t="s">
        <v>47</v>
      </c>
      <c r="F3664" s="2">
        <v>7.1</v>
      </c>
      <c r="G3664" s="2" t="s">
        <v>1143</v>
      </c>
      <c r="H3664" s="2" t="s">
        <v>678</v>
      </c>
      <c r="I3664" s="2" t="s">
        <v>1209</v>
      </c>
      <c r="J3664" s="3">
        <v>1</v>
      </c>
      <c r="K3664" s="5"/>
    </row>
    <row r="3665" spans="1:11">
      <c r="A3665" s="2" t="s">
        <v>405</v>
      </c>
      <c r="B3665" s="2" t="s">
        <v>1167</v>
      </c>
      <c r="C3665" s="4">
        <v>45505</v>
      </c>
      <c r="D3665" s="2" t="s">
        <v>901</v>
      </c>
      <c r="E3665" s="2" t="s">
        <v>796</v>
      </c>
      <c r="F3665" s="2">
        <v>8.1</v>
      </c>
      <c r="G3665" s="2" t="s">
        <v>1142</v>
      </c>
      <c r="H3665" s="2" t="s">
        <v>156</v>
      </c>
      <c r="I3665" s="2" t="s">
        <v>1150</v>
      </c>
      <c r="J3665" s="3">
        <v>1</v>
      </c>
      <c r="K3665" s="5"/>
    </row>
    <row r="3666" spans="1:11">
      <c r="A3666" s="2" t="s">
        <v>405</v>
      </c>
      <c r="B3666" s="2" t="s">
        <v>1167</v>
      </c>
      <c r="C3666" s="4">
        <v>45505</v>
      </c>
      <c r="D3666" s="2" t="s">
        <v>404</v>
      </c>
      <c r="E3666" s="2" t="s">
        <v>132</v>
      </c>
      <c r="F3666" s="2">
        <v>8.1</v>
      </c>
      <c r="G3666" s="2" t="s">
        <v>1142</v>
      </c>
      <c r="H3666" s="2" t="s">
        <v>156</v>
      </c>
      <c r="I3666" s="2" t="s">
        <v>1150</v>
      </c>
      <c r="J3666" s="3">
        <v>1</v>
      </c>
      <c r="K3666" s="5"/>
    </row>
    <row r="3667" spans="1:11">
      <c r="A3667" s="2" t="s">
        <v>121</v>
      </c>
      <c r="B3667" s="2" t="s">
        <v>122</v>
      </c>
      <c r="C3667" s="4">
        <v>45505</v>
      </c>
      <c r="D3667" s="2" t="s">
        <v>1542</v>
      </c>
      <c r="E3667" s="2" t="s">
        <v>170</v>
      </c>
      <c r="F3667" s="2">
        <v>4.0999999999999996</v>
      </c>
      <c r="G3667" s="2" t="s">
        <v>1188</v>
      </c>
      <c r="H3667" s="2" t="s">
        <v>127</v>
      </c>
      <c r="I3667" s="2" t="s">
        <v>2080</v>
      </c>
      <c r="J3667" s="3">
        <v>1</v>
      </c>
      <c r="K3667" s="5"/>
    </row>
    <row r="3668" spans="1:11">
      <c r="A3668" s="2" t="s">
        <v>134</v>
      </c>
      <c r="B3668" s="2" t="s">
        <v>135</v>
      </c>
      <c r="C3668" s="4">
        <v>45505</v>
      </c>
      <c r="D3668" s="2" t="s">
        <v>552</v>
      </c>
      <c r="E3668" s="2" t="s">
        <v>74</v>
      </c>
      <c r="F3668" s="2">
        <v>8.1</v>
      </c>
      <c r="G3668" s="2" t="s">
        <v>1142</v>
      </c>
      <c r="H3668" s="2" t="s">
        <v>151</v>
      </c>
      <c r="I3668" s="2" t="s">
        <v>1203</v>
      </c>
      <c r="J3668" s="3">
        <v>1</v>
      </c>
      <c r="K3668" s="5"/>
    </row>
    <row r="3669" spans="1:11">
      <c r="A3669" s="2" t="s">
        <v>138</v>
      </c>
      <c r="B3669" s="2" t="s">
        <v>139</v>
      </c>
      <c r="C3669" s="4">
        <v>45505</v>
      </c>
      <c r="D3669" s="2" t="s">
        <v>332</v>
      </c>
      <c r="E3669" s="2" t="s">
        <v>82</v>
      </c>
      <c r="F3669" s="2">
        <v>5.0999999999999996</v>
      </c>
      <c r="G3669" s="2" t="s">
        <v>1186</v>
      </c>
      <c r="H3669" s="2" t="s">
        <v>330</v>
      </c>
      <c r="I3669" s="2" t="s">
        <v>331</v>
      </c>
      <c r="J3669" s="3">
        <v>1</v>
      </c>
      <c r="K3669" s="5"/>
    </row>
    <row r="3670" spans="1:11">
      <c r="A3670" s="2" t="s">
        <v>484</v>
      </c>
      <c r="B3670" s="2" t="s">
        <v>1250</v>
      </c>
      <c r="C3670" s="4">
        <v>45505</v>
      </c>
      <c r="D3670" s="2" t="s">
        <v>1515</v>
      </c>
      <c r="E3670" s="2" t="s">
        <v>17</v>
      </c>
      <c r="F3670" s="2">
        <v>9.1300000000000008</v>
      </c>
      <c r="G3670" s="2" t="s">
        <v>1145</v>
      </c>
      <c r="H3670" s="2" t="s">
        <v>1321</v>
      </c>
      <c r="I3670" s="2" t="s">
        <v>1322</v>
      </c>
      <c r="J3670" s="3">
        <v>4</v>
      </c>
      <c r="K3670" s="5"/>
    </row>
    <row r="3671" spans="1:11">
      <c r="A3671" s="2" t="s">
        <v>484</v>
      </c>
      <c r="B3671" s="2" t="s">
        <v>1250</v>
      </c>
      <c r="C3671" s="4">
        <v>45505</v>
      </c>
      <c r="D3671" s="2" t="s">
        <v>1517</v>
      </c>
      <c r="E3671" s="2" t="s">
        <v>731</v>
      </c>
      <c r="F3671" s="2">
        <v>9.1300000000000008</v>
      </c>
      <c r="G3671" s="2" t="s">
        <v>1145</v>
      </c>
      <c r="H3671" s="2" t="s">
        <v>1323</v>
      </c>
      <c r="I3671" s="2" t="s">
        <v>1324</v>
      </c>
      <c r="J3671" s="3">
        <v>8</v>
      </c>
      <c r="K3671" s="5"/>
    </row>
    <row r="3672" spans="1:11">
      <c r="A3672" s="2" t="s">
        <v>484</v>
      </c>
      <c r="B3672" s="2" t="s">
        <v>1250</v>
      </c>
      <c r="C3672" s="4">
        <v>45505</v>
      </c>
      <c r="D3672" s="2" t="s">
        <v>809</v>
      </c>
      <c r="E3672" s="2" t="s">
        <v>17</v>
      </c>
      <c r="F3672" s="2">
        <v>9.1300000000000008</v>
      </c>
      <c r="G3672" s="2" t="s">
        <v>1145</v>
      </c>
      <c r="H3672" s="2" t="s">
        <v>484</v>
      </c>
      <c r="I3672" s="2" t="s">
        <v>1250</v>
      </c>
      <c r="J3672" s="3">
        <v>29</v>
      </c>
      <c r="K3672" s="5"/>
    </row>
    <row r="3673" spans="1:11">
      <c r="A3673" s="2" t="s">
        <v>484</v>
      </c>
      <c r="B3673" s="2" t="s">
        <v>1250</v>
      </c>
      <c r="C3673" s="4">
        <v>45505</v>
      </c>
      <c r="D3673" s="2" t="s">
        <v>1543</v>
      </c>
      <c r="E3673" s="2" t="s">
        <v>17</v>
      </c>
      <c r="F3673" s="2">
        <v>9.1300000000000008</v>
      </c>
      <c r="G3673" s="2" t="s">
        <v>1145</v>
      </c>
      <c r="H3673" s="2" t="s">
        <v>1323</v>
      </c>
      <c r="I3673" s="2" t="s">
        <v>1324</v>
      </c>
      <c r="J3673" s="3">
        <v>1</v>
      </c>
      <c r="K3673" s="5"/>
    </row>
    <row r="3674" spans="1:11">
      <c r="A3674" s="2" t="s">
        <v>484</v>
      </c>
      <c r="B3674" s="2" t="s">
        <v>1250</v>
      </c>
      <c r="C3674" s="4">
        <v>45505</v>
      </c>
      <c r="D3674" s="2" t="s">
        <v>680</v>
      </c>
      <c r="E3674" s="2" t="s">
        <v>17</v>
      </c>
      <c r="F3674" s="2">
        <v>9.1300000000000008</v>
      </c>
      <c r="G3674" s="2" t="s">
        <v>1145</v>
      </c>
      <c r="H3674" s="2" t="s">
        <v>1323</v>
      </c>
      <c r="I3674" s="2" t="s">
        <v>1324</v>
      </c>
      <c r="J3674" s="3">
        <v>55</v>
      </c>
      <c r="K3674" s="5"/>
    </row>
    <row r="3675" spans="1:11">
      <c r="A3675" s="2" t="s">
        <v>484</v>
      </c>
      <c r="B3675" s="2" t="s">
        <v>1250</v>
      </c>
      <c r="C3675" s="4">
        <v>45505</v>
      </c>
      <c r="D3675" s="2" t="s">
        <v>685</v>
      </c>
      <c r="E3675" s="2" t="s">
        <v>263</v>
      </c>
      <c r="F3675" s="2">
        <v>9.1300000000000008</v>
      </c>
      <c r="G3675" s="2" t="s">
        <v>1145</v>
      </c>
      <c r="H3675" s="2" t="s">
        <v>1367</v>
      </c>
      <c r="I3675" s="2" t="s">
        <v>1368</v>
      </c>
      <c r="J3675" s="3">
        <v>1</v>
      </c>
      <c r="K3675" s="5"/>
    </row>
    <row r="3676" spans="1:11">
      <c r="A3676" s="2" t="s">
        <v>484</v>
      </c>
      <c r="B3676" s="2" t="s">
        <v>1250</v>
      </c>
      <c r="C3676" s="4">
        <v>45505</v>
      </c>
      <c r="D3676" s="2" t="s">
        <v>1397</v>
      </c>
      <c r="E3676" s="2" t="s">
        <v>1320</v>
      </c>
      <c r="F3676" s="2">
        <v>9.1300000000000008</v>
      </c>
      <c r="G3676" s="2" t="s">
        <v>1145</v>
      </c>
      <c r="H3676" s="2" t="s">
        <v>1321</v>
      </c>
      <c r="I3676" s="2" t="s">
        <v>1322</v>
      </c>
      <c r="J3676" s="3">
        <v>8</v>
      </c>
      <c r="K3676" s="5"/>
    </row>
    <row r="3677" spans="1:11">
      <c r="A3677" s="2" t="s">
        <v>484</v>
      </c>
      <c r="B3677" s="2" t="s">
        <v>1250</v>
      </c>
      <c r="C3677" s="4">
        <v>45505</v>
      </c>
      <c r="D3677" s="2" t="s">
        <v>1451</v>
      </c>
      <c r="E3677" s="2" t="s">
        <v>1320</v>
      </c>
      <c r="F3677" s="2">
        <v>9.1300000000000008</v>
      </c>
      <c r="G3677" s="2" t="s">
        <v>1145</v>
      </c>
      <c r="H3677" s="2" t="s">
        <v>1321</v>
      </c>
      <c r="I3677" s="2" t="s">
        <v>1322</v>
      </c>
      <c r="J3677" s="3">
        <v>15</v>
      </c>
      <c r="K3677" s="5"/>
    </row>
    <row r="3678" spans="1:11">
      <c r="A3678" s="2" t="s">
        <v>484</v>
      </c>
      <c r="B3678" s="2" t="s">
        <v>1250</v>
      </c>
      <c r="C3678" s="4">
        <v>45505</v>
      </c>
      <c r="D3678" s="2" t="s">
        <v>679</v>
      </c>
      <c r="E3678" s="2" t="s">
        <v>17</v>
      </c>
      <c r="F3678" s="2">
        <v>9.1300000000000008</v>
      </c>
      <c r="G3678" s="2" t="s">
        <v>1145</v>
      </c>
      <c r="H3678" s="2" t="s">
        <v>1323</v>
      </c>
      <c r="I3678" s="2" t="s">
        <v>1324</v>
      </c>
      <c r="J3678" s="3">
        <v>27</v>
      </c>
      <c r="K3678" s="5"/>
    </row>
    <row r="3679" spans="1:11">
      <c r="A3679" s="2" t="s">
        <v>484</v>
      </c>
      <c r="B3679" s="2" t="s">
        <v>1250</v>
      </c>
      <c r="C3679" s="4">
        <v>45505</v>
      </c>
      <c r="D3679" s="2" t="s">
        <v>1325</v>
      </c>
      <c r="E3679" s="2" t="s">
        <v>1320</v>
      </c>
      <c r="F3679" s="2">
        <v>8.1999999999999993</v>
      </c>
      <c r="G3679" s="2" t="s">
        <v>1142</v>
      </c>
      <c r="H3679" s="2" t="s">
        <v>1321</v>
      </c>
      <c r="I3679" s="2" t="s">
        <v>1322</v>
      </c>
      <c r="J3679" s="3">
        <v>2</v>
      </c>
      <c r="K3679" s="5"/>
    </row>
    <row r="3680" spans="1:11">
      <c r="A3680" s="2" t="s">
        <v>484</v>
      </c>
      <c r="B3680" s="2" t="s">
        <v>1250</v>
      </c>
      <c r="C3680" s="4">
        <v>45505</v>
      </c>
      <c r="D3680" s="2" t="s">
        <v>683</v>
      </c>
      <c r="E3680" s="2" t="s">
        <v>17</v>
      </c>
      <c r="F3680" s="2">
        <v>8.1999999999999993</v>
      </c>
      <c r="G3680" s="2" t="s">
        <v>1142</v>
      </c>
      <c r="H3680" s="2" t="s">
        <v>1323</v>
      </c>
      <c r="I3680" s="2" t="s">
        <v>1324</v>
      </c>
      <c r="J3680" s="3">
        <v>35</v>
      </c>
      <c r="K3680" s="5"/>
    </row>
    <row r="3681" spans="1:11">
      <c r="A3681" s="2" t="s">
        <v>484</v>
      </c>
      <c r="B3681" s="2" t="s">
        <v>1250</v>
      </c>
      <c r="C3681" s="4">
        <v>45505</v>
      </c>
      <c r="D3681" s="2" t="s">
        <v>1319</v>
      </c>
      <c r="E3681" s="2" t="s">
        <v>1320</v>
      </c>
      <c r="F3681" s="2">
        <v>8.1999999999999993</v>
      </c>
      <c r="G3681" s="2" t="s">
        <v>1142</v>
      </c>
      <c r="H3681" s="2" t="s">
        <v>1321</v>
      </c>
      <c r="I3681" s="2" t="s">
        <v>1322</v>
      </c>
      <c r="J3681" s="3">
        <v>1</v>
      </c>
      <c r="K3681" s="5"/>
    </row>
    <row r="3682" spans="1:11">
      <c r="A3682" s="2" t="s">
        <v>484</v>
      </c>
      <c r="B3682" s="2" t="s">
        <v>1250</v>
      </c>
      <c r="C3682" s="4">
        <v>45505</v>
      </c>
      <c r="D3682" s="2" t="s">
        <v>1544</v>
      </c>
      <c r="E3682" s="2" t="s">
        <v>731</v>
      </c>
      <c r="F3682" s="2">
        <v>8.1999999999999993</v>
      </c>
      <c r="G3682" s="2" t="s">
        <v>1142</v>
      </c>
      <c r="H3682" s="2" t="s">
        <v>1323</v>
      </c>
      <c r="I3682" s="2" t="s">
        <v>1324</v>
      </c>
      <c r="J3682" s="3">
        <v>1</v>
      </c>
      <c r="K3682" s="5"/>
    </row>
    <row r="3683" spans="1:11">
      <c r="A3683" s="2" t="s">
        <v>484</v>
      </c>
      <c r="B3683" s="2" t="s">
        <v>1250</v>
      </c>
      <c r="C3683" s="4">
        <v>45505</v>
      </c>
      <c r="D3683" s="2" t="s">
        <v>1537</v>
      </c>
      <c r="E3683" s="2" t="s">
        <v>17</v>
      </c>
      <c r="F3683" s="2">
        <v>8.1999999999999993</v>
      </c>
      <c r="G3683" s="2" t="s">
        <v>1142</v>
      </c>
      <c r="H3683" s="2" t="s">
        <v>1323</v>
      </c>
      <c r="I3683" s="2" t="s">
        <v>1324</v>
      </c>
      <c r="J3683" s="3">
        <v>9</v>
      </c>
      <c r="K3683" s="5"/>
    </row>
    <row r="3684" spans="1:11">
      <c r="A3684" s="2" t="s">
        <v>484</v>
      </c>
      <c r="B3684" s="2" t="s">
        <v>1250</v>
      </c>
      <c r="C3684" s="4">
        <v>45505</v>
      </c>
      <c r="D3684" s="2" t="s">
        <v>1545</v>
      </c>
      <c r="E3684" s="2" t="s">
        <v>17</v>
      </c>
      <c r="F3684" s="2">
        <v>8.1999999999999993</v>
      </c>
      <c r="G3684" s="2" t="s">
        <v>1142</v>
      </c>
      <c r="H3684" s="2" t="s">
        <v>1323</v>
      </c>
      <c r="I3684" s="2" t="s">
        <v>1324</v>
      </c>
      <c r="J3684" s="3">
        <v>1</v>
      </c>
      <c r="K3684" s="5"/>
    </row>
    <row r="3685" spans="1:11">
      <c r="A3685" s="2" t="s">
        <v>158</v>
      </c>
      <c r="B3685" s="2" t="s">
        <v>159</v>
      </c>
      <c r="C3685" s="4">
        <v>45505</v>
      </c>
      <c r="D3685" s="2" t="s">
        <v>161</v>
      </c>
      <c r="E3685" s="2" t="s">
        <v>86</v>
      </c>
      <c r="F3685" s="2">
        <v>8.1</v>
      </c>
      <c r="G3685" s="2" t="s">
        <v>1142</v>
      </c>
      <c r="H3685" s="2" t="s">
        <v>158</v>
      </c>
      <c r="I3685" s="2" t="s">
        <v>159</v>
      </c>
      <c r="J3685" s="3">
        <v>1</v>
      </c>
      <c r="K3685" s="5"/>
    </row>
    <row r="3686" spans="1:11">
      <c r="A3686" s="2" t="s">
        <v>165</v>
      </c>
      <c r="B3686" s="2" t="s">
        <v>166</v>
      </c>
      <c r="C3686" s="4">
        <v>45505</v>
      </c>
      <c r="D3686" s="2" t="s">
        <v>709</v>
      </c>
      <c r="E3686" s="2" t="s">
        <v>191</v>
      </c>
      <c r="F3686" s="2">
        <v>8.1</v>
      </c>
      <c r="G3686" s="2" t="s">
        <v>1142</v>
      </c>
      <c r="H3686" s="2" t="s">
        <v>156</v>
      </c>
      <c r="I3686" s="2" t="s">
        <v>1150</v>
      </c>
      <c r="J3686" s="3">
        <v>35</v>
      </c>
      <c r="K3686" s="5"/>
    </row>
    <row r="3687" spans="1:11">
      <c r="A3687" s="2" t="s">
        <v>165</v>
      </c>
      <c r="B3687" s="2" t="s">
        <v>166</v>
      </c>
      <c r="C3687" s="4">
        <v>45505</v>
      </c>
      <c r="D3687" s="2" t="s">
        <v>154</v>
      </c>
      <c r="E3687" s="2" t="s">
        <v>191</v>
      </c>
      <c r="F3687" s="2">
        <v>8.1</v>
      </c>
      <c r="G3687" s="2" t="s">
        <v>1142</v>
      </c>
      <c r="H3687" s="2" t="s">
        <v>156</v>
      </c>
      <c r="I3687" s="2" t="s">
        <v>1150</v>
      </c>
      <c r="J3687" s="3">
        <v>11</v>
      </c>
      <c r="K3687" s="5"/>
    </row>
    <row r="3688" spans="1:11">
      <c r="A3688" s="2" t="s">
        <v>198</v>
      </c>
      <c r="B3688" s="2" t="s">
        <v>199</v>
      </c>
      <c r="C3688" s="4">
        <v>45505</v>
      </c>
      <c r="D3688" s="2" t="s">
        <v>717</v>
      </c>
      <c r="E3688" s="2" t="s">
        <v>82</v>
      </c>
      <c r="F3688" s="2">
        <v>9.1300000000000008</v>
      </c>
      <c r="G3688" s="2" t="s">
        <v>1145</v>
      </c>
      <c r="H3688" s="2" t="s">
        <v>198</v>
      </c>
      <c r="I3688" s="2" t="s">
        <v>199</v>
      </c>
      <c r="J3688" s="3">
        <v>1</v>
      </c>
      <c r="K3688" s="5"/>
    </row>
    <row r="3689" spans="1:11">
      <c r="A3689" s="2" t="s">
        <v>198</v>
      </c>
      <c r="B3689" s="2" t="s">
        <v>199</v>
      </c>
      <c r="C3689" s="4">
        <v>45505</v>
      </c>
      <c r="D3689" s="2" t="s">
        <v>849</v>
      </c>
      <c r="E3689" s="2" t="s">
        <v>82</v>
      </c>
      <c r="F3689" s="2">
        <v>9.1300000000000008</v>
      </c>
      <c r="G3689" s="2" t="s">
        <v>1145</v>
      </c>
      <c r="H3689" s="2" t="s">
        <v>198</v>
      </c>
      <c r="I3689" s="2" t="s">
        <v>199</v>
      </c>
      <c r="J3689" s="3">
        <v>1</v>
      </c>
      <c r="K3689" s="5"/>
    </row>
    <row r="3690" spans="1:11">
      <c r="A3690" s="2" t="s">
        <v>198</v>
      </c>
      <c r="B3690" s="2" t="s">
        <v>199</v>
      </c>
      <c r="C3690" s="4">
        <v>45505</v>
      </c>
      <c r="D3690" s="2" t="s">
        <v>570</v>
      </c>
      <c r="E3690" s="2" t="s">
        <v>191</v>
      </c>
      <c r="F3690" s="2">
        <v>9.1300000000000008</v>
      </c>
      <c r="G3690" s="2" t="s">
        <v>1145</v>
      </c>
      <c r="H3690" s="2" t="s">
        <v>202</v>
      </c>
      <c r="I3690" s="2" t="s">
        <v>1196</v>
      </c>
      <c r="J3690" s="3">
        <v>1</v>
      </c>
      <c r="K3690" s="5"/>
    </row>
    <row r="3691" spans="1:11">
      <c r="A3691" s="2" t="s">
        <v>203</v>
      </c>
      <c r="B3691" s="2" t="s">
        <v>204</v>
      </c>
      <c r="C3691" s="4">
        <v>45505</v>
      </c>
      <c r="D3691" s="2" t="s">
        <v>208</v>
      </c>
      <c r="E3691" s="2" t="s">
        <v>209</v>
      </c>
      <c r="F3691" s="2">
        <v>8.1</v>
      </c>
      <c r="G3691" s="2" t="s">
        <v>1142</v>
      </c>
      <c r="H3691" s="2" t="s">
        <v>203</v>
      </c>
      <c r="I3691" s="2" t="s">
        <v>204</v>
      </c>
      <c r="J3691" s="3">
        <v>6</v>
      </c>
      <c r="K3691" s="5"/>
    </row>
    <row r="3692" spans="1:11">
      <c r="A3692" s="2" t="s">
        <v>212</v>
      </c>
      <c r="B3692" s="2" t="s">
        <v>213</v>
      </c>
      <c r="C3692" s="4">
        <v>45505</v>
      </c>
      <c r="D3692" s="2" t="s">
        <v>583</v>
      </c>
      <c r="E3692" s="2" t="s">
        <v>215</v>
      </c>
      <c r="F3692" s="2">
        <v>8.1</v>
      </c>
      <c r="G3692" s="2" t="s">
        <v>1142</v>
      </c>
      <c r="H3692" s="2" t="s">
        <v>216</v>
      </c>
      <c r="I3692" s="2" t="s">
        <v>1163</v>
      </c>
      <c r="J3692" s="3">
        <v>3</v>
      </c>
      <c r="K3692" s="5"/>
    </row>
    <row r="3693" spans="1:11">
      <c r="A3693" s="2" t="s">
        <v>212</v>
      </c>
      <c r="B3693" s="2" t="s">
        <v>213</v>
      </c>
      <c r="C3693" s="4">
        <v>45505</v>
      </c>
      <c r="D3693" s="2" t="s">
        <v>231</v>
      </c>
      <c r="E3693" s="2" t="s">
        <v>227</v>
      </c>
      <c r="F3693" s="2">
        <v>8.1999999999999993</v>
      </c>
      <c r="G3693" s="2" t="s">
        <v>1142</v>
      </c>
      <c r="H3693" s="2" t="s">
        <v>219</v>
      </c>
      <c r="I3693" s="2" t="s">
        <v>1147</v>
      </c>
      <c r="J3693" s="3">
        <v>3</v>
      </c>
      <c r="K3693" s="5"/>
    </row>
    <row r="3694" spans="1:11">
      <c r="A3694" s="2" t="s">
        <v>212</v>
      </c>
      <c r="B3694" s="2" t="s">
        <v>213</v>
      </c>
      <c r="C3694" s="4">
        <v>45505</v>
      </c>
      <c r="D3694" s="2" t="s">
        <v>234</v>
      </c>
      <c r="E3694" s="2" t="s">
        <v>218</v>
      </c>
      <c r="F3694" s="2">
        <v>5.0999999999999996</v>
      </c>
      <c r="G3694" s="2" t="s">
        <v>1186</v>
      </c>
      <c r="H3694" s="2" t="s">
        <v>219</v>
      </c>
      <c r="I3694" s="2" t="s">
        <v>1147</v>
      </c>
      <c r="J3694" s="3">
        <v>1</v>
      </c>
      <c r="K3694" s="5"/>
    </row>
    <row r="3695" spans="1:11">
      <c r="A3695" s="2" t="s">
        <v>212</v>
      </c>
      <c r="B3695" s="2" t="s">
        <v>213</v>
      </c>
      <c r="C3695" s="4">
        <v>45505</v>
      </c>
      <c r="D3695" s="2" t="s">
        <v>720</v>
      </c>
      <c r="E3695" s="2" t="s">
        <v>218</v>
      </c>
      <c r="F3695" s="2">
        <v>8.1999999999999993</v>
      </c>
      <c r="G3695" s="2" t="s">
        <v>1142</v>
      </c>
      <c r="H3695" s="2" t="s">
        <v>219</v>
      </c>
      <c r="I3695" s="2" t="s">
        <v>1147</v>
      </c>
      <c r="J3695" s="3">
        <v>5</v>
      </c>
      <c r="K3695" s="5"/>
    </row>
    <row r="3696" spans="1:11">
      <c r="A3696" s="2" t="s">
        <v>212</v>
      </c>
      <c r="B3696" s="2" t="s">
        <v>213</v>
      </c>
      <c r="C3696" s="4">
        <v>45505</v>
      </c>
      <c r="D3696" s="2" t="s">
        <v>235</v>
      </c>
      <c r="E3696" s="2" t="s">
        <v>218</v>
      </c>
      <c r="F3696" s="2">
        <v>8.1999999999999993</v>
      </c>
      <c r="G3696" s="2" t="s">
        <v>1142</v>
      </c>
      <c r="H3696" s="2" t="s">
        <v>219</v>
      </c>
      <c r="I3696" s="2" t="s">
        <v>1147</v>
      </c>
      <c r="J3696" s="3">
        <v>5</v>
      </c>
      <c r="K3696" s="5"/>
    </row>
    <row r="3697" spans="1:11">
      <c r="A3697" s="2" t="s">
        <v>212</v>
      </c>
      <c r="B3697" s="2" t="s">
        <v>213</v>
      </c>
      <c r="C3697" s="4">
        <v>45505</v>
      </c>
      <c r="D3697" s="2" t="s">
        <v>228</v>
      </c>
      <c r="E3697" s="2" t="s">
        <v>218</v>
      </c>
      <c r="F3697" s="2">
        <v>8.1999999999999993</v>
      </c>
      <c r="G3697" s="2" t="s">
        <v>1142</v>
      </c>
      <c r="H3697" s="2" t="s">
        <v>219</v>
      </c>
      <c r="I3697" s="2" t="s">
        <v>1147</v>
      </c>
      <c r="J3697" s="3">
        <v>4</v>
      </c>
      <c r="K3697" s="5"/>
    </row>
    <row r="3698" spans="1:11">
      <c r="A3698" s="2" t="s">
        <v>212</v>
      </c>
      <c r="B3698" s="2" t="s">
        <v>213</v>
      </c>
      <c r="C3698" s="4">
        <v>45505</v>
      </c>
      <c r="D3698" s="2" t="s">
        <v>220</v>
      </c>
      <c r="E3698" s="2" t="s">
        <v>218</v>
      </c>
      <c r="F3698" s="2">
        <v>5.0999999999999996</v>
      </c>
      <c r="G3698" s="2" t="s">
        <v>1186</v>
      </c>
      <c r="H3698" s="2" t="s">
        <v>219</v>
      </c>
      <c r="I3698" s="2" t="s">
        <v>1147</v>
      </c>
      <c r="J3698" s="3">
        <v>2</v>
      </c>
      <c r="K3698" s="5"/>
    </row>
    <row r="3699" spans="1:11">
      <c r="A3699" s="2" t="s">
        <v>212</v>
      </c>
      <c r="B3699" s="2" t="s">
        <v>213</v>
      </c>
      <c r="C3699" s="4">
        <v>45505</v>
      </c>
      <c r="D3699" s="2" t="s">
        <v>221</v>
      </c>
      <c r="E3699" s="2" t="s">
        <v>218</v>
      </c>
      <c r="F3699" s="2">
        <v>8.1999999999999993</v>
      </c>
      <c r="G3699" s="2" t="s">
        <v>1142</v>
      </c>
      <c r="H3699" s="2" t="s">
        <v>219</v>
      </c>
      <c r="I3699" s="2" t="s">
        <v>1147</v>
      </c>
      <c r="J3699" s="3">
        <v>3</v>
      </c>
      <c r="K3699" s="5"/>
    </row>
    <row r="3700" spans="1:11">
      <c r="A3700" s="2" t="s">
        <v>212</v>
      </c>
      <c r="B3700" s="2" t="s">
        <v>213</v>
      </c>
      <c r="C3700" s="4">
        <v>45505</v>
      </c>
      <c r="D3700" s="2" t="s">
        <v>937</v>
      </c>
      <c r="E3700" s="2" t="s">
        <v>218</v>
      </c>
      <c r="F3700" s="2">
        <v>5.0999999999999996</v>
      </c>
      <c r="G3700" s="2" t="s">
        <v>1186</v>
      </c>
      <c r="H3700" s="2" t="s">
        <v>219</v>
      </c>
      <c r="I3700" s="2" t="s">
        <v>1147</v>
      </c>
      <c r="J3700" s="3">
        <v>1</v>
      </c>
      <c r="K3700" s="5"/>
    </row>
    <row r="3701" spans="1:11">
      <c r="A3701" s="2" t="s">
        <v>237</v>
      </c>
      <c r="B3701" s="2" t="s">
        <v>238</v>
      </c>
      <c r="C3701" s="4">
        <v>45505</v>
      </c>
      <c r="D3701" s="2" t="s">
        <v>665</v>
      </c>
      <c r="E3701" s="2" t="s">
        <v>99</v>
      </c>
      <c r="F3701" s="2">
        <v>9.14</v>
      </c>
      <c r="G3701" s="2" t="s">
        <v>1144</v>
      </c>
      <c r="H3701" s="2" t="s">
        <v>109</v>
      </c>
      <c r="I3701" s="2" t="s">
        <v>1192</v>
      </c>
      <c r="J3701" s="3">
        <v>1</v>
      </c>
      <c r="K3701" s="5"/>
    </row>
    <row r="3702" spans="1:11">
      <c r="A3702" s="2" t="s">
        <v>237</v>
      </c>
      <c r="B3702" s="2" t="s">
        <v>238</v>
      </c>
      <c r="C3702" s="4">
        <v>45505</v>
      </c>
      <c r="D3702" s="2" t="s">
        <v>110</v>
      </c>
      <c r="E3702" s="2" t="s">
        <v>99</v>
      </c>
      <c r="F3702" s="2">
        <v>9.14</v>
      </c>
      <c r="G3702" s="2" t="s">
        <v>1144</v>
      </c>
      <c r="H3702" s="2" t="s">
        <v>109</v>
      </c>
      <c r="I3702" s="2" t="s">
        <v>1192</v>
      </c>
      <c r="J3702" s="3">
        <v>1</v>
      </c>
      <c r="K3702" s="5"/>
    </row>
    <row r="3703" spans="1:11">
      <c r="A3703" s="2" t="s">
        <v>237</v>
      </c>
      <c r="B3703" s="2" t="s">
        <v>238</v>
      </c>
      <c r="C3703" s="4">
        <v>45505</v>
      </c>
      <c r="D3703" s="2" t="s">
        <v>239</v>
      </c>
      <c r="E3703" s="2" t="s">
        <v>240</v>
      </c>
      <c r="F3703" s="2">
        <v>9.14</v>
      </c>
      <c r="G3703" s="2" t="s">
        <v>1144</v>
      </c>
      <c r="H3703" s="2" t="s">
        <v>109</v>
      </c>
      <c r="I3703" s="2" t="s">
        <v>1192</v>
      </c>
      <c r="J3703" s="3">
        <v>1</v>
      </c>
      <c r="K3703" s="5"/>
    </row>
    <row r="3704" spans="1:11">
      <c r="A3704" s="2" t="s">
        <v>237</v>
      </c>
      <c r="B3704" s="2" t="s">
        <v>238</v>
      </c>
      <c r="C3704" s="4">
        <v>45505</v>
      </c>
      <c r="D3704" s="2" t="s">
        <v>759</v>
      </c>
      <c r="E3704" s="2" t="s">
        <v>99</v>
      </c>
      <c r="F3704" s="2">
        <v>9.14</v>
      </c>
      <c r="G3704" s="2" t="s">
        <v>1144</v>
      </c>
      <c r="H3704" s="2" t="s">
        <v>245</v>
      </c>
      <c r="I3704" s="2" t="s">
        <v>295</v>
      </c>
      <c r="J3704" s="3">
        <v>1</v>
      </c>
      <c r="K3704" s="5"/>
    </row>
    <row r="3705" spans="1:11">
      <c r="A3705" s="2" t="s">
        <v>237</v>
      </c>
      <c r="B3705" s="2" t="s">
        <v>238</v>
      </c>
      <c r="C3705" s="4">
        <v>45505</v>
      </c>
      <c r="D3705" s="2" t="s">
        <v>748</v>
      </c>
      <c r="E3705" s="2" t="s">
        <v>1000</v>
      </c>
      <c r="F3705" s="2">
        <v>9.14</v>
      </c>
      <c r="G3705" s="2" t="s">
        <v>1144</v>
      </c>
      <c r="H3705" s="2" t="s">
        <v>114</v>
      </c>
      <c r="I3705" s="2" t="s">
        <v>1193</v>
      </c>
      <c r="J3705" s="3">
        <v>1</v>
      </c>
      <c r="K3705" s="5"/>
    </row>
    <row r="3706" spans="1:11">
      <c r="A3706" s="2" t="s">
        <v>237</v>
      </c>
      <c r="B3706" s="2" t="s">
        <v>238</v>
      </c>
      <c r="C3706" s="4">
        <v>45505</v>
      </c>
      <c r="D3706" s="2" t="s">
        <v>254</v>
      </c>
      <c r="E3706" s="2" t="s">
        <v>218</v>
      </c>
      <c r="F3706" s="2">
        <v>9.14</v>
      </c>
      <c r="G3706" s="2" t="s">
        <v>1144</v>
      </c>
      <c r="H3706" s="2" t="s">
        <v>255</v>
      </c>
      <c r="I3706" s="2" t="s">
        <v>1197</v>
      </c>
      <c r="J3706" s="3">
        <v>2</v>
      </c>
      <c r="K3706" s="5"/>
    </row>
    <row r="3707" spans="1:11">
      <c r="A3707" s="2" t="s">
        <v>753</v>
      </c>
      <c r="B3707" s="2" t="s">
        <v>754</v>
      </c>
      <c r="C3707" s="4">
        <v>45505</v>
      </c>
      <c r="D3707" s="2" t="s">
        <v>864</v>
      </c>
      <c r="E3707" s="2" t="s">
        <v>218</v>
      </c>
      <c r="F3707" s="2">
        <v>8.1</v>
      </c>
      <c r="G3707" s="2" t="s">
        <v>1142</v>
      </c>
      <c r="H3707" s="2" t="s">
        <v>156</v>
      </c>
      <c r="I3707" s="2" t="s">
        <v>1150</v>
      </c>
      <c r="J3707" s="3">
        <v>3</v>
      </c>
      <c r="K3707" s="5"/>
    </row>
    <row r="3708" spans="1:11">
      <c r="A3708" s="2" t="s">
        <v>1334</v>
      </c>
      <c r="B3708" s="2" t="s">
        <v>1335</v>
      </c>
      <c r="C3708" s="4">
        <v>45505</v>
      </c>
      <c r="D3708" s="2" t="s">
        <v>1126</v>
      </c>
      <c r="E3708" s="2" t="s">
        <v>170</v>
      </c>
      <c r="F3708" s="2">
        <v>7.1</v>
      </c>
      <c r="G3708" s="2" t="s">
        <v>1143</v>
      </c>
      <c r="H3708" s="2" t="s">
        <v>1033</v>
      </c>
      <c r="I3708" s="2" t="s">
        <v>1153</v>
      </c>
      <c r="J3708" s="3">
        <v>1</v>
      </c>
      <c r="K3708" s="5"/>
    </row>
    <row r="3709" spans="1:11">
      <c r="A3709" s="2" t="s">
        <v>1334</v>
      </c>
      <c r="B3709" s="2" t="s">
        <v>1335</v>
      </c>
      <c r="C3709" s="4">
        <v>45505</v>
      </c>
      <c r="D3709" s="2" t="s">
        <v>231</v>
      </c>
      <c r="E3709" s="2" t="s">
        <v>227</v>
      </c>
      <c r="F3709" s="2">
        <v>7.1</v>
      </c>
      <c r="G3709" s="2" t="s">
        <v>1143</v>
      </c>
      <c r="H3709" s="2" t="s">
        <v>212</v>
      </c>
      <c r="I3709" s="2" t="s">
        <v>1147</v>
      </c>
      <c r="J3709" s="3">
        <v>1</v>
      </c>
      <c r="K3709" s="5"/>
    </row>
    <row r="3710" spans="1:11">
      <c r="A3710" s="2" t="s">
        <v>1334</v>
      </c>
      <c r="B3710" s="2" t="s">
        <v>1335</v>
      </c>
      <c r="C3710" s="4">
        <v>45505</v>
      </c>
      <c r="D3710" s="2" t="s">
        <v>599</v>
      </c>
      <c r="E3710" s="2" t="s">
        <v>99</v>
      </c>
      <c r="F3710" s="2">
        <v>7.1</v>
      </c>
      <c r="G3710" s="2" t="s">
        <v>1143</v>
      </c>
      <c r="H3710" s="2" t="s">
        <v>245</v>
      </c>
      <c r="I3710" s="2" t="s">
        <v>295</v>
      </c>
      <c r="J3710" s="3">
        <v>2</v>
      </c>
      <c r="K3710" s="5"/>
    </row>
    <row r="3711" spans="1:11">
      <c r="A3711" s="2" t="s">
        <v>1334</v>
      </c>
      <c r="B3711" s="2" t="s">
        <v>1335</v>
      </c>
      <c r="C3711" s="4">
        <v>45505</v>
      </c>
      <c r="D3711" s="2" t="s">
        <v>968</v>
      </c>
      <c r="E3711" s="2" t="s">
        <v>1005</v>
      </c>
      <c r="F3711" s="2">
        <v>7.1</v>
      </c>
      <c r="G3711" s="2" t="s">
        <v>1143</v>
      </c>
      <c r="H3711" s="2" t="s">
        <v>185</v>
      </c>
      <c r="I3711" s="2" t="s">
        <v>1156</v>
      </c>
      <c r="J3711" s="3">
        <v>1</v>
      </c>
      <c r="K3711" s="5"/>
    </row>
    <row r="3712" spans="1:11">
      <c r="A3712" s="2" t="s">
        <v>1334</v>
      </c>
      <c r="B3712" s="2" t="s">
        <v>1335</v>
      </c>
      <c r="C3712" s="4">
        <v>45505</v>
      </c>
      <c r="D3712" s="2" t="s">
        <v>160</v>
      </c>
      <c r="E3712" s="2" t="s">
        <v>652</v>
      </c>
      <c r="F3712" s="2">
        <v>5.0999999999999996</v>
      </c>
      <c r="G3712" s="2" t="s">
        <v>1186</v>
      </c>
      <c r="H3712" s="2" t="s">
        <v>372</v>
      </c>
      <c r="I3712" s="2" t="s">
        <v>1243</v>
      </c>
      <c r="J3712" s="3">
        <v>1</v>
      </c>
      <c r="K3712" s="5"/>
    </row>
    <row r="3713" spans="1:11">
      <c r="A3713" s="2" t="s">
        <v>1334</v>
      </c>
      <c r="B3713" s="2" t="s">
        <v>1335</v>
      </c>
      <c r="C3713" s="4">
        <v>45505</v>
      </c>
      <c r="D3713" s="2" t="s">
        <v>885</v>
      </c>
      <c r="E3713" s="2" t="s">
        <v>313</v>
      </c>
      <c r="F3713" s="2">
        <v>4</v>
      </c>
      <c r="G3713" s="2" t="s">
        <v>1188</v>
      </c>
      <c r="H3713" s="2" t="s">
        <v>372</v>
      </c>
      <c r="I3713" s="2" t="s">
        <v>1243</v>
      </c>
      <c r="J3713" s="3">
        <v>1</v>
      </c>
      <c r="K3713" s="5"/>
    </row>
    <row r="3714" spans="1:11">
      <c r="A3714" s="2" t="s">
        <v>285</v>
      </c>
      <c r="B3714" s="2" t="s">
        <v>286</v>
      </c>
      <c r="C3714" s="4">
        <v>45505</v>
      </c>
      <c r="D3714" s="2" t="s">
        <v>1016</v>
      </c>
      <c r="E3714" s="2" t="s">
        <v>82</v>
      </c>
      <c r="F3714" s="2">
        <v>8.1</v>
      </c>
      <c r="G3714" s="2" t="s">
        <v>1142</v>
      </c>
      <c r="H3714" s="2" t="s">
        <v>285</v>
      </c>
      <c r="I3714" s="2" t="s">
        <v>286</v>
      </c>
      <c r="J3714" s="3">
        <v>5</v>
      </c>
      <c r="K3714" s="5"/>
    </row>
    <row r="3715" spans="1:11">
      <c r="A3715" s="2" t="s">
        <v>245</v>
      </c>
      <c r="B3715" s="2" t="s">
        <v>295</v>
      </c>
      <c r="C3715" s="4">
        <v>45505</v>
      </c>
      <c r="D3715" s="2" t="s">
        <v>253</v>
      </c>
      <c r="E3715" s="2" t="s">
        <v>99</v>
      </c>
      <c r="F3715" s="2">
        <v>1.2</v>
      </c>
      <c r="G3715" s="2" t="s">
        <v>1187</v>
      </c>
      <c r="H3715" s="2" t="s">
        <v>245</v>
      </c>
      <c r="I3715" s="2" t="s">
        <v>295</v>
      </c>
      <c r="J3715" s="3">
        <v>4</v>
      </c>
      <c r="K3715" s="5"/>
    </row>
    <row r="3716" spans="1:11">
      <c r="A3716" s="2" t="s">
        <v>245</v>
      </c>
      <c r="B3716" s="2" t="s">
        <v>295</v>
      </c>
      <c r="C3716" s="4">
        <v>45505</v>
      </c>
      <c r="D3716" s="2" t="s">
        <v>297</v>
      </c>
      <c r="E3716" s="2" t="s">
        <v>99</v>
      </c>
      <c r="F3716" s="2">
        <v>1.2</v>
      </c>
      <c r="G3716" s="2" t="s">
        <v>1187</v>
      </c>
      <c r="H3716" s="2" t="s">
        <v>245</v>
      </c>
      <c r="I3716" s="2" t="s">
        <v>295</v>
      </c>
      <c r="J3716" s="3">
        <v>6</v>
      </c>
      <c r="K3716" s="5"/>
    </row>
    <row r="3717" spans="1:11">
      <c r="A3717" s="2" t="s">
        <v>245</v>
      </c>
      <c r="B3717" s="2" t="s">
        <v>295</v>
      </c>
      <c r="C3717" s="4">
        <v>45505</v>
      </c>
      <c r="D3717" s="2" t="s">
        <v>296</v>
      </c>
      <c r="E3717" s="2" t="s">
        <v>99</v>
      </c>
      <c r="F3717" s="2">
        <v>1.2</v>
      </c>
      <c r="G3717" s="2" t="s">
        <v>1187</v>
      </c>
      <c r="H3717" s="2" t="s">
        <v>245</v>
      </c>
      <c r="I3717" s="2" t="s">
        <v>295</v>
      </c>
      <c r="J3717" s="3">
        <v>3</v>
      </c>
      <c r="K3717" s="5"/>
    </row>
    <row r="3718" spans="1:11">
      <c r="A3718" s="2" t="s">
        <v>300</v>
      </c>
      <c r="B3718" s="2" t="s">
        <v>301</v>
      </c>
      <c r="C3718" s="4">
        <v>45505</v>
      </c>
      <c r="D3718" s="2" t="s">
        <v>1546</v>
      </c>
      <c r="E3718" s="2" t="s">
        <v>414</v>
      </c>
      <c r="F3718" s="2">
        <v>7.1</v>
      </c>
      <c r="G3718" s="2" t="s">
        <v>1143</v>
      </c>
      <c r="H3718" s="2" t="s">
        <v>356</v>
      </c>
      <c r="I3718" s="2" t="s">
        <v>357</v>
      </c>
      <c r="J3718" s="3">
        <v>1</v>
      </c>
      <c r="K3718" s="5"/>
    </row>
    <row r="3719" spans="1:11">
      <c r="A3719" s="2" t="s">
        <v>300</v>
      </c>
      <c r="B3719" s="2" t="s">
        <v>301</v>
      </c>
      <c r="C3719" s="4">
        <v>45505</v>
      </c>
      <c r="D3719" s="2" t="s">
        <v>1547</v>
      </c>
      <c r="E3719" s="2" t="s">
        <v>50</v>
      </c>
      <c r="F3719" s="2">
        <v>3.2</v>
      </c>
      <c r="G3719" s="2" t="s">
        <v>1184</v>
      </c>
      <c r="H3719" s="2" t="s">
        <v>601</v>
      </c>
      <c r="I3719" s="2" t="s">
        <v>1260</v>
      </c>
      <c r="J3719" s="3">
        <v>1</v>
      </c>
      <c r="K3719" s="5"/>
    </row>
    <row r="3720" spans="1:11">
      <c r="A3720" s="2" t="s">
        <v>300</v>
      </c>
      <c r="B3720" s="2" t="s">
        <v>301</v>
      </c>
      <c r="C3720" s="4">
        <v>45505</v>
      </c>
      <c r="D3720" s="2" t="s">
        <v>1548</v>
      </c>
      <c r="E3720" s="2" t="s">
        <v>306</v>
      </c>
      <c r="F3720" s="2">
        <v>3.2</v>
      </c>
      <c r="G3720" s="2" t="s">
        <v>1184</v>
      </c>
      <c r="H3720" s="2" t="s">
        <v>307</v>
      </c>
      <c r="I3720" s="2" t="s">
        <v>1210</v>
      </c>
      <c r="J3720" s="3">
        <v>1</v>
      </c>
      <c r="K3720" s="5"/>
    </row>
    <row r="3721" spans="1:11">
      <c r="A3721" s="2" t="s">
        <v>318</v>
      </c>
      <c r="B3721" s="2" t="s">
        <v>319</v>
      </c>
      <c r="C3721" s="4">
        <v>45505</v>
      </c>
      <c r="D3721" s="2" t="s">
        <v>653</v>
      </c>
      <c r="E3721" s="2" t="s">
        <v>132</v>
      </c>
      <c r="F3721" s="2">
        <v>8.1</v>
      </c>
      <c r="G3721" s="2" t="s">
        <v>1142</v>
      </c>
      <c r="H3721" s="2" t="s">
        <v>156</v>
      </c>
      <c r="I3721" s="2" t="s">
        <v>1150</v>
      </c>
      <c r="J3721" s="3">
        <v>1</v>
      </c>
      <c r="K3721" s="5"/>
    </row>
    <row r="3722" spans="1:11">
      <c r="A3722" s="2" t="s">
        <v>318</v>
      </c>
      <c r="B3722" s="2" t="s">
        <v>319</v>
      </c>
      <c r="C3722" s="4">
        <v>45505</v>
      </c>
      <c r="D3722" s="2" t="s">
        <v>1549</v>
      </c>
      <c r="E3722" s="2" t="s">
        <v>170</v>
      </c>
      <c r="F3722" s="2">
        <v>8.1</v>
      </c>
      <c r="G3722" s="2" t="s">
        <v>1142</v>
      </c>
      <c r="H3722" s="2" t="s">
        <v>156</v>
      </c>
      <c r="I3722" s="2" t="s">
        <v>1150</v>
      </c>
      <c r="J3722" s="3">
        <v>1</v>
      </c>
      <c r="K3722" s="5"/>
    </row>
    <row r="3723" spans="1:11">
      <c r="A3723" s="2" t="s">
        <v>330</v>
      </c>
      <c r="B3723" s="2" t="s">
        <v>331</v>
      </c>
      <c r="C3723" s="4">
        <v>45505</v>
      </c>
      <c r="D3723" s="2" t="s">
        <v>613</v>
      </c>
      <c r="E3723" s="2" t="s">
        <v>82</v>
      </c>
      <c r="F3723" s="2">
        <v>2.1</v>
      </c>
      <c r="G3723" s="2" t="s">
        <v>1185</v>
      </c>
      <c r="H3723" s="2" t="s">
        <v>330</v>
      </c>
      <c r="I3723" s="2" t="s">
        <v>331</v>
      </c>
      <c r="J3723" s="3">
        <v>1</v>
      </c>
      <c r="K3723" s="5"/>
    </row>
    <row r="3724" spans="1:11">
      <c r="A3724" s="2" t="s">
        <v>330</v>
      </c>
      <c r="B3724" s="2" t="s">
        <v>331</v>
      </c>
      <c r="C3724" s="4">
        <v>45505</v>
      </c>
      <c r="D3724" s="2" t="s">
        <v>613</v>
      </c>
      <c r="E3724" s="2" t="s">
        <v>82</v>
      </c>
      <c r="F3724" s="2">
        <v>8.1</v>
      </c>
      <c r="G3724" s="2" t="s">
        <v>1142</v>
      </c>
      <c r="H3724" s="2" t="s">
        <v>330</v>
      </c>
      <c r="I3724" s="2" t="s">
        <v>331</v>
      </c>
      <c r="J3724" s="3">
        <v>2</v>
      </c>
      <c r="K3724" s="5"/>
    </row>
    <row r="3725" spans="1:11">
      <c r="A3725" s="2" t="s">
        <v>961</v>
      </c>
      <c r="B3725" s="2" t="s">
        <v>962</v>
      </c>
      <c r="C3725" s="4">
        <v>45505</v>
      </c>
      <c r="D3725" s="2" t="s">
        <v>254</v>
      </c>
      <c r="E3725" s="2" t="s">
        <v>218</v>
      </c>
      <c r="F3725" s="2">
        <v>4.2</v>
      </c>
      <c r="G3725" s="2" t="s">
        <v>1188</v>
      </c>
      <c r="H3725" s="2" t="s">
        <v>67</v>
      </c>
      <c r="I3725" s="2" t="s">
        <v>445</v>
      </c>
      <c r="J3725" s="3">
        <v>1</v>
      </c>
      <c r="K3725" s="5"/>
    </row>
    <row r="3726" spans="1:11">
      <c r="A3726" s="2" t="s">
        <v>961</v>
      </c>
      <c r="B3726" s="2" t="s">
        <v>962</v>
      </c>
      <c r="C3726" s="4">
        <v>45505</v>
      </c>
      <c r="D3726" s="2" t="s">
        <v>928</v>
      </c>
      <c r="E3726" s="2" t="s">
        <v>247</v>
      </c>
      <c r="F3726" s="2">
        <v>5.4</v>
      </c>
      <c r="G3726" s="2" t="s">
        <v>1186</v>
      </c>
      <c r="H3726" s="2" t="s">
        <v>67</v>
      </c>
      <c r="I3726" s="2" t="s">
        <v>445</v>
      </c>
      <c r="J3726" s="3">
        <v>1</v>
      </c>
      <c r="K3726" s="5"/>
    </row>
    <row r="3727" spans="1:11">
      <c r="A3727" s="2" t="s">
        <v>356</v>
      </c>
      <c r="B3727" s="2" t="s">
        <v>357</v>
      </c>
      <c r="C3727" s="4">
        <v>45505</v>
      </c>
      <c r="D3727" s="2" t="s">
        <v>150</v>
      </c>
      <c r="E3727" s="2" t="s">
        <v>82</v>
      </c>
      <c r="F3727" s="2">
        <v>3.2</v>
      </c>
      <c r="G3727" s="2" t="s">
        <v>1184</v>
      </c>
      <c r="H3727" s="2" t="s">
        <v>151</v>
      </c>
      <c r="I3727" s="2" t="s">
        <v>1203</v>
      </c>
      <c r="J3727" s="3">
        <v>1</v>
      </c>
      <c r="K3727" s="5"/>
    </row>
    <row r="3728" spans="1:11">
      <c r="A3728" s="2" t="s">
        <v>356</v>
      </c>
      <c r="B3728" s="2" t="s">
        <v>357</v>
      </c>
      <c r="C3728" s="4">
        <v>45505</v>
      </c>
      <c r="D3728" s="2" t="s">
        <v>676</v>
      </c>
      <c r="E3728" s="2" t="s">
        <v>218</v>
      </c>
      <c r="F3728" s="2">
        <v>3.2</v>
      </c>
      <c r="G3728" s="2" t="s">
        <v>1184</v>
      </c>
      <c r="H3728" s="2" t="s">
        <v>393</v>
      </c>
      <c r="I3728" s="2" t="s">
        <v>1382</v>
      </c>
      <c r="J3728" s="3">
        <v>1</v>
      </c>
      <c r="K3728" s="5"/>
    </row>
    <row r="3729" spans="1:11">
      <c r="A3729" s="2" t="s">
        <v>375</v>
      </c>
      <c r="B3729" s="2" t="s">
        <v>376</v>
      </c>
      <c r="C3729" s="4">
        <v>45505</v>
      </c>
      <c r="D3729" s="2" t="s">
        <v>638</v>
      </c>
      <c r="E3729" s="2" t="s">
        <v>86</v>
      </c>
      <c r="F3729" s="2">
        <v>8.1</v>
      </c>
      <c r="G3729" s="2" t="s">
        <v>1142</v>
      </c>
      <c r="H3729" s="2" t="s">
        <v>385</v>
      </c>
      <c r="I3729" s="2" t="s">
        <v>1211</v>
      </c>
      <c r="J3729" s="3">
        <v>1</v>
      </c>
      <c r="K3729" s="5"/>
    </row>
    <row r="3730" spans="1:11">
      <c r="A3730" s="2" t="s">
        <v>375</v>
      </c>
      <c r="B3730" s="2" t="s">
        <v>376</v>
      </c>
      <c r="C3730" s="4">
        <v>45505</v>
      </c>
      <c r="D3730" s="2" t="s">
        <v>889</v>
      </c>
      <c r="E3730" s="2" t="s">
        <v>191</v>
      </c>
      <c r="F3730" s="2">
        <v>8.1</v>
      </c>
      <c r="G3730" s="2" t="s">
        <v>1142</v>
      </c>
      <c r="H3730" s="2" t="s">
        <v>385</v>
      </c>
      <c r="I3730" s="2" t="s">
        <v>1211</v>
      </c>
      <c r="J3730" s="3">
        <v>1</v>
      </c>
      <c r="K3730" s="5"/>
    </row>
    <row r="3731" spans="1:11">
      <c r="A3731" s="2" t="s">
        <v>375</v>
      </c>
      <c r="B3731" s="2" t="s">
        <v>376</v>
      </c>
      <c r="C3731" s="4">
        <v>45505</v>
      </c>
      <c r="D3731" s="2" t="s">
        <v>637</v>
      </c>
      <c r="E3731" s="2" t="s">
        <v>170</v>
      </c>
      <c r="F3731" s="2">
        <v>8.1</v>
      </c>
      <c r="G3731" s="2" t="s">
        <v>1142</v>
      </c>
      <c r="H3731" s="2" t="s">
        <v>379</v>
      </c>
      <c r="I3731" s="2" t="s">
        <v>1200</v>
      </c>
      <c r="J3731" s="3">
        <v>1</v>
      </c>
      <c r="K3731" s="5"/>
    </row>
    <row r="3732" spans="1:11">
      <c r="A3732" s="2" t="s">
        <v>393</v>
      </c>
      <c r="B3732" s="2" t="s">
        <v>394</v>
      </c>
      <c r="C3732" s="4">
        <v>45505</v>
      </c>
      <c r="D3732" s="2" t="s">
        <v>887</v>
      </c>
      <c r="E3732" s="2" t="s">
        <v>888</v>
      </c>
      <c r="F3732" s="2">
        <v>6.2</v>
      </c>
      <c r="G3732" s="2" t="s">
        <v>1183</v>
      </c>
      <c r="H3732" s="2" t="s">
        <v>314</v>
      </c>
      <c r="I3732" s="2" t="s">
        <v>364</v>
      </c>
      <c r="J3732" s="3">
        <v>1</v>
      </c>
      <c r="K3732" s="5"/>
    </row>
    <row r="3733" spans="1:11">
      <c r="A3733" s="2" t="s">
        <v>393</v>
      </c>
      <c r="B3733" s="2" t="s">
        <v>394</v>
      </c>
      <c r="C3733" s="4">
        <v>45505</v>
      </c>
      <c r="D3733" s="2" t="s">
        <v>672</v>
      </c>
      <c r="E3733" s="2" t="s">
        <v>132</v>
      </c>
      <c r="F3733" s="2">
        <v>6.1</v>
      </c>
      <c r="G3733" s="2" t="s">
        <v>1183</v>
      </c>
      <c r="H3733" s="2" t="s">
        <v>460</v>
      </c>
      <c r="I3733" s="2" t="s">
        <v>464</v>
      </c>
      <c r="J3733" s="3">
        <v>3</v>
      </c>
      <c r="K3733" s="5"/>
    </row>
    <row r="3734" spans="1:11">
      <c r="A3734" s="2" t="s">
        <v>416</v>
      </c>
      <c r="B3734" s="2" t="s">
        <v>417</v>
      </c>
      <c r="C3734" s="4">
        <v>45505</v>
      </c>
      <c r="D3734" s="2" t="s">
        <v>1550</v>
      </c>
      <c r="E3734" s="2" t="s">
        <v>86</v>
      </c>
      <c r="F3734" s="2">
        <v>4.3</v>
      </c>
      <c r="G3734" s="2" t="s">
        <v>1188</v>
      </c>
      <c r="H3734" s="2" t="s">
        <v>797</v>
      </c>
      <c r="I3734" s="2" t="s">
        <v>798</v>
      </c>
      <c r="J3734" s="3">
        <v>1</v>
      </c>
      <c r="K3734" s="5"/>
    </row>
    <row r="3735" spans="1:11">
      <c r="A3735" s="2" t="s">
        <v>427</v>
      </c>
      <c r="B3735" s="2" t="s">
        <v>428</v>
      </c>
      <c r="C3735" s="4">
        <v>45505</v>
      </c>
      <c r="D3735" s="2" t="s">
        <v>1123</v>
      </c>
      <c r="E3735" s="2" t="s">
        <v>90</v>
      </c>
      <c r="F3735" s="2">
        <v>4.0999999999999996</v>
      </c>
      <c r="G3735" s="2" t="s">
        <v>1188</v>
      </c>
      <c r="H3735" s="2" t="s">
        <v>363</v>
      </c>
      <c r="I3735" s="2" t="str">
        <f>+VLOOKUP(H3735,$A$2:$B$90000,2,0)</f>
        <v>AEROANDES</v>
      </c>
      <c r="J3735" s="3">
        <v>1</v>
      </c>
      <c r="K3735" s="5"/>
    </row>
    <row r="3736" spans="1:11">
      <c r="A3736" s="2" t="s">
        <v>434</v>
      </c>
      <c r="B3736" s="2" t="s">
        <v>435</v>
      </c>
      <c r="C3736" s="4">
        <v>45505</v>
      </c>
      <c r="D3736" s="2" t="s">
        <v>437</v>
      </c>
      <c r="E3736" s="2" t="s">
        <v>436</v>
      </c>
      <c r="F3736" s="2">
        <v>8.1999999999999993</v>
      </c>
      <c r="G3736" s="2" t="s">
        <v>1142</v>
      </c>
      <c r="H3736" s="2" t="s">
        <v>109</v>
      </c>
      <c r="I3736" s="2" t="s">
        <v>1192</v>
      </c>
      <c r="J3736" s="3">
        <v>19</v>
      </c>
      <c r="K3736" s="5"/>
    </row>
    <row r="3737" spans="1:11">
      <c r="A3737" s="2" t="s">
        <v>434</v>
      </c>
      <c r="B3737" s="2" t="s">
        <v>435</v>
      </c>
      <c r="C3737" s="4">
        <v>45505</v>
      </c>
      <c r="D3737" s="2" t="s">
        <v>438</v>
      </c>
      <c r="E3737" s="2" t="s">
        <v>436</v>
      </c>
      <c r="F3737" s="2">
        <v>8.1999999999999993</v>
      </c>
      <c r="G3737" s="2" t="s">
        <v>1142</v>
      </c>
      <c r="H3737" s="2" t="s">
        <v>109</v>
      </c>
      <c r="I3737" s="2" t="s">
        <v>1192</v>
      </c>
      <c r="J3737" s="3">
        <v>22</v>
      </c>
      <c r="K3737" s="5"/>
    </row>
    <row r="3738" spans="1:11">
      <c r="A3738" s="2" t="s">
        <v>1137</v>
      </c>
      <c r="B3738" s="2" t="s">
        <v>1347</v>
      </c>
      <c r="C3738" s="4">
        <v>45505</v>
      </c>
      <c r="D3738" s="2" t="s">
        <v>799</v>
      </c>
      <c r="E3738" s="2" t="s">
        <v>82</v>
      </c>
      <c r="F3738" s="2">
        <v>7.1</v>
      </c>
      <c r="G3738" s="2" t="s">
        <v>1143</v>
      </c>
      <c r="H3738" s="2" t="s">
        <v>1388</v>
      </c>
      <c r="I3738" s="2" t="s">
        <v>1150</v>
      </c>
      <c r="J3738" s="3">
        <v>1</v>
      </c>
      <c r="K3738" s="5"/>
    </row>
    <row r="3739" spans="1:11">
      <c r="A3739" s="2" t="s">
        <v>457</v>
      </c>
      <c r="B3739" s="2" t="s">
        <v>458</v>
      </c>
      <c r="C3739" s="4">
        <v>45505</v>
      </c>
      <c r="D3739" s="2" t="s">
        <v>412</v>
      </c>
      <c r="E3739" s="2" t="s">
        <v>170</v>
      </c>
      <c r="F3739" s="2">
        <v>1.1000000000000001</v>
      </c>
      <c r="G3739" s="2" t="s">
        <v>1187</v>
      </c>
      <c r="H3739" s="2" t="s">
        <v>1388</v>
      </c>
      <c r="I3739" s="2" t="s">
        <v>1150</v>
      </c>
      <c r="J3739" s="3">
        <v>1</v>
      </c>
      <c r="K3739" s="5"/>
    </row>
    <row r="3740" spans="1:11">
      <c r="A3740" s="2" t="s">
        <v>468</v>
      </c>
      <c r="B3740" s="2" t="s">
        <v>469</v>
      </c>
      <c r="C3740" s="4">
        <v>45505</v>
      </c>
      <c r="D3740" s="2" t="s">
        <v>1424</v>
      </c>
      <c r="E3740" s="2" t="s">
        <v>1041</v>
      </c>
      <c r="F3740" s="2">
        <v>7.2</v>
      </c>
      <c r="G3740" s="2" t="s">
        <v>1143</v>
      </c>
      <c r="H3740" s="2" t="s">
        <v>103</v>
      </c>
      <c r="I3740" s="2" t="s">
        <v>1238</v>
      </c>
      <c r="J3740" s="3">
        <v>1</v>
      </c>
      <c r="K3740" s="5"/>
    </row>
    <row r="3741" spans="1:11">
      <c r="A3741" s="2" t="s">
        <v>475</v>
      </c>
      <c r="B3741" s="2" t="s">
        <v>476</v>
      </c>
      <c r="C3741" s="4">
        <v>45505</v>
      </c>
      <c r="D3741" s="2" t="s">
        <v>703</v>
      </c>
      <c r="E3741" s="2" t="s">
        <v>90</v>
      </c>
      <c r="F3741" s="2">
        <v>9.1300000000000008</v>
      </c>
      <c r="G3741" s="2" t="s">
        <v>1145</v>
      </c>
      <c r="H3741" s="2" t="s">
        <v>309</v>
      </c>
      <c r="I3741" s="2" t="s">
        <v>1217</v>
      </c>
      <c r="J3741" s="3">
        <v>1</v>
      </c>
      <c r="K3741" s="5"/>
    </row>
    <row r="3742" spans="1:11">
      <c r="A3742" s="2" t="s">
        <v>481</v>
      </c>
      <c r="B3742" s="2" t="s">
        <v>482</v>
      </c>
      <c r="C3742" s="4">
        <v>45505</v>
      </c>
      <c r="D3742" s="2" t="s">
        <v>486</v>
      </c>
      <c r="E3742" s="2" t="s">
        <v>17</v>
      </c>
      <c r="F3742" s="2">
        <v>9.1300000000000008</v>
      </c>
      <c r="G3742" s="2" t="s">
        <v>1145</v>
      </c>
      <c r="H3742" s="2" t="s">
        <v>484</v>
      </c>
      <c r="I3742" s="2" t="s">
        <v>1250</v>
      </c>
      <c r="J3742" s="3">
        <v>4</v>
      </c>
      <c r="K3742" s="5"/>
    </row>
    <row r="3743" spans="1:11">
      <c r="A3743" s="2" t="s">
        <v>481</v>
      </c>
      <c r="B3743" s="2" t="s">
        <v>482</v>
      </c>
      <c r="C3743" s="4">
        <v>45505</v>
      </c>
      <c r="D3743" s="2" t="s">
        <v>914</v>
      </c>
      <c r="E3743" s="2" t="s">
        <v>17</v>
      </c>
      <c r="F3743" s="2">
        <v>9.1300000000000008</v>
      </c>
      <c r="G3743" s="2" t="s">
        <v>1145</v>
      </c>
      <c r="H3743" s="2" t="s">
        <v>484</v>
      </c>
      <c r="I3743" s="2" t="s">
        <v>1250</v>
      </c>
      <c r="J3743" s="3">
        <v>3</v>
      </c>
      <c r="K3743" s="5"/>
    </row>
    <row r="3744" spans="1:11">
      <c r="A3744" s="2" t="s">
        <v>481</v>
      </c>
      <c r="B3744" s="2" t="s">
        <v>482</v>
      </c>
      <c r="C3744" s="4">
        <v>45505</v>
      </c>
      <c r="D3744" s="2" t="s">
        <v>1429</v>
      </c>
      <c r="E3744" s="2" t="s">
        <v>17</v>
      </c>
      <c r="F3744" s="2">
        <v>9.1300000000000008</v>
      </c>
      <c r="G3744" s="2" t="s">
        <v>1145</v>
      </c>
      <c r="H3744" s="2" t="s">
        <v>484</v>
      </c>
      <c r="I3744" s="2" t="s">
        <v>1250</v>
      </c>
      <c r="J3744" s="3">
        <v>9</v>
      </c>
      <c r="K3744" s="5"/>
    </row>
    <row r="3745" spans="1:11">
      <c r="A3745" s="2" t="s">
        <v>481</v>
      </c>
      <c r="B3745" s="2" t="s">
        <v>482</v>
      </c>
      <c r="C3745" s="4">
        <v>45505</v>
      </c>
      <c r="D3745" s="2" t="s">
        <v>489</v>
      </c>
      <c r="E3745" s="2" t="s">
        <v>17</v>
      </c>
      <c r="F3745" s="2">
        <v>9.1300000000000008</v>
      </c>
      <c r="G3745" s="2" t="s">
        <v>1145</v>
      </c>
      <c r="H3745" s="2" t="s">
        <v>484</v>
      </c>
      <c r="I3745" s="2" t="s">
        <v>1250</v>
      </c>
      <c r="J3745" s="3">
        <v>6</v>
      </c>
      <c r="K3745" s="5"/>
    </row>
    <row r="3746" spans="1:11">
      <c r="A3746" s="2" t="s">
        <v>4</v>
      </c>
      <c r="B3746" s="2" t="s">
        <v>5</v>
      </c>
      <c r="C3746" s="4">
        <v>45505</v>
      </c>
      <c r="D3746" s="2" t="s">
        <v>491</v>
      </c>
      <c r="E3746" s="2" t="s">
        <v>7</v>
      </c>
      <c r="F3746" s="2">
        <v>8.1999999999999993</v>
      </c>
      <c r="G3746" s="2" t="s">
        <v>1142</v>
      </c>
      <c r="H3746" s="2" t="s">
        <v>8</v>
      </c>
      <c r="I3746" s="2" t="s">
        <v>1189</v>
      </c>
      <c r="J3746" s="3">
        <v>8</v>
      </c>
      <c r="K3746" s="5"/>
    </row>
    <row r="3747" spans="1:11">
      <c r="A3747" s="2" t="s">
        <v>4</v>
      </c>
      <c r="B3747" s="2" t="s">
        <v>5</v>
      </c>
      <c r="C3747" s="4">
        <v>45505</v>
      </c>
      <c r="D3747" s="2" t="s">
        <v>20</v>
      </c>
      <c r="E3747" s="2" t="s">
        <v>7</v>
      </c>
      <c r="F3747" s="2">
        <v>8.1999999999999993</v>
      </c>
      <c r="G3747" s="2" t="s">
        <v>1142</v>
      </c>
      <c r="H3747" s="2" t="s">
        <v>8</v>
      </c>
      <c r="I3747" s="2" t="s">
        <v>1189</v>
      </c>
      <c r="J3747" s="3">
        <v>3</v>
      </c>
      <c r="K3747" s="5"/>
    </row>
    <row r="3748" spans="1:11">
      <c r="A3748" s="2" t="s">
        <v>4</v>
      </c>
      <c r="B3748" s="2" t="s">
        <v>5</v>
      </c>
      <c r="C3748" s="4">
        <v>45505</v>
      </c>
      <c r="D3748" s="2" t="s">
        <v>27</v>
      </c>
      <c r="E3748" s="2" t="s">
        <v>7</v>
      </c>
      <c r="F3748" s="2">
        <v>8.1999999999999993</v>
      </c>
      <c r="G3748" s="2" t="s">
        <v>1142</v>
      </c>
      <c r="H3748" s="2" t="s">
        <v>12</v>
      </c>
      <c r="I3748" s="2" t="s">
        <v>1190</v>
      </c>
      <c r="J3748" s="3">
        <v>1</v>
      </c>
      <c r="K3748" s="5"/>
    </row>
    <row r="3749" spans="1:11">
      <c r="A3749" s="2" t="s">
        <v>4</v>
      </c>
      <c r="B3749" s="2" t="s">
        <v>5</v>
      </c>
      <c r="C3749" s="4">
        <v>45505</v>
      </c>
      <c r="D3749" s="2" t="s">
        <v>497</v>
      </c>
      <c r="E3749" s="2" t="s">
        <v>7</v>
      </c>
      <c r="F3749" s="2">
        <v>8.1999999999999993</v>
      </c>
      <c r="G3749" s="2" t="s">
        <v>1142</v>
      </c>
      <c r="H3749" s="2" t="s">
        <v>8</v>
      </c>
      <c r="I3749" s="2" t="s">
        <v>1189</v>
      </c>
      <c r="J3749" s="3">
        <v>2</v>
      </c>
      <c r="K3749" s="5"/>
    </row>
    <row r="3750" spans="1:11">
      <c r="A3750" s="2" t="s">
        <v>4</v>
      </c>
      <c r="B3750" s="2" t="s">
        <v>5</v>
      </c>
      <c r="C3750" s="4">
        <v>45505</v>
      </c>
      <c r="D3750" s="2" t="s">
        <v>42</v>
      </c>
      <c r="E3750" s="2" t="s">
        <v>7</v>
      </c>
      <c r="F3750" s="2">
        <v>8.1999999999999993</v>
      </c>
      <c r="G3750" s="2" t="s">
        <v>1142</v>
      </c>
      <c r="H3750" s="2" t="s">
        <v>12</v>
      </c>
      <c r="I3750" s="2" t="s">
        <v>1190</v>
      </c>
      <c r="J3750" s="3">
        <v>14</v>
      </c>
      <c r="K3750" s="5"/>
    </row>
    <row r="3751" spans="1:11">
      <c r="A3751" s="2" t="s">
        <v>4</v>
      </c>
      <c r="B3751" s="2" t="s">
        <v>5</v>
      </c>
      <c r="C3751" s="4">
        <v>45505</v>
      </c>
      <c r="D3751" s="2" t="s">
        <v>11</v>
      </c>
      <c r="E3751" s="2" t="s">
        <v>7</v>
      </c>
      <c r="F3751" s="2">
        <v>8.1999999999999993</v>
      </c>
      <c r="G3751" s="2" t="s">
        <v>1142</v>
      </c>
      <c r="H3751" s="2" t="s">
        <v>12</v>
      </c>
      <c r="I3751" s="2" t="s">
        <v>1190</v>
      </c>
      <c r="J3751" s="3">
        <v>24</v>
      </c>
      <c r="K3751" s="5"/>
    </row>
    <row r="3752" spans="1:11">
      <c r="A3752" s="2" t="s">
        <v>4</v>
      </c>
      <c r="B3752" s="2" t="s">
        <v>5</v>
      </c>
      <c r="C3752" s="4">
        <v>45505</v>
      </c>
      <c r="D3752" s="2" t="s">
        <v>688</v>
      </c>
      <c r="E3752" s="2" t="s">
        <v>7</v>
      </c>
      <c r="F3752" s="2">
        <v>8.1999999999999993</v>
      </c>
      <c r="G3752" s="2" t="s">
        <v>1142</v>
      </c>
      <c r="H3752" s="2" t="s">
        <v>8</v>
      </c>
      <c r="I3752" s="2" t="s">
        <v>1189</v>
      </c>
      <c r="J3752" s="3">
        <v>1</v>
      </c>
      <c r="K3752" s="5"/>
    </row>
    <row r="3753" spans="1:11">
      <c r="A3753" s="2" t="s">
        <v>4</v>
      </c>
      <c r="B3753" s="2" t="s">
        <v>5</v>
      </c>
      <c r="C3753" s="4">
        <v>45505</v>
      </c>
      <c r="D3753" s="2" t="s">
        <v>24</v>
      </c>
      <c r="E3753" s="2" t="s">
        <v>7</v>
      </c>
      <c r="F3753" s="2">
        <v>8.1999999999999993</v>
      </c>
      <c r="G3753" s="2" t="s">
        <v>1142</v>
      </c>
      <c r="H3753" s="2" t="s">
        <v>8</v>
      </c>
      <c r="I3753" s="2" t="s">
        <v>1189</v>
      </c>
      <c r="J3753" s="3">
        <v>1</v>
      </c>
      <c r="K3753" s="5"/>
    </row>
    <row r="3754" spans="1:11">
      <c r="A3754" s="2" t="s">
        <v>1551</v>
      </c>
      <c r="B3754" s="2" t="s">
        <v>1552</v>
      </c>
      <c r="C3754" s="4">
        <v>45505</v>
      </c>
      <c r="D3754" s="2" t="s">
        <v>442</v>
      </c>
      <c r="E3754" s="2" t="s">
        <v>240</v>
      </c>
      <c r="F3754" s="2">
        <v>7.1</v>
      </c>
      <c r="G3754" s="2" t="s">
        <v>1143</v>
      </c>
      <c r="H3754" s="2" t="s">
        <v>109</v>
      </c>
      <c r="I3754" s="2" t="s">
        <v>1192</v>
      </c>
      <c r="J3754" s="3">
        <v>1</v>
      </c>
      <c r="K3754" s="5"/>
    </row>
    <row r="3755" spans="1:11">
      <c r="A3755" s="2" t="s">
        <v>1551</v>
      </c>
      <c r="B3755" s="2" t="s">
        <v>1552</v>
      </c>
      <c r="C3755" s="4">
        <v>45505</v>
      </c>
      <c r="D3755" s="2" t="s">
        <v>440</v>
      </c>
      <c r="E3755" s="2" t="s">
        <v>436</v>
      </c>
      <c r="F3755" s="2">
        <v>7.1</v>
      </c>
      <c r="G3755" s="2" t="s">
        <v>1143</v>
      </c>
      <c r="H3755" s="2" t="s">
        <v>109</v>
      </c>
      <c r="I3755" s="2" t="s">
        <v>1192</v>
      </c>
      <c r="J3755" s="3">
        <v>16</v>
      </c>
      <c r="K3755" s="5"/>
    </row>
    <row r="3756" spans="1:11">
      <c r="A3756" s="2" t="s">
        <v>44</v>
      </c>
      <c r="B3756" s="2" t="s">
        <v>45</v>
      </c>
      <c r="C3756" s="4">
        <v>45505</v>
      </c>
      <c r="D3756" s="2" t="s">
        <v>46</v>
      </c>
      <c r="E3756" s="2" t="s">
        <v>47</v>
      </c>
      <c r="F3756" s="2">
        <v>9.1300000000000008</v>
      </c>
      <c r="G3756" s="2" t="s">
        <v>1145</v>
      </c>
      <c r="H3756" s="2" t="s">
        <v>44</v>
      </c>
      <c r="I3756" s="2" t="s">
        <v>45</v>
      </c>
      <c r="J3756" s="3">
        <v>1</v>
      </c>
      <c r="K3756" s="5"/>
    </row>
    <row r="3757" spans="1:11">
      <c r="A3757" s="2" t="s">
        <v>44</v>
      </c>
      <c r="B3757" s="2" t="s">
        <v>45</v>
      </c>
      <c r="C3757" s="4">
        <v>45505</v>
      </c>
      <c r="D3757" s="2" t="s">
        <v>56</v>
      </c>
      <c r="E3757" s="2" t="s">
        <v>47</v>
      </c>
      <c r="F3757" s="2">
        <v>8.1</v>
      </c>
      <c r="G3757" s="2" t="s">
        <v>1142</v>
      </c>
      <c r="H3757" s="2" t="s">
        <v>44</v>
      </c>
      <c r="I3757" s="2" t="s">
        <v>45</v>
      </c>
      <c r="J3757" s="3">
        <v>4</v>
      </c>
      <c r="K3757" s="5"/>
    </row>
    <row r="3758" spans="1:11">
      <c r="A3758" s="2" t="s">
        <v>44</v>
      </c>
      <c r="B3758" s="2" t="s">
        <v>45</v>
      </c>
      <c r="C3758" s="4">
        <v>45505</v>
      </c>
      <c r="D3758" s="2" t="s">
        <v>57</v>
      </c>
      <c r="E3758" s="2" t="s">
        <v>58</v>
      </c>
      <c r="F3758" s="2">
        <v>8.1</v>
      </c>
      <c r="G3758" s="2" t="s">
        <v>1142</v>
      </c>
      <c r="H3758" s="2" t="s">
        <v>44</v>
      </c>
      <c r="I3758" s="2" t="s">
        <v>45</v>
      </c>
      <c r="J3758" s="3">
        <v>3</v>
      </c>
      <c r="K3758" s="5"/>
    </row>
    <row r="3759" spans="1:11">
      <c r="A3759" s="2" t="s">
        <v>44</v>
      </c>
      <c r="B3759" s="2" t="s">
        <v>45</v>
      </c>
      <c r="C3759" s="4">
        <v>45505</v>
      </c>
      <c r="D3759" s="2" t="s">
        <v>51</v>
      </c>
      <c r="E3759" s="2" t="s">
        <v>50</v>
      </c>
      <c r="F3759" s="2">
        <v>9.1300000000000008</v>
      </c>
      <c r="G3759" s="2" t="s">
        <v>1145</v>
      </c>
      <c r="H3759" s="2" t="s">
        <v>44</v>
      </c>
      <c r="I3759" s="2" t="s">
        <v>45</v>
      </c>
      <c r="J3759" s="3">
        <v>1</v>
      </c>
      <c r="K3759" s="5"/>
    </row>
    <row r="3760" spans="1:11">
      <c r="A3760" s="2" t="s">
        <v>44</v>
      </c>
      <c r="B3760" s="2" t="s">
        <v>45</v>
      </c>
      <c r="C3760" s="4">
        <v>45505</v>
      </c>
      <c r="D3760" s="2" t="s">
        <v>54</v>
      </c>
      <c r="E3760" s="2" t="s">
        <v>50</v>
      </c>
      <c r="F3760" s="2">
        <v>8.1</v>
      </c>
      <c r="G3760" s="2" t="s">
        <v>1142</v>
      </c>
      <c r="H3760" s="2" t="s">
        <v>44</v>
      </c>
      <c r="I3760" s="2" t="s">
        <v>45</v>
      </c>
      <c r="J3760" s="3">
        <v>2</v>
      </c>
      <c r="K3760" s="5"/>
    </row>
    <row r="3761" spans="1:11">
      <c r="A3761" s="2" t="s">
        <v>78</v>
      </c>
      <c r="B3761" s="2" t="s">
        <v>79</v>
      </c>
      <c r="C3761" s="4">
        <v>45505</v>
      </c>
      <c r="D3761" s="2" t="s">
        <v>520</v>
      </c>
      <c r="E3761" s="2" t="s">
        <v>58</v>
      </c>
      <c r="F3761" s="2">
        <v>8.1</v>
      </c>
      <c r="G3761" s="2" t="s">
        <v>1142</v>
      </c>
      <c r="H3761" s="2" t="s">
        <v>78</v>
      </c>
      <c r="I3761" s="2" t="s">
        <v>79</v>
      </c>
      <c r="J3761" s="3">
        <v>3</v>
      </c>
      <c r="K3761" s="5"/>
    </row>
    <row r="3762" spans="1:11">
      <c r="A3762" s="2" t="s">
        <v>78</v>
      </c>
      <c r="B3762" s="2" t="s">
        <v>79</v>
      </c>
      <c r="C3762" s="4">
        <v>45505</v>
      </c>
      <c r="D3762" s="2" t="s">
        <v>926</v>
      </c>
      <c r="E3762" s="2" t="s">
        <v>82</v>
      </c>
      <c r="F3762" s="2">
        <v>8.1</v>
      </c>
      <c r="G3762" s="2" t="s">
        <v>1142</v>
      </c>
      <c r="H3762" s="2" t="s">
        <v>78</v>
      </c>
      <c r="I3762" s="2" t="s">
        <v>79</v>
      </c>
      <c r="J3762" s="3">
        <v>4</v>
      </c>
      <c r="K3762" s="5"/>
    </row>
    <row r="3763" spans="1:11">
      <c r="A3763" s="2" t="s">
        <v>78</v>
      </c>
      <c r="B3763" s="2" t="s">
        <v>79</v>
      </c>
      <c r="C3763" s="4">
        <v>45505</v>
      </c>
      <c r="D3763" s="2" t="s">
        <v>699</v>
      </c>
      <c r="E3763" s="2" t="s">
        <v>82</v>
      </c>
      <c r="F3763" s="2">
        <v>8.1</v>
      </c>
      <c r="G3763" s="2" t="s">
        <v>1142</v>
      </c>
      <c r="H3763" s="2" t="s">
        <v>78</v>
      </c>
      <c r="I3763" s="2" t="s">
        <v>79</v>
      </c>
      <c r="J3763" s="3">
        <v>5</v>
      </c>
      <c r="K3763" s="5"/>
    </row>
    <row r="3764" spans="1:11">
      <c r="A3764" s="2" t="s">
        <v>93</v>
      </c>
      <c r="B3764" s="2" t="s">
        <v>94</v>
      </c>
      <c r="C3764" s="4">
        <v>45505</v>
      </c>
      <c r="D3764" s="2" t="s">
        <v>246</v>
      </c>
      <c r="E3764" s="2" t="s">
        <v>120</v>
      </c>
      <c r="F3764" s="2">
        <v>7.2</v>
      </c>
      <c r="G3764" s="2" t="s">
        <v>1143</v>
      </c>
      <c r="H3764" s="2" t="s">
        <v>701</v>
      </c>
      <c r="I3764" s="2" t="s">
        <v>1159</v>
      </c>
      <c r="J3764" s="3">
        <v>4</v>
      </c>
      <c r="K3764" s="5"/>
    </row>
    <row r="3765" spans="1:11">
      <c r="A3765" s="2" t="s">
        <v>93</v>
      </c>
      <c r="B3765" s="2" t="s">
        <v>94</v>
      </c>
      <c r="C3765" s="4">
        <v>45505</v>
      </c>
      <c r="D3765" s="2" t="s">
        <v>246</v>
      </c>
      <c r="E3765" s="2" t="s">
        <v>120</v>
      </c>
      <c r="F3765" s="2">
        <v>8.1</v>
      </c>
      <c r="G3765" s="2" t="s">
        <v>1142</v>
      </c>
      <c r="H3765" s="2" t="s">
        <v>701</v>
      </c>
      <c r="I3765" s="2" t="s">
        <v>1159</v>
      </c>
      <c r="J3765" s="3">
        <v>8</v>
      </c>
      <c r="K3765" s="5"/>
    </row>
    <row r="3766" spans="1:11">
      <c r="A3766" s="2" t="s">
        <v>179</v>
      </c>
      <c r="B3766" s="2" t="s">
        <v>529</v>
      </c>
      <c r="C3766" s="4">
        <v>45505</v>
      </c>
      <c r="D3766" s="2" t="s">
        <v>602</v>
      </c>
      <c r="E3766" s="2" t="s">
        <v>170</v>
      </c>
      <c r="F3766" s="2">
        <v>8.1</v>
      </c>
      <c r="G3766" s="2" t="s">
        <v>1142</v>
      </c>
      <c r="H3766" s="2" t="s">
        <v>532</v>
      </c>
      <c r="I3766" s="2" t="s">
        <v>1236</v>
      </c>
      <c r="J3766" s="3">
        <v>1</v>
      </c>
      <c r="K3766" s="5"/>
    </row>
    <row r="3767" spans="1:11">
      <c r="A3767" s="2" t="s">
        <v>106</v>
      </c>
      <c r="B3767" s="2" t="s">
        <v>107</v>
      </c>
      <c r="C3767" s="4">
        <v>45505</v>
      </c>
      <c r="D3767" s="2" t="s">
        <v>1059</v>
      </c>
      <c r="E3767" s="2" t="s">
        <v>524</v>
      </c>
      <c r="F3767" s="2">
        <v>6.1</v>
      </c>
      <c r="G3767" s="2" t="s">
        <v>1183</v>
      </c>
      <c r="H3767" s="2" t="s">
        <v>114</v>
      </c>
      <c r="I3767" s="2" t="s">
        <v>1193</v>
      </c>
      <c r="J3767" s="3">
        <v>4</v>
      </c>
      <c r="K3767" s="5"/>
    </row>
    <row r="3768" spans="1:11">
      <c r="A3768" s="2" t="s">
        <v>106</v>
      </c>
      <c r="B3768" s="2" t="s">
        <v>107</v>
      </c>
      <c r="C3768" s="4">
        <v>45505</v>
      </c>
      <c r="D3768" s="2" t="s">
        <v>999</v>
      </c>
      <c r="E3768" s="2" t="s">
        <v>524</v>
      </c>
      <c r="F3768" s="2">
        <v>7.1</v>
      </c>
      <c r="G3768" s="2" t="s">
        <v>1143</v>
      </c>
      <c r="H3768" s="2" t="s">
        <v>114</v>
      </c>
      <c r="I3768" s="2" t="s">
        <v>1193</v>
      </c>
      <c r="J3768" s="3">
        <v>6</v>
      </c>
      <c r="K3768" s="5"/>
    </row>
    <row r="3769" spans="1:11">
      <c r="A3769" s="2" t="s">
        <v>106</v>
      </c>
      <c r="B3769" s="2" t="s">
        <v>107</v>
      </c>
      <c r="C3769" s="4">
        <v>45505</v>
      </c>
      <c r="D3769" s="2" t="s">
        <v>700</v>
      </c>
      <c r="E3769" s="2" t="s">
        <v>1040</v>
      </c>
      <c r="F3769" s="2">
        <v>7.1</v>
      </c>
      <c r="G3769" s="2" t="s">
        <v>1143</v>
      </c>
      <c r="H3769" s="2" t="s">
        <v>1310</v>
      </c>
      <c r="I3769" s="2" t="s">
        <v>1311</v>
      </c>
      <c r="J3769" s="3">
        <v>8</v>
      </c>
      <c r="K3769" s="5"/>
    </row>
    <row r="3770" spans="1:11">
      <c r="A3770" s="2" t="s">
        <v>106</v>
      </c>
      <c r="B3770" s="2" t="s">
        <v>107</v>
      </c>
      <c r="C3770" s="4">
        <v>45505</v>
      </c>
      <c r="D3770" s="2" t="s">
        <v>662</v>
      </c>
      <c r="E3770" s="2" t="s">
        <v>99</v>
      </c>
      <c r="F3770" s="2">
        <v>7.1</v>
      </c>
      <c r="G3770" s="2" t="s">
        <v>1143</v>
      </c>
      <c r="H3770" s="2" t="s">
        <v>109</v>
      </c>
      <c r="I3770" s="2" t="s">
        <v>1192</v>
      </c>
      <c r="J3770" s="3">
        <v>1</v>
      </c>
      <c r="K3770" s="5"/>
    </row>
    <row r="3771" spans="1:11">
      <c r="A3771" s="2" t="s">
        <v>106</v>
      </c>
      <c r="B3771" s="2" t="s">
        <v>107</v>
      </c>
      <c r="C3771" s="4">
        <v>45505</v>
      </c>
      <c r="D3771" s="2" t="s">
        <v>108</v>
      </c>
      <c r="E3771" s="2" t="s">
        <v>99</v>
      </c>
      <c r="F3771" s="2">
        <v>7.1</v>
      </c>
      <c r="G3771" s="2" t="s">
        <v>1143</v>
      </c>
      <c r="H3771" s="2" t="s">
        <v>109</v>
      </c>
      <c r="I3771" s="2" t="s">
        <v>1192</v>
      </c>
      <c r="J3771" s="3">
        <v>3</v>
      </c>
      <c r="K3771" s="5"/>
    </row>
    <row r="3772" spans="1:11">
      <c r="A3772" s="2" t="s">
        <v>106</v>
      </c>
      <c r="B3772" s="2" t="s">
        <v>107</v>
      </c>
      <c r="C3772" s="4">
        <v>45505</v>
      </c>
      <c r="D3772" s="2" t="s">
        <v>110</v>
      </c>
      <c r="E3772" s="2" t="s">
        <v>99</v>
      </c>
      <c r="F3772" s="2">
        <v>7.1</v>
      </c>
      <c r="G3772" s="2" t="s">
        <v>1143</v>
      </c>
      <c r="H3772" s="2" t="s">
        <v>109</v>
      </c>
      <c r="I3772" s="2" t="s">
        <v>1192</v>
      </c>
      <c r="J3772" s="3">
        <v>3</v>
      </c>
      <c r="K3772" s="5"/>
    </row>
    <row r="3773" spans="1:11">
      <c r="A3773" s="2" t="s">
        <v>106</v>
      </c>
      <c r="B3773" s="2" t="s">
        <v>107</v>
      </c>
      <c r="C3773" s="4">
        <v>45505</v>
      </c>
      <c r="D3773" s="2" t="s">
        <v>437</v>
      </c>
      <c r="E3773" s="2" t="s">
        <v>99</v>
      </c>
      <c r="F3773" s="2">
        <v>7.1</v>
      </c>
      <c r="G3773" s="2" t="s">
        <v>1143</v>
      </c>
      <c r="H3773" s="2" t="s">
        <v>109</v>
      </c>
      <c r="I3773" s="2" t="s">
        <v>1192</v>
      </c>
      <c r="J3773" s="3">
        <v>3</v>
      </c>
      <c r="K3773" s="5"/>
    </row>
    <row r="3774" spans="1:11">
      <c r="A3774" s="2" t="s">
        <v>106</v>
      </c>
      <c r="B3774" s="2" t="s">
        <v>107</v>
      </c>
      <c r="C3774" s="4">
        <v>45505</v>
      </c>
      <c r="D3774" s="2" t="s">
        <v>748</v>
      </c>
      <c r="E3774" s="2" t="s">
        <v>1000</v>
      </c>
      <c r="F3774" s="2">
        <v>7.1</v>
      </c>
      <c r="G3774" s="2" t="s">
        <v>1143</v>
      </c>
      <c r="H3774" s="2" t="s">
        <v>114</v>
      </c>
      <c r="I3774" s="2" t="s">
        <v>1193</v>
      </c>
      <c r="J3774" s="3">
        <v>5</v>
      </c>
      <c r="K3774" s="5"/>
    </row>
    <row r="3775" spans="1:11">
      <c r="A3775" s="2" t="s">
        <v>1312</v>
      </c>
      <c r="B3775" s="2" t="s">
        <v>1313</v>
      </c>
      <c r="C3775" s="4">
        <v>45505</v>
      </c>
      <c r="D3775" s="2" t="s">
        <v>548</v>
      </c>
      <c r="E3775" s="2" t="s">
        <v>74</v>
      </c>
      <c r="F3775" s="2">
        <v>7.1</v>
      </c>
      <c r="G3775" s="2" t="s">
        <v>1143</v>
      </c>
      <c r="H3775" s="2" t="s">
        <v>678</v>
      </c>
      <c r="I3775" s="2" t="s">
        <v>1209</v>
      </c>
      <c r="J3775" s="3">
        <v>1</v>
      </c>
      <c r="K3775" s="5"/>
    </row>
    <row r="3776" spans="1:11">
      <c r="A3776" s="2" t="s">
        <v>1312</v>
      </c>
      <c r="B3776" s="2" t="s">
        <v>1313</v>
      </c>
      <c r="C3776" s="4">
        <v>45505</v>
      </c>
      <c r="D3776" s="2" t="s">
        <v>551</v>
      </c>
      <c r="E3776" s="2" t="s">
        <v>74</v>
      </c>
      <c r="F3776" s="2">
        <v>7.1</v>
      </c>
      <c r="G3776" s="2" t="s">
        <v>1143</v>
      </c>
      <c r="H3776" s="2" t="s">
        <v>678</v>
      </c>
      <c r="I3776" s="2" t="s">
        <v>1209</v>
      </c>
      <c r="J3776" s="3">
        <v>1</v>
      </c>
      <c r="K3776" s="5"/>
    </row>
    <row r="3777" spans="1:11">
      <c r="A3777" s="2" t="s">
        <v>1312</v>
      </c>
      <c r="B3777" s="2" t="s">
        <v>1313</v>
      </c>
      <c r="C3777" s="4">
        <v>45505</v>
      </c>
      <c r="D3777" s="2" t="s">
        <v>833</v>
      </c>
      <c r="E3777" s="2" t="s">
        <v>215</v>
      </c>
      <c r="F3777" s="2">
        <v>7.1</v>
      </c>
      <c r="G3777" s="2" t="s">
        <v>1143</v>
      </c>
      <c r="H3777" s="2" t="s">
        <v>678</v>
      </c>
      <c r="I3777" s="2" t="s">
        <v>1209</v>
      </c>
      <c r="J3777" s="3">
        <v>1</v>
      </c>
      <c r="K3777" s="5"/>
    </row>
    <row r="3778" spans="1:11">
      <c r="A3778" s="2" t="s">
        <v>115</v>
      </c>
      <c r="B3778" s="2" t="s">
        <v>116</v>
      </c>
      <c r="C3778" s="4">
        <v>45505</v>
      </c>
      <c r="D3778" s="2" t="s">
        <v>831</v>
      </c>
      <c r="E3778" s="2" t="s">
        <v>832</v>
      </c>
      <c r="F3778" s="2">
        <v>8.1</v>
      </c>
      <c r="G3778" s="2" t="s">
        <v>1142</v>
      </c>
      <c r="H3778" s="2" t="s">
        <v>115</v>
      </c>
      <c r="I3778" s="2" t="s">
        <v>116</v>
      </c>
      <c r="J3778" s="3">
        <v>1</v>
      </c>
      <c r="K3778" s="5"/>
    </row>
    <row r="3779" spans="1:11">
      <c r="A3779" s="2" t="s">
        <v>405</v>
      </c>
      <c r="B3779" s="2" t="s">
        <v>1167</v>
      </c>
      <c r="C3779" s="4">
        <v>45505</v>
      </c>
      <c r="D3779" s="2" t="s">
        <v>792</v>
      </c>
      <c r="E3779" s="2" t="s">
        <v>82</v>
      </c>
      <c r="F3779" s="2">
        <v>8.1</v>
      </c>
      <c r="G3779" s="2" t="s">
        <v>1142</v>
      </c>
      <c r="H3779" s="2" t="s">
        <v>156</v>
      </c>
      <c r="I3779" s="2" t="s">
        <v>1150</v>
      </c>
      <c r="J3779" s="3">
        <v>1</v>
      </c>
      <c r="K3779" s="5"/>
    </row>
    <row r="3780" spans="1:11">
      <c r="A3780" s="2" t="s">
        <v>121</v>
      </c>
      <c r="B3780" s="2" t="s">
        <v>122</v>
      </c>
      <c r="C3780" s="4">
        <v>45505</v>
      </c>
      <c r="D3780" s="2" t="s">
        <v>453</v>
      </c>
      <c r="E3780" s="2" t="s">
        <v>132</v>
      </c>
      <c r="F3780" s="2">
        <v>4.0999999999999996</v>
      </c>
      <c r="G3780" s="2" t="s">
        <v>1188</v>
      </c>
      <c r="H3780" s="2" t="s">
        <v>452</v>
      </c>
      <c r="I3780" s="2" t="s">
        <v>1215</v>
      </c>
      <c r="J3780" s="3">
        <v>2</v>
      </c>
      <c r="K3780" s="5"/>
    </row>
    <row r="3781" spans="1:11">
      <c r="A3781" s="2" t="s">
        <v>121</v>
      </c>
      <c r="B3781" s="2" t="s">
        <v>122</v>
      </c>
      <c r="C3781" s="4">
        <v>45505</v>
      </c>
      <c r="D3781" s="2" t="s">
        <v>552</v>
      </c>
      <c r="E3781" s="2" t="s">
        <v>74</v>
      </c>
      <c r="F3781" s="2">
        <v>4.0999999999999996</v>
      </c>
      <c r="G3781" s="2" t="s">
        <v>1188</v>
      </c>
      <c r="H3781" s="2" t="s">
        <v>151</v>
      </c>
      <c r="I3781" s="2" t="s">
        <v>1203</v>
      </c>
      <c r="J3781" s="3">
        <v>1</v>
      </c>
      <c r="K3781" s="5"/>
    </row>
    <row r="3782" spans="1:11">
      <c r="A3782" s="2" t="s">
        <v>134</v>
      </c>
      <c r="B3782" s="2" t="s">
        <v>135</v>
      </c>
      <c r="C3782" s="4">
        <v>45505</v>
      </c>
      <c r="D3782" s="2" t="s">
        <v>707</v>
      </c>
      <c r="E3782" s="2" t="s">
        <v>90</v>
      </c>
      <c r="F3782" s="2">
        <v>8.1</v>
      </c>
      <c r="G3782" s="2" t="s">
        <v>1142</v>
      </c>
      <c r="H3782" s="2" t="s">
        <v>137</v>
      </c>
      <c r="I3782" s="2" t="s">
        <v>1195</v>
      </c>
      <c r="J3782" s="3">
        <v>1</v>
      </c>
      <c r="K3782" s="5"/>
    </row>
    <row r="3783" spans="1:11">
      <c r="A3783" s="2" t="s">
        <v>138</v>
      </c>
      <c r="B3783" s="2" t="s">
        <v>139</v>
      </c>
      <c r="C3783" s="4">
        <v>45505</v>
      </c>
      <c r="D3783" s="2" t="s">
        <v>358</v>
      </c>
      <c r="E3783" s="2" t="s">
        <v>82</v>
      </c>
      <c r="F3783" s="2">
        <v>5.0999999999999996</v>
      </c>
      <c r="G3783" s="2" t="s">
        <v>1186</v>
      </c>
      <c r="H3783" s="2" t="s">
        <v>151</v>
      </c>
      <c r="I3783" s="2" t="s">
        <v>1203</v>
      </c>
      <c r="J3783" s="3">
        <v>2</v>
      </c>
      <c r="K3783" s="5"/>
    </row>
    <row r="3784" spans="1:11">
      <c r="A3784" s="2" t="s">
        <v>138</v>
      </c>
      <c r="B3784" s="2" t="s">
        <v>139</v>
      </c>
      <c r="C3784" s="4">
        <v>45505</v>
      </c>
      <c r="D3784" s="2" t="s">
        <v>707</v>
      </c>
      <c r="E3784" s="2" t="s">
        <v>90</v>
      </c>
      <c r="F3784" s="2">
        <v>5.2</v>
      </c>
      <c r="G3784" s="2" t="s">
        <v>1186</v>
      </c>
      <c r="H3784" s="2" t="s">
        <v>137</v>
      </c>
      <c r="I3784" s="2" t="s">
        <v>1195</v>
      </c>
      <c r="J3784" s="3">
        <v>1</v>
      </c>
      <c r="K3784" s="5"/>
    </row>
    <row r="3785" spans="1:11">
      <c r="A3785" s="2" t="s">
        <v>138</v>
      </c>
      <c r="B3785" s="2" t="s">
        <v>139</v>
      </c>
      <c r="C3785" s="4">
        <v>45505</v>
      </c>
      <c r="D3785" s="2" t="s">
        <v>479</v>
      </c>
      <c r="E3785" s="2" t="s">
        <v>90</v>
      </c>
      <c r="F3785" s="2">
        <v>5.0999999999999996</v>
      </c>
      <c r="G3785" s="2" t="s">
        <v>1186</v>
      </c>
      <c r="H3785" s="2" t="s">
        <v>145</v>
      </c>
      <c r="I3785" s="2" t="s">
        <v>2079</v>
      </c>
      <c r="J3785" s="3">
        <v>1</v>
      </c>
      <c r="K3785" s="5"/>
    </row>
    <row r="3786" spans="1:11">
      <c r="A3786" s="2" t="s">
        <v>484</v>
      </c>
      <c r="B3786" s="2" t="s">
        <v>1250</v>
      </c>
      <c r="C3786" s="4">
        <v>45505</v>
      </c>
      <c r="D3786" s="2" t="s">
        <v>1045</v>
      </c>
      <c r="E3786" s="2" t="s">
        <v>17</v>
      </c>
      <c r="F3786" s="2">
        <v>9.1300000000000008</v>
      </c>
      <c r="G3786" s="2" t="s">
        <v>1145</v>
      </c>
      <c r="H3786" s="2" t="s">
        <v>1323</v>
      </c>
      <c r="I3786" s="2" t="s">
        <v>1324</v>
      </c>
      <c r="J3786" s="3">
        <v>12</v>
      </c>
      <c r="K3786" s="5"/>
    </row>
    <row r="3787" spans="1:11">
      <c r="A3787" s="2" t="s">
        <v>484</v>
      </c>
      <c r="B3787" s="2" t="s">
        <v>1250</v>
      </c>
      <c r="C3787" s="4">
        <v>45505</v>
      </c>
      <c r="D3787" s="2" t="s">
        <v>811</v>
      </c>
      <c r="E3787" s="2" t="s">
        <v>17</v>
      </c>
      <c r="F3787" s="2">
        <v>9.1300000000000008</v>
      </c>
      <c r="G3787" s="2" t="s">
        <v>1145</v>
      </c>
      <c r="H3787" s="2" t="s">
        <v>484</v>
      </c>
      <c r="I3787" s="2" t="s">
        <v>1250</v>
      </c>
      <c r="J3787" s="3">
        <v>3</v>
      </c>
      <c r="K3787" s="5"/>
    </row>
    <row r="3788" spans="1:11">
      <c r="A3788" s="2" t="s">
        <v>484</v>
      </c>
      <c r="B3788" s="2" t="s">
        <v>1250</v>
      </c>
      <c r="C3788" s="4">
        <v>45505</v>
      </c>
      <c r="D3788" s="2" t="s">
        <v>1429</v>
      </c>
      <c r="E3788" s="2" t="s">
        <v>17</v>
      </c>
      <c r="F3788" s="2">
        <v>9.1300000000000008</v>
      </c>
      <c r="G3788" s="2" t="s">
        <v>1145</v>
      </c>
      <c r="H3788" s="2" t="s">
        <v>1323</v>
      </c>
      <c r="I3788" s="2" t="s">
        <v>1324</v>
      </c>
      <c r="J3788" s="3">
        <v>14</v>
      </c>
      <c r="K3788" s="5"/>
    </row>
    <row r="3789" spans="1:11">
      <c r="A3789" s="2" t="s">
        <v>484</v>
      </c>
      <c r="B3789" s="2" t="s">
        <v>1250</v>
      </c>
      <c r="C3789" s="4">
        <v>45505</v>
      </c>
      <c r="D3789" s="2" t="s">
        <v>1326</v>
      </c>
      <c r="E3789" s="2" t="s">
        <v>1320</v>
      </c>
      <c r="F3789" s="2">
        <v>9.1300000000000008</v>
      </c>
      <c r="G3789" s="2" t="s">
        <v>1145</v>
      </c>
      <c r="H3789" s="2" t="s">
        <v>1323</v>
      </c>
      <c r="I3789" s="2" t="s">
        <v>1324</v>
      </c>
      <c r="J3789" s="3">
        <v>1</v>
      </c>
      <c r="K3789" s="5"/>
    </row>
    <row r="3790" spans="1:11">
      <c r="A3790" s="2" t="s">
        <v>484</v>
      </c>
      <c r="B3790" s="2" t="s">
        <v>1250</v>
      </c>
      <c r="C3790" s="4">
        <v>45505</v>
      </c>
      <c r="D3790" s="2" t="s">
        <v>986</v>
      </c>
      <c r="E3790" s="2" t="s">
        <v>17</v>
      </c>
      <c r="F3790" s="2">
        <v>9.1300000000000008</v>
      </c>
      <c r="G3790" s="2" t="s">
        <v>1145</v>
      </c>
      <c r="H3790" s="2" t="s">
        <v>1323</v>
      </c>
      <c r="I3790" s="2" t="s">
        <v>1324</v>
      </c>
      <c r="J3790" s="3">
        <v>5</v>
      </c>
      <c r="K3790" s="5"/>
    </row>
    <row r="3791" spans="1:11">
      <c r="A3791" s="2" t="s">
        <v>484</v>
      </c>
      <c r="B3791" s="2" t="s">
        <v>1250</v>
      </c>
      <c r="C3791" s="4">
        <v>45505</v>
      </c>
      <c r="D3791" s="2" t="s">
        <v>810</v>
      </c>
      <c r="E3791" s="2" t="s">
        <v>17</v>
      </c>
      <c r="F3791" s="2">
        <v>9.1300000000000008</v>
      </c>
      <c r="G3791" s="2" t="s">
        <v>1145</v>
      </c>
      <c r="H3791" s="2" t="s">
        <v>1323</v>
      </c>
      <c r="I3791" s="2" t="s">
        <v>1324</v>
      </c>
      <c r="J3791" s="3">
        <v>18</v>
      </c>
      <c r="K3791" s="5"/>
    </row>
    <row r="3792" spans="1:11">
      <c r="A3792" s="2" t="s">
        <v>484</v>
      </c>
      <c r="B3792" s="2" t="s">
        <v>1250</v>
      </c>
      <c r="C3792" s="4">
        <v>45505</v>
      </c>
      <c r="D3792" s="2" t="s">
        <v>1463</v>
      </c>
      <c r="E3792" s="2" t="s">
        <v>731</v>
      </c>
      <c r="F3792" s="2">
        <v>9.1300000000000008</v>
      </c>
      <c r="G3792" s="2" t="s">
        <v>1145</v>
      </c>
      <c r="H3792" s="2" t="s">
        <v>1323</v>
      </c>
      <c r="I3792" s="2" t="s">
        <v>1324</v>
      </c>
      <c r="J3792" s="3">
        <v>12</v>
      </c>
      <c r="K3792" s="5"/>
    </row>
    <row r="3793" spans="1:11">
      <c r="A3793" s="2" t="s">
        <v>484</v>
      </c>
      <c r="B3793" s="2" t="s">
        <v>1250</v>
      </c>
      <c r="C3793" s="4">
        <v>45505</v>
      </c>
      <c r="D3793" s="2" t="s">
        <v>1544</v>
      </c>
      <c r="E3793" s="2" t="s">
        <v>731</v>
      </c>
      <c r="F3793" s="2">
        <v>9.1300000000000008</v>
      </c>
      <c r="G3793" s="2" t="s">
        <v>1145</v>
      </c>
      <c r="H3793" s="2" t="s">
        <v>1323</v>
      </c>
      <c r="I3793" s="2" t="s">
        <v>1324</v>
      </c>
      <c r="J3793" s="3">
        <v>8</v>
      </c>
      <c r="K3793" s="5"/>
    </row>
    <row r="3794" spans="1:11">
      <c r="A3794" s="2" t="s">
        <v>484</v>
      </c>
      <c r="B3794" s="2" t="s">
        <v>1250</v>
      </c>
      <c r="C3794" s="4">
        <v>45505</v>
      </c>
      <c r="D3794" s="2" t="s">
        <v>914</v>
      </c>
      <c r="E3794" s="2" t="s">
        <v>17</v>
      </c>
      <c r="F3794" s="2">
        <v>8.1999999999999993</v>
      </c>
      <c r="G3794" s="2" t="s">
        <v>1142</v>
      </c>
      <c r="H3794" s="2" t="s">
        <v>1323</v>
      </c>
      <c r="I3794" s="2" t="s">
        <v>1324</v>
      </c>
      <c r="J3794" s="3">
        <v>27</v>
      </c>
      <c r="K3794" s="5"/>
    </row>
    <row r="3795" spans="1:11">
      <c r="A3795" s="2" t="s">
        <v>484</v>
      </c>
      <c r="B3795" s="2" t="s">
        <v>1250</v>
      </c>
      <c r="C3795" s="4">
        <v>45505</v>
      </c>
      <c r="D3795" s="2" t="s">
        <v>809</v>
      </c>
      <c r="E3795" s="2" t="s">
        <v>17</v>
      </c>
      <c r="F3795" s="2">
        <v>8.1999999999999993</v>
      </c>
      <c r="G3795" s="2" t="s">
        <v>1142</v>
      </c>
      <c r="H3795" s="2" t="s">
        <v>484</v>
      </c>
      <c r="I3795" s="2" t="s">
        <v>1250</v>
      </c>
      <c r="J3795" s="3">
        <v>22</v>
      </c>
      <c r="K3795" s="5"/>
    </row>
    <row r="3796" spans="1:11">
      <c r="A3796" s="2" t="s">
        <v>484</v>
      </c>
      <c r="B3796" s="2" t="s">
        <v>1250</v>
      </c>
      <c r="C3796" s="4">
        <v>45505</v>
      </c>
      <c r="D3796" s="2" t="s">
        <v>807</v>
      </c>
      <c r="E3796" s="2" t="s">
        <v>17</v>
      </c>
      <c r="F3796" s="2">
        <v>8.1999999999999993</v>
      </c>
      <c r="G3796" s="2" t="s">
        <v>1142</v>
      </c>
      <c r="H3796" s="2" t="s">
        <v>484</v>
      </c>
      <c r="I3796" s="2" t="s">
        <v>1250</v>
      </c>
      <c r="J3796" s="3">
        <v>5</v>
      </c>
      <c r="K3796" s="5"/>
    </row>
    <row r="3797" spans="1:11">
      <c r="A3797" s="2" t="s">
        <v>484</v>
      </c>
      <c r="B3797" s="2" t="s">
        <v>1250</v>
      </c>
      <c r="C3797" s="4">
        <v>45505</v>
      </c>
      <c r="D3797" s="2" t="s">
        <v>1553</v>
      </c>
      <c r="E3797" s="2" t="s">
        <v>17</v>
      </c>
      <c r="F3797" s="2">
        <v>8.1999999999999993</v>
      </c>
      <c r="G3797" s="2" t="s">
        <v>1142</v>
      </c>
      <c r="H3797" s="2" t="s">
        <v>1323</v>
      </c>
      <c r="I3797" s="2" t="s">
        <v>1324</v>
      </c>
      <c r="J3797" s="3">
        <v>1</v>
      </c>
      <c r="K3797" s="5"/>
    </row>
    <row r="3798" spans="1:11">
      <c r="A3798" s="2" t="s">
        <v>198</v>
      </c>
      <c r="B3798" s="2" t="s">
        <v>199</v>
      </c>
      <c r="C3798" s="4">
        <v>45505</v>
      </c>
      <c r="D3798" s="2" t="s">
        <v>200</v>
      </c>
      <c r="E3798" s="2" t="s">
        <v>82</v>
      </c>
      <c r="F3798" s="2">
        <v>9.1300000000000008</v>
      </c>
      <c r="G3798" s="2" t="s">
        <v>1145</v>
      </c>
      <c r="H3798" s="2" t="s">
        <v>198</v>
      </c>
      <c r="I3798" s="2" t="s">
        <v>199</v>
      </c>
      <c r="J3798" s="3">
        <v>1</v>
      </c>
      <c r="K3798" s="5"/>
    </row>
    <row r="3799" spans="1:11">
      <c r="A3799" s="2" t="s">
        <v>212</v>
      </c>
      <c r="B3799" s="2" t="s">
        <v>213</v>
      </c>
      <c r="C3799" s="4">
        <v>45505</v>
      </c>
      <c r="D3799" s="2" t="s">
        <v>1554</v>
      </c>
      <c r="E3799" s="2" t="s">
        <v>215</v>
      </c>
      <c r="F3799" s="2">
        <v>8.1</v>
      </c>
      <c r="G3799" s="2" t="s">
        <v>1142</v>
      </c>
      <c r="H3799" s="2" t="s">
        <v>156</v>
      </c>
      <c r="I3799" s="2" t="s">
        <v>1150</v>
      </c>
      <c r="J3799" s="3">
        <v>1</v>
      </c>
      <c r="K3799" s="5"/>
    </row>
    <row r="3800" spans="1:11">
      <c r="A3800" s="2" t="s">
        <v>212</v>
      </c>
      <c r="B3800" s="2" t="s">
        <v>213</v>
      </c>
      <c r="C3800" s="4">
        <v>45505</v>
      </c>
      <c r="D3800" s="2" t="s">
        <v>217</v>
      </c>
      <c r="E3800" s="2" t="s">
        <v>218</v>
      </c>
      <c r="F3800" s="2">
        <v>6.2</v>
      </c>
      <c r="G3800" s="2" t="s">
        <v>1183</v>
      </c>
      <c r="H3800" s="2" t="s">
        <v>219</v>
      </c>
      <c r="I3800" s="2" t="s">
        <v>1147</v>
      </c>
      <c r="J3800" s="3">
        <v>15</v>
      </c>
      <c r="K3800" s="5"/>
    </row>
    <row r="3801" spans="1:11">
      <c r="A3801" s="2" t="s">
        <v>212</v>
      </c>
      <c r="B3801" s="2" t="s">
        <v>213</v>
      </c>
      <c r="C3801" s="4">
        <v>45505</v>
      </c>
      <c r="D3801" s="2" t="s">
        <v>232</v>
      </c>
      <c r="E3801" s="2" t="s">
        <v>227</v>
      </c>
      <c r="F3801" s="2">
        <v>8.1999999999999993</v>
      </c>
      <c r="G3801" s="2" t="s">
        <v>1142</v>
      </c>
      <c r="H3801" s="2" t="s">
        <v>219</v>
      </c>
      <c r="I3801" s="2" t="s">
        <v>1147</v>
      </c>
      <c r="J3801" s="3">
        <v>2</v>
      </c>
      <c r="K3801" s="5"/>
    </row>
    <row r="3802" spans="1:11">
      <c r="A3802" s="2" t="s">
        <v>212</v>
      </c>
      <c r="B3802" s="2" t="s">
        <v>213</v>
      </c>
      <c r="C3802" s="4">
        <v>45505</v>
      </c>
      <c r="D3802" s="2" t="s">
        <v>220</v>
      </c>
      <c r="E3802" s="2" t="s">
        <v>218</v>
      </c>
      <c r="F3802" s="2">
        <v>8.1999999999999993</v>
      </c>
      <c r="G3802" s="2" t="s">
        <v>1142</v>
      </c>
      <c r="H3802" s="2" t="s">
        <v>219</v>
      </c>
      <c r="I3802" s="2" t="s">
        <v>1147</v>
      </c>
      <c r="J3802" s="3">
        <v>4</v>
      </c>
      <c r="K3802" s="5"/>
    </row>
    <row r="3803" spans="1:11">
      <c r="A3803" s="2" t="s">
        <v>212</v>
      </c>
      <c r="B3803" s="2" t="s">
        <v>213</v>
      </c>
      <c r="C3803" s="4">
        <v>45505</v>
      </c>
      <c r="D3803" s="2" t="s">
        <v>937</v>
      </c>
      <c r="E3803" s="2" t="s">
        <v>218</v>
      </c>
      <c r="F3803" s="2">
        <v>4.0999999999999996</v>
      </c>
      <c r="G3803" s="2" t="s">
        <v>1188</v>
      </c>
      <c r="H3803" s="2" t="s">
        <v>219</v>
      </c>
      <c r="I3803" s="2" t="s">
        <v>1147</v>
      </c>
      <c r="J3803" s="3">
        <v>1</v>
      </c>
      <c r="K3803" s="5"/>
    </row>
    <row r="3804" spans="1:11">
      <c r="A3804" s="2" t="s">
        <v>212</v>
      </c>
      <c r="B3804" s="2" t="s">
        <v>213</v>
      </c>
      <c r="C3804" s="4">
        <v>45505</v>
      </c>
      <c r="D3804" s="2" t="s">
        <v>576</v>
      </c>
      <c r="E3804" s="2" t="s">
        <v>218</v>
      </c>
      <c r="F3804" s="2">
        <v>8.1999999999999993</v>
      </c>
      <c r="G3804" s="2" t="s">
        <v>1142</v>
      </c>
      <c r="H3804" s="2" t="s">
        <v>219</v>
      </c>
      <c r="I3804" s="2" t="s">
        <v>1147</v>
      </c>
      <c r="J3804" s="3">
        <v>4</v>
      </c>
      <c r="K3804" s="5"/>
    </row>
    <row r="3805" spans="1:11">
      <c r="A3805" s="2" t="s">
        <v>212</v>
      </c>
      <c r="B3805" s="2" t="s">
        <v>213</v>
      </c>
      <c r="C3805" s="4">
        <v>45505</v>
      </c>
      <c r="D3805" s="2" t="s">
        <v>222</v>
      </c>
      <c r="E3805" s="2" t="s">
        <v>223</v>
      </c>
      <c r="F3805" s="2">
        <v>8.1999999999999993</v>
      </c>
      <c r="G3805" s="2" t="s">
        <v>1142</v>
      </c>
      <c r="H3805" s="2" t="s">
        <v>219</v>
      </c>
      <c r="I3805" s="2" t="s">
        <v>1147</v>
      </c>
      <c r="J3805" s="3">
        <v>7</v>
      </c>
      <c r="K3805" s="5"/>
    </row>
    <row r="3806" spans="1:11">
      <c r="A3806" s="2" t="s">
        <v>237</v>
      </c>
      <c r="B3806" s="2" t="s">
        <v>238</v>
      </c>
      <c r="C3806" s="4">
        <v>45505</v>
      </c>
      <c r="D3806" s="2" t="s">
        <v>1386</v>
      </c>
      <c r="E3806" s="2" t="s">
        <v>211</v>
      </c>
      <c r="F3806" s="2">
        <v>6.2</v>
      </c>
      <c r="G3806" s="2" t="s">
        <v>1183</v>
      </c>
      <c r="H3806" s="2" t="s">
        <v>467</v>
      </c>
      <c r="I3806" s="2" t="s">
        <v>1204</v>
      </c>
      <c r="J3806" s="3">
        <v>3</v>
      </c>
      <c r="K3806" s="5"/>
    </row>
    <row r="3807" spans="1:11">
      <c r="A3807" s="2" t="s">
        <v>237</v>
      </c>
      <c r="B3807" s="2" t="s">
        <v>238</v>
      </c>
      <c r="C3807" s="4">
        <v>45505</v>
      </c>
      <c r="D3807" s="2" t="s">
        <v>296</v>
      </c>
      <c r="E3807" s="2" t="s">
        <v>99</v>
      </c>
      <c r="F3807" s="2">
        <v>9.14</v>
      </c>
      <c r="G3807" s="2" t="s">
        <v>1144</v>
      </c>
      <c r="H3807" s="2" t="s">
        <v>245</v>
      </c>
      <c r="I3807" s="2" t="s">
        <v>295</v>
      </c>
      <c r="J3807" s="3">
        <v>1</v>
      </c>
      <c r="K3807" s="5"/>
    </row>
    <row r="3808" spans="1:11">
      <c r="A3808" s="2" t="s">
        <v>237</v>
      </c>
      <c r="B3808" s="2" t="s">
        <v>238</v>
      </c>
      <c r="C3808" s="4">
        <v>45505</v>
      </c>
      <c r="D3808" s="2" t="s">
        <v>599</v>
      </c>
      <c r="E3808" s="2" t="s">
        <v>99</v>
      </c>
      <c r="F3808" s="2">
        <v>9.14</v>
      </c>
      <c r="G3808" s="2" t="s">
        <v>1144</v>
      </c>
      <c r="H3808" s="2" t="s">
        <v>203</v>
      </c>
      <c r="I3808" s="2" t="s">
        <v>204</v>
      </c>
      <c r="J3808" s="3">
        <v>1</v>
      </c>
      <c r="K3808" s="5"/>
    </row>
    <row r="3809" spans="1:11">
      <c r="A3809" s="2" t="s">
        <v>237</v>
      </c>
      <c r="B3809" s="2" t="s">
        <v>238</v>
      </c>
      <c r="C3809" s="4">
        <v>45505</v>
      </c>
      <c r="D3809" s="2" t="s">
        <v>1555</v>
      </c>
      <c r="E3809" s="2" t="s">
        <v>382</v>
      </c>
      <c r="F3809" s="2">
        <v>6.2</v>
      </c>
      <c r="G3809" s="2" t="s">
        <v>1183</v>
      </c>
      <c r="H3809" s="2" t="s">
        <v>237</v>
      </c>
      <c r="I3809" s="2" t="s">
        <v>1333</v>
      </c>
      <c r="J3809" s="3">
        <v>2</v>
      </c>
      <c r="K3809" s="5"/>
    </row>
    <row r="3810" spans="1:11">
      <c r="A3810" s="2" t="s">
        <v>237</v>
      </c>
      <c r="B3810" s="2" t="s">
        <v>238</v>
      </c>
      <c r="C3810" s="4">
        <v>45505</v>
      </c>
      <c r="D3810" s="2" t="s">
        <v>830</v>
      </c>
      <c r="E3810" s="2" t="s">
        <v>749</v>
      </c>
      <c r="F3810" s="2">
        <v>9.14</v>
      </c>
      <c r="G3810" s="2" t="s">
        <v>1144</v>
      </c>
      <c r="H3810" s="2" t="s">
        <v>114</v>
      </c>
      <c r="I3810" s="2" t="s">
        <v>1193</v>
      </c>
      <c r="J3810" s="3">
        <v>2</v>
      </c>
      <c r="K3810" s="5"/>
    </row>
    <row r="3811" spans="1:11">
      <c r="A3811" s="2" t="s">
        <v>258</v>
      </c>
      <c r="B3811" s="2" t="s">
        <v>259</v>
      </c>
      <c r="C3811" s="4">
        <v>45505</v>
      </c>
      <c r="D3811" s="2" t="s">
        <v>744</v>
      </c>
      <c r="E3811" s="2" t="s">
        <v>17</v>
      </c>
      <c r="F3811" s="2">
        <v>8.1999999999999993</v>
      </c>
      <c r="G3811" s="2" t="s">
        <v>1142</v>
      </c>
      <c r="H3811" s="2" t="s">
        <v>729</v>
      </c>
      <c r="I3811" s="2" t="s">
        <v>1208</v>
      </c>
      <c r="J3811" s="3">
        <v>1</v>
      </c>
      <c r="K3811" s="5"/>
    </row>
    <row r="3812" spans="1:11">
      <c r="A3812" s="2" t="s">
        <v>1334</v>
      </c>
      <c r="B3812" s="2" t="s">
        <v>1335</v>
      </c>
      <c r="C3812" s="4">
        <v>45505</v>
      </c>
      <c r="D3812" s="2" t="s">
        <v>186</v>
      </c>
      <c r="E3812" s="2" t="s">
        <v>215</v>
      </c>
      <c r="F3812" s="2">
        <v>7.1</v>
      </c>
      <c r="G3812" s="2" t="s">
        <v>1143</v>
      </c>
      <c r="H3812" s="2" t="s">
        <v>1556</v>
      </c>
      <c r="I3812" s="2" t="s">
        <v>1557</v>
      </c>
      <c r="J3812" s="3">
        <v>1</v>
      </c>
      <c r="K3812" s="5"/>
    </row>
    <row r="3813" spans="1:11">
      <c r="A3813" s="2" t="s">
        <v>1334</v>
      </c>
      <c r="B3813" s="2" t="s">
        <v>1335</v>
      </c>
      <c r="C3813" s="4">
        <v>45505</v>
      </c>
      <c r="D3813" s="2" t="s">
        <v>235</v>
      </c>
      <c r="E3813" s="2" t="s">
        <v>218</v>
      </c>
      <c r="F3813" s="2">
        <v>7.1</v>
      </c>
      <c r="G3813" s="2" t="s">
        <v>1143</v>
      </c>
      <c r="H3813" s="2" t="s">
        <v>212</v>
      </c>
      <c r="I3813" s="2" t="s">
        <v>1147</v>
      </c>
      <c r="J3813" s="3">
        <v>3</v>
      </c>
      <c r="K3813" s="5"/>
    </row>
    <row r="3814" spans="1:11">
      <c r="A3814" s="2" t="s">
        <v>1334</v>
      </c>
      <c r="B3814" s="2" t="s">
        <v>1335</v>
      </c>
      <c r="C3814" s="4">
        <v>45505</v>
      </c>
      <c r="D3814" s="2" t="s">
        <v>112</v>
      </c>
      <c r="E3814" s="2" t="s">
        <v>113</v>
      </c>
      <c r="F3814" s="2">
        <v>7.1</v>
      </c>
      <c r="G3814" s="2" t="s">
        <v>1143</v>
      </c>
      <c r="H3814" s="2" t="s">
        <v>114</v>
      </c>
      <c r="I3814" s="2" t="s">
        <v>1193</v>
      </c>
      <c r="J3814" s="3">
        <v>1</v>
      </c>
      <c r="K3814" s="5"/>
    </row>
    <row r="3815" spans="1:11">
      <c r="A3815" s="2" t="s">
        <v>1334</v>
      </c>
      <c r="B3815" s="2" t="s">
        <v>1335</v>
      </c>
      <c r="C3815" s="4">
        <v>45505</v>
      </c>
      <c r="D3815" s="2" t="s">
        <v>999</v>
      </c>
      <c r="E3815" s="2" t="s">
        <v>524</v>
      </c>
      <c r="F3815" s="2">
        <v>6.2</v>
      </c>
      <c r="G3815" s="2" t="s">
        <v>1183</v>
      </c>
      <c r="H3815" s="2" t="s">
        <v>114</v>
      </c>
      <c r="I3815" s="2" t="s">
        <v>1193</v>
      </c>
      <c r="J3815" s="3">
        <v>1</v>
      </c>
      <c r="K3815" s="5"/>
    </row>
    <row r="3816" spans="1:11">
      <c r="A3816" s="2" t="s">
        <v>1334</v>
      </c>
      <c r="B3816" s="2" t="s">
        <v>1335</v>
      </c>
      <c r="C3816" s="4">
        <v>45505</v>
      </c>
      <c r="D3816" s="2" t="s">
        <v>886</v>
      </c>
      <c r="E3816" s="2" t="s">
        <v>74</v>
      </c>
      <c r="F3816" s="2">
        <v>4</v>
      </c>
      <c r="G3816" s="2" t="s">
        <v>1188</v>
      </c>
      <c r="H3816" s="2" t="s">
        <v>314</v>
      </c>
      <c r="I3816" s="2" t="s">
        <v>364</v>
      </c>
      <c r="J3816" s="3">
        <v>1</v>
      </c>
      <c r="K3816" s="5"/>
    </row>
    <row r="3817" spans="1:11">
      <c r="A3817" s="2" t="s">
        <v>285</v>
      </c>
      <c r="B3817" s="2" t="s">
        <v>286</v>
      </c>
      <c r="C3817" s="4">
        <v>45505</v>
      </c>
      <c r="D3817" s="2" t="s">
        <v>287</v>
      </c>
      <c r="E3817" s="2" t="s">
        <v>82</v>
      </c>
      <c r="F3817" s="2">
        <v>8.1</v>
      </c>
      <c r="G3817" s="2" t="s">
        <v>1142</v>
      </c>
      <c r="H3817" s="2" t="s">
        <v>285</v>
      </c>
      <c r="I3817" s="2" t="s">
        <v>286</v>
      </c>
      <c r="J3817" s="3">
        <v>3</v>
      </c>
      <c r="K3817" s="5"/>
    </row>
    <row r="3818" spans="1:11">
      <c r="A3818" s="2" t="s">
        <v>245</v>
      </c>
      <c r="B3818" s="2" t="s">
        <v>295</v>
      </c>
      <c r="C3818" s="4">
        <v>45505</v>
      </c>
      <c r="D3818" s="2" t="s">
        <v>759</v>
      </c>
      <c r="E3818" s="2" t="s">
        <v>99</v>
      </c>
      <c r="F3818" s="2">
        <v>1.2</v>
      </c>
      <c r="G3818" s="2" t="s">
        <v>1187</v>
      </c>
      <c r="H3818" s="2" t="s">
        <v>245</v>
      </c>
      <c r="I3818" s="2" t="s">
        <v>295</v>
      </c>
      <c r="J3818" s="3">
        <v>2</v>
      </c>
      <c r="K3818" s="5"/>
    </row>
    <row r="3819" spans="1:11">
      <c r="A3819" s="2" t="s">
        <v>245</v>
      </c>
      <c r="B3819" s="2" t="s">
        <v>295</v>
      </c>
      <c r="C3819" s="4">
        <v>45505</v>
      </c>
      <c r="D3819" s="2" t="s">
        <v>244</v>
      </c>
      <c r="E3819" s="2" t="s">
        <v>206</v>
      </c>
      <c r="F3819" s="2">
        <v>1.2</v>
      </c>
      <c r="G3819" s="2" t="s">
        <v>1187</v>
      </c>
      <c r="H3819" s="2" t="s">
        <v>245</v>
      </c>
      <c r="I3819" s="2" t="s">
        <v>295</v>
      </c>
      <c r="J3819" s="3">
        <v>4</v>
      </c>
      <c r="K3819" s="5"/>
    </row>
    <row r="3820" spans="1:11">
      <c r="A3820" s="2" t="s">
        <v>245</v>
      </c>
      <c r="B3820" s="2" t="s">
        <v>295</v>
      </c>
      <c r="C3820" s="4">
        <v>45505</v>
      </c>
      <c r="D3820" s="2" t="s">
        <v>598</v>
      </c>
      <c r="E3820" s="2" t="s">
        <v>206</v>
      </c>
      <c r="F3820" s="2">
        <v>1.2</v>
      </c>
      <c r="G3820" s="2" t="s">
        <v>1187</v>
      </c>
      <c r="H3820" s="2" t="s">
        <v>245</v>
      </c>
      <c r="I3820" s="2" t="s">
        <v>295</v>
      </c>
      <c r="J3820" s="3">
        <v>2</v>
      </c>
      <c r="K3820" s="5"/>
    </row>
    <row r="3821" spans="1:11">
      <c r="A3821" s="2" t="s">
        <v>318</v>
      </c>
      <c r="B3821" s="2" t="s">
        <v>319</v>
      </c>
      <c r="C3821" s="4">
        <v>45505</v>
      </c>
      <c r="D3821" s="2" t="s">
        <v>1558</v>
      </c>
      <c r="E3821" s="2" t="s">
        <v>82</v>
      </c>
      <c r="F3821" s="2">
        <v>8.1</v>
      </c>
      <c r="G3821" s="2" t="s">
        <v>1142</v>
      </c>
      <c r="H3821" s="2" t="s">
        <v>156</v>
      </c>
      <c r="I3821" s="2" t="s">
        <v>1150</v>
      </c>
      <c r="J3821" s="3">
        <v>1</v>
      </c>
      <c r="K3821" s="5"/>
    </row>
    <row r="3822" spans="1:11">
      <c r="A3822" s="2" t="s">
        <v>330</v>
      </c>
      <c r="B3822" s="2" t="s">
        <v>331</v>
      </c>
      <c r="C3822" s="4">
        <v>45505</v>
      </c>
      <c r="D3822" s="2" t="s">
        <v>613</v>
      </c>
      <c r="E3822" s="2" t="s">
        <v>82</v>
      </c>
      <c r="F3822" s="2">
        <v>6.2</v>
      </c>
      <c r="G3822" s="2" t="s">
        <v>1183</v>
      </c>
      <c r="H3822" s="2" t="s">
        <v>330</v>
      </c>
      <c r="I3822" s="2" t="s">
        <v>331</v>
      </c>
      <c r="J3822" s="3">
        <v>2</v>
      </c>
      <c r="K3822" s="5"/>
    </row>
    <row r="3823" spans="1:11">
      <c r="A3823" s="2" t="s">
        <v>330</v>
      </c>
      <c r="B3823" s="2" t="s">
        <v>331</v>
      </c>
      <c r="C3823" s="4">
        <v>45505</v>
      </c>
      <c r="D3823" s="2" t="s">
        <v>613</v>
      </c>
      <c r="E3823" s="2" t="s">
        <v>82</v>
      </c>
      <c r="F3823" s="2">
        <v>9.5</v>
      </c>
      <c r="G3823" s="2" t="s">
        <v>1188</v>
      </c>
      <c r="H3823" s="2" t="s">
        <v>330</v>
      </c>
      <c r="I3823" s="2" t="s">
        <v>331</v>
      </c>
      <c r="J3823" s="3">
        <v>1</v>
      </c>
      <c r="K3823" s="5"/>
    </row>
    <row r="3824" spans="1:11">
      <c r="A3824" s="2" t="s">
        <v>337</v>
      </c>
      <c r="B3824" s="2" t="s">
        <v>338</v>
      </c>
      <c r="C3824" s="4">
        <v>45505</v>
      </c>
      <c r="D3824" s="2" t="s">
        <v>342</v>
      </c>
      <c r="E3824" s="2" t="s">
        <v>90</v>
      </c>
      <c r="F3824" s="2">
        <v>8.1</v>
      </c>
      <c r="G3824" s="2" t="s">
        <v>1142</v>
      </c>
      <c r="H3824" s="2" t="s">
        <v>337</v>
      </c>
      <c r="I3824" s="2" t="s">
        <v>338</v>
      </c>
      <c r="J3824" s="3">
        <v>1</v>
      </c>
      <c r="K3824" s="5"/>
    </row>
    <row r="3825" spans="1:11">
      <c r="A3825" s="2" t="s">
        <v>337</v>
      </c>
      <c r="B3825" s="2" t="s">
        <v>338</v>
      </c>
      <c r="C3825" s="4">
        <v>45505</v>
      </c>
      <c r="D3825" s="2" t="s">
        <v>339</v>
      </c>
      <c r="E3825" s="2" t="s">
        <v>90</v>
      </c>
      <c r="F3825" s="2">
        <v>8.1</v>
      </c>
      <c r="G3825" s="2" t="s">
        <v>1142</v>
      </c>
      <c r="H3825" s="2" t="s">
        <v>337</v>
      </c>
      <c r="I3825" s="2" t="s">
        <v>338</v>
      </c>
      <c r="J3825" s="3">
        <v>2</v>
      </c>
      <c r="K3825" s="5"/>
    </row>
    <row r="3826" spans="1:11">
      <c r="A3826" s="2" t="s">
        <v>408</v>
      </c>
      <c r="B3826" s="2" t="s">
        <v>1336</v>
      </c>
      <c r="C3826" s="4">
        <v>45505</v>
      </c>
      <c r="D3826" s="2" t="s">
        <v>642</v>
      </c>
      <c r="E3826" s="2" t="s">
        <v>74</v>
      </c>
      <c r="F3826" s="2">
        <v>8.1</v>
      </c>
      <c r="G3826" s="2" t="s">
        <v>1142</v>
      </c>
      <c r="H3826" s="2" t="s">
        <v>156</v>
      </c>
      <c r="I3826" s="2" t="s">
        <v>1150</v>
      </c>
      <c r="J3826" s="3">
        <v>1</v>
      </c>
      <c r="K3826" s="5"/>
    </row>
    <row r="3827" spans="1:11">
      <c r="A3827" s="2" t="s">
        <v>408</v>
      </c>
      <c r="B3827" s="2" t="s">
        <v>1336</v>
      </c>
      <c r="C3827" s="4">
        <v>45505</v>
      </c>
      <c r="D3827" s="2" t="s">
        <v>643</v>
      </c>
      <c r="E3827" s="2" t="s">
        <v>74</v>
      </c>
      <c r="F3827" s="2">
        <v>8.1</v>
      </c>
      <c r="G3827" s="2" t="s">
        <v>1142</v>
      </c>
      <c r="H3827" s="2" t="s">
        <v>370</v>
      </c>
      <c r="I3827" s="2" t="s">
        <v>1248</v>
      </c>
      <c r="J3827" s="3">
        <v>1</v>
      </c>
      <c r="K3827" s="5"/>
    </row>
    <row r="3828" spans="1:11">
      <c r="A3828" s="2" t="s">
        <v>171</v>
      </c>
      <c r="B3828" s="2" t="s">
        <v>347</v>
      </c>
      <c r="C3828" s="4">
        <v>45505</v>
      </c>
      <c r="D3828" s="2" t="s">
        <v>876</v>
      </c>
      <c r="E3828" s="2" t="s">
        <v>90</v>
      </c>
      <c r="F3828" s="2">
        <v>8.1</v>
      </c>
      <c r="G3828" s="2" t="s">
        <v>1142</v>
      </c>
      <c r="H3828" s="2" t="s">
        <v>171</v>
      </c>
      <c r="I3828" s="2" t="s">
        <v>347</v>
      </c>
      <c r="J3828" s="3">
        <v>1</v>
      </c>
      <c r="K3828" s="5"/>
    </row>
    <row r="3829" spans="1:11">
      <c r="A3829" s="2" t="s">
        <v>356</v>
      </c>
      <c r="B3829" s="2" t="s">
        <v>357</v>
      </c>
      <c r="C3829" s="4">
        <v>45505</v>
      </c>
      <c r="D3829" s="2" t="s">
        <v>1546</v>
      </c>
      <c r="E3829" s="2" t="s">
        <v>414</v>
      </c>
      <c r="F3829" s="2">
        <v>3.2</v>
      </c>
      <c r="G3829" s="2" t="s">
        <v>1184</v>
      </c>
      <c r="H3829" s="2" t="s">
        <v>1559</v>
      </c>
      <c r="I3829" s="2" t="s">
        <v>1150</v>
      </c>
      <c r="J3829" s="3">
        <v>1</v>
      </c>
      <c r="K3829" s="5"/>
    </row>
    <row r="3830" spans="1:11">
      <c r="A3830" s="2" t="s">
        <v>356</v>
      </c>
      <c r="B3830" s="2" t="s">
        <v>357</v>
      </c>
      <c r="C3830" s="4">
        <v>45505</v>
      </c>
      <c r="D3830" s="2" t="s">
        <v>52</v>
      </c>
      <c r="E3830" s="2" t="s">
        <v>880</v>
      </c>
      <c r="F3830" s="2">
        <v>3.2</v>
      </c>
      <c r="G3830" s="2" t="s">
        <v>1184</v>
      </c>
      <c r="H3830" s="2" t="s">
        <v>44</v>
      </c>
      <c r="I3830" s="2" t="s">
        <v>45</v>
      </c>
      <c r="J3830" s="3">
        <v>1</v>
      </c>
      <c r="K3830" s="5"/>
    </row>
    <row r="3831" spans="1:11">
      <c r="A3831" s="2" t="s">
        <v>375</v>
      </c>
      <c r="B3831" s="2" t="s">
        <v>376</v>
      </c>
      <c r="C3831" s="4">
        <v>45505</v>
      </c>
      <c r="D3831" s="2" t="s">
        <v>384</v>
      </c>
      <c r="E3831" s="2" t="s">
        <v>170</v>
      </c>
      <c r="F3831" s="2">
        <v>8.1</v>
      </c>
      <c r="G3831" s="2" t="s">
        <v>1142</v>
      </c>
      <c r="H3831" s="2" t="s">
        <v>385</v>
      </c>
      <c r="I3831" s="2" t="s">
        <v>1211</v>
      </c>
      <c r="J3831" s="3">
        <v>1</v>
      </c>
      <c r="K3831" s="5"/>
    </row>
    <row r="3832" spans="1:11">
      <c r="A3832" s="2" t="s">
        <v>375</v>
      </c>
      <c r="B3832" s="2" t="s">
        <v>376</v>
      </c>
      <c r="C3832" s="4">
        <v>45505</v>
      </c>
      <c r="D3832" s="2" t="s">
        <v>639</v>
      </c>
      <c r="E3832" s="2" t="s">
        <v>170</v>
      </c>
      <c r="F3832" s="2">
        <v>8.1</v>
      </c>
      <c r="G3832" s="2" t="s">
        <v>1142</v>
      </c>
      <c r="H3832" s="2" t="s">
        <v>379</v>
      </c>
      <c r="I3832" s="2" t="s">
        <v>1200</v>
      </c>
      <c r="J3832" s="3">
        <v>1</v>
      </c>
      <c r="K3832" s="5"/>
    </row>
    <row r="3833" spans="1:11">
      <c r="A3833" s="2" t="s">
        <v>416</v>
      </c>
      <c r="B3833" s="2" t="s">
        <v>417</v>
      </c>
      <c r="C3833" s="4">
        <v>45505</v>
      </c>
      <c r="D3833" s="2" t="s">
        <v>1560</v>
      </c>
      <c r="E3833" s="2" t="s">
        <v>86</v>
      </c>
      <c r="F3833" s="2">
        <v>5.0999999999999996</v>
      </c>
      <c r="G3833" s="2" t="s">
        <v>1186</v>
      </c>
      <c r="H3833" s="2" t="s">
        <v>318</v>
      </c>
      <c r="I3833" s="2" t="s">
        <v>319</v>
      </c>
      <c r="J3833" s="3">
        <v>4</v>
      </c>
      <c r="K3833" s="5"/>
    </row>
    <row r="3834" spans="1:11">
      <c r="A3834" s="2" t="s">
        <v>416</v>
      </c>
      <c r="B3834" s="2" t="s">
        <v>417</v>
      </c>
      <c r="C3834" s="4">
        <v>45505</v>
      </c>
      <c r="D3834" s="2" t="s">
        <v>1560</v>
      </c>
      <c r="E3834" s="2" t="s">
        <v>86</v>
      </c>
      <c r="F3834" s="2">
        <v>4.3</v>
      </c>
      <c r="G3834" s="2" t="s">
        <v>1188</v>
      </c>
      <c r="H3834" s="2" t="s">
        <v>318</v>
      </c>
      <c r="I3834" s="2" t="s">
        <v>319</v>
      </c>
      <c r="J3834" s="3">
        <v>1</v>
      </c>
      <c r="K3834" s="5"/>
    </row>
    <row r="3835" spans="1:11">
      <c r="A3835" s="2" t="s">
        <v>427</v>
      </c>
      <c r="B3835" s="2" t="s">
        <v>428</v>
      </c>
      <c r="C3835" s="4">
        <v>45505</v>
      </c>
      <c r="D3835" s="2" t="s">
        <v>1549</v>
      </c>
      <c r="E3835" s="2" t="s">
        <v>170</v>
      </c>
      <c r="F3835" s="2">
        <v>4.0999999999999996</v>
      </c>
      <c r="G3835" s="2" t="s">
        <v>1188</v>
      </c>
      <c r="H3835" s="2" t="s">
        <v>318</v>
      </c>
      <c r="I3835" s="2" t="s">
        <v>319</v>
      </c>
      <c r="J3835" s="3">
        <v>4</v>
      </c>
      <c r="K3835" s="5"/>
    </row>
    <row r="3836" spans="1:11">
      <c r="A3836" s="2" t="s">
        <v>427</v>
      </c>
      <c r="B3836" s="2" t="s">
        <v>428</v>
      </c>
      <c r="C3836" s="4">
        <v>45505</v>
      </c>
      <c r="D3836" s="2" t="s">
        <v>637</v>
      </c>
      <c r="E3836" s="2" t="s">
        <v>170</v>
      </c>
      <c r="F3836" s="2">
        <v>4.3</v>
      </c>
      <c r="G3836" s="2" t="s">
        <v>1188</v>
      </c>
      <c r="H3836" s="2" t="s">
        <v>379</v>
      </c>
      <c r="I3836" s="2" t="s">
        <v>1200</v>
      </c>
      <c r="J3836" s="3">
        <v>4</v>
      </c>
      <c r="K3836" s="5"/>
    </row>
    <row r="3837" spans="1:11">
      <c r="A3837" s="2" t="s">
        <v>434</v>
      </c>
      <c r="B3837" s="2" t="s">
        <v>435</v>
      </c>
      <c r="C3837" s="4">
        <v>45505</v>
      </c>
      <c r="D3837" s="2" t="s">
        <v>440</v>
      </c>
      <c r="E3837" s="2" t="s">
        <v>436</v>
      </c>
      <c r="F3837" s="2">
        <v>8.1999999999999993</v>
      </c>
      <c r="G3837" s="2" t="s">
        <v>1142</v>
      </c>
      <c r="H3837" s="2" t="s">
        <v>109</v>
      </c>
      <c r="I3837" s="2" t="s">
        <v>1192</v>
      </c>
      <c r="J3837" s="3">
        <v>19</v>
      </c>
      <c r="K3837" s="5"/>
    </row>
    <row r="3838" spans="1:11">
      <c r="A3838" s="2" t="s">
        <v>434</v>
      </c>
      <c r="B3838" s="2" t="s">
        <v>435</v>
      </c>
      <c r="C3838" s="4">
        <v>45505</v>
      </c>
      <c r="D3838" s="2" t="s">
        <v>441</v>
      </c>
      <c r="E3838" s="2" t="s">
        <v>240</v>
      </c>
      <c r="F3838" s="2">
        <v>8.1999999999999993</v>
      </c>
      <c r="G3838" s="2" t="s">
        <v>1142</v>
      </c>
      <c r="H3838" s="2" t="s">
        <v>109</v>
      </c>
      <c r="I3838" s="2" t="s">
        <v>1192</v>
      </c>
      <c r="J3838" s="3">
        <v>1</v>
      </c>
      <c r="K3838" s="5"/>
    </row>
    <row r="3839" spans="1:11">
      <c r="A3839" s="2" t="s">
        <v>434</v>
      </c>
      <c r="B3839" s="2" t="s">
        <v>435</v>
      </c>
      <c r="C3839" s="4">
        <v>45505</v>
      </c>
      <c r="D3839" s="2" t="s">
        <v>239</v>
      </c>
      <c r="E3839" s="2" t="s">
        <v>240</v>
      </c>
      <c r="F3839" s="2">
        <v>8.1999999999999993</v>
      </c>
      <c r="G3839" s="2" t="s">
        <v>1142</v>
      </c>
      <c r="H3839" s="2" t="s">
        <v>109</v>
      </c>
      <c r="I3839" s="2" t="s">
        <v>1192</v>
      </c>
      <c r="J3839" s="3">
        <v>21</v>
      </c>
      <c r="K3839" s="5"/>
    </row>
    <row r="3840" spans="1:11">
      <c r="A3840" s="2" t="s">
        <v>434</v>
      </c>
      <c r="B3840" s="2" t="s">
        <v>435</v>
      </c>
      <c r="C3840" s="4">
        <v>45505</v>
      </c>
      <c r="D3840" s="2" t="s">
        <v>662</v>
      </c>
      <c r="E3840" s="2" t="s">
        <v>436</v>
      </c>
      <c r="F3840" s="2">
        <v>8.1999999999999993</v>
      </c>
      <c r="G3840" s="2" t="s">
        <v>1142</v>
      </c>
      <c r="H3840" s="2" t="s">
        <v>109</v>
      </c>
      <c r="I3840" s="2" t="s">
        <v>1192</v>
      </c>
      <c r="J3840" s="3">
        <v>22</v>
      </c>
      <c r="K3840" s="5"/>
    </row>
    <row r="3841" spans="1:11">
      <c r="A3841" s="2" t="s">
        <v>434</v>
      </c>
      <c r="B3841" s="2" t="s">
        <v>435</v>
      </c>
      <c r="C3841" s="4">
        <v>45505</v>
      </c>
      <c r="D3841" s="2" t="s">
        <v>111</v>
      </c>
      <c r="E3841" s="2" t="s">
        <v>99</v>
      </c>
      <c r="F3841" s="2">
        <v>6.2</v>
      </c>
      <c r="G3841" s="2" t="s">
        <v>1183</v>
      </c>
      <c r="H3841" s="2" t="s">
        <v>109</v>
      </c>
      <c r="I3841" s="2" t="s">
        <v>1192</v>
      </c>
      <c r="J3841" s="3">
        <v>1</v>
      </c>
      <c r="K3841" s="5"/>
    </row>
    <row r="3842" spans="1:11">
      <c r="A3842" s="2" t="s">
        <v>434</v>
      </c>
      <c r="B3842" s="2" t="s">
        <v>435</v>
      </c>
      <c r="C3842" s="4">
        <v>45505</v>
      </c>
      <c r="D3842" s="2" t="s">
        <v>111</v>
      </c>
      <c r="E3842" s="2" t="s">
        <v>99</v>
      </c>
      <c r="F3842" s="2">
        <v>1.2</v>
      </c>
      <c r="G3842" s="2" t="s">
        <v>1187</v>
      </c>
      <c r="H3842" s="2" t="s">
        <v>109</v>
      </c>
      <c r="I3842" s="2" t="s">
        <v>1192</v>
      </c>
      <c r="J3842" s="3">
        <v>1</v>
      </c>
      <c r="K3842" s="5"/>
    </row>
    <row r="3843" spans="1:11">
      <c r="A3843" s="2" t="s">
        <v>1483</v>
      </c>
      <c r="B3843" s="2" t="s">
        <v>1484</v>
      </c>
      <c r="C3843" s="4">
        <v>45505</v>
      </c>
      <c r="D3843" s="2" t="s">
        <v>599</v>
      </c>
      <c r="E3843" s="2" t="s">
        <v>99</v>
      </c>
      <c r="F3843" s="2">
        <v>7.1</v>
      </c>
      <c r="G3843" s="2" t="s">
        <v>1143</v>
      </c>
      <c r="H3843" s="2" t="s">
        <v>245</v>
      </c>
      <c r="I3843" s="2" t="s">
        <v>295</v>
      </c>
      <c r="J3843" s="3">
        <v>1</v>
      </c>
      <c r="K3843" s="5"/>
    </row>
    <row r="3844" spans="1:11">
      <c r="A3844" s="2" t="s">
        <v>1483</v>
      </c>
      <c r="B3844" s="2" t="s">
        <v>1484</v>
      </c>
      <c r="C3844" s="4">
        <v>45505</v>
      </c>
      <c r="D3844" s="2" t="s">
        <v>748</v>
      </c>
      <c r="E3844" s="2" t="s">
        <v>7</v>
      </c>
      <c r="F3844" s="2">
        <v>7.1</v>
      </c>
      <c r="G3844" s="2" t="s">
        <v>1143</v>
      </c>
      <c r="H3844" s="2" t="s">
        <v>114</v>
      </c>
      <c r="I3844" s="2" t="s">
        <v>1193</v>
      </c>
      <c r="J3844" s="3">
        <v>1</v>
      </c>
      <c r="K3844" s="5"/>
    </row>
    <row r="3845" spans="1:11">
      <c r="A3845" s="2" t="s">
        <v>1137</v>
      </c>
      <c r="B3845" s="2" t="s">
        <v>1347</v>
      </c>
      <c r="C3845" s="4">
        <v>45505</v>
      </c>
      <c r="D3845" s="2" t="s">
        <v>1493</v>
      </c>
      <c r="E3845" s="2" t="s">
        <v>367</v>
      </c>
      <c r="F3845" s="2">
        <v>7.1</v>
      </c>
      <c r="G3845" s="2" t="s">
        <v>1143</v>
      </c>
      <c r="H3845" s="2" t="s">
        <v>405</v>
      </c>
      <c r="I3845" s="2" t="s">
        <v>1167</v>
      </c>
      <c r="J3845" s="3">
        <v>1</v>
      </c>
      <c r="K3845" s="5"/>
    </row>
    <row r="3846" spans="1:11">
      <c r="A3846" s="2" t="s">
        <v>1137</v>
      </c>
      <c r="B3846" s="2" t="s">
        <v>1347</v>
      </c>
      <c r="C3846" s="4">
        <v>45505</v>
      </c>
      <c r="D3846" s="2" t="s">
        <v>666</v>
      </c>
      <c r="E3846" s="2" t="s">
        <v>99</v>
      </c>
      <c r="F3846" s="2">
        <v>7.1</v>
      </c>
      <c r="G3846" s="2" t="s">
        <v>1143</v>
      </c>
      <c r="H3846" s="2" t="s">
        <v>109</v>
      </c>
      <c r="I3846" s="2" t="s">
        <v>1192</v>
      </c>
      <c r="J3846" s="3">
        <v>2</v>
      </c>
      <c r="K3846" s="5"/>
    </row>
    <row r="3847" spans="1:11">
      <c r="A3847" s="2" t="s">
        <v>475</v>
      </c>
      <c r="B3847" s="2" t="s">
        <v>476</v>
      </c>
      <c r="C3847" s="4">
        <v>45505</v>
      </c>
      <c r="D3847" s="2" t="s">
        <v>480</v>
      </c>
      <c r="E3847" s="2" t="s">
        <v>74</v>
      </c>
      <c r="F3847" s="2">
        <v>9.1300000000000008</v>
      </c>
      <c r="G3847" s="2" t="s">
        <v>1145</v>
      </c>
      <c r="H3847" s="2" t="s">
        <v>1561</v>
      </c>
      <c r="I3847" s="2" t="s">
        <v>1562</v>
      </c>
      <c r="J3847" s="3">
        <v>1</v>
      </c>
      <c r="K3847" s="5"/>
    </row>
    <row r="3848" spans="1:11">
      <c r="A3848" s="2" t="s">
        <v>481</v>
      </c>
      <c r="B3848" s="2" t="s">
        <v>482</v>
      </c>
      <c r="C3848" s="4">
        <v>45505</v>
      </c>
      <c r="D3848" s="2" t="s">
        <v>985</v>
      </c>
      <c r="E3848" s="2" t="s">
        <v>17</v>
      </c>
      <c r="F3848" s="2">
        <v>9.1300000000000008</v>
      </c>
      <c r="G3848" s="2" t="s">
        <v>1145</v>
      </c>
      <c r="H3848" s="2" t="s">
        <v>484</v>
      </c>
      <c r="I3848" s="2" t="s">
        <v>1250</v>
      </c>
      <c r="J3848" s="3">
        <v>6</v>
      </c>
      <c r="K3848" s="5"/>
    </row>
    <row r="3849" spans="1:11">
      <c r="A3849" s="2" t="s">
        <v>481</v>
      </c>
      <c r="B3849" s="2" t="s">
        <v>482</v>
      </c>
      <c r="C3849" s="4">
        <v>45505</v>
      </c>
      <c r="D3849" s="2" t="s">
        <v>810</v>
      </c>
      <c r="E3849" s="2" t="s">
        <v>17</v>
      </c>
      <c r="F3849" s="2">
        <v>9.1300000000000008</v>
      </c>
      <c r="G3849" s="2" t="s">
        <v>1145</v>
      </c>
      <c r="H3849" s="2" t="s">
        <v>484</v>
      </c>
      <c r="I3849" s="2" t="s">
        <v>1250</v>
      </c>
      <c r="J3849" s="3">
        <v>7</v>
      </c>
      <c r="K3849" s="5"/>
    </row>
    <row r="3850" spans="1:11">
      <c r="A3850" s="2" t="s">
        <v>481</v>
      </c>
      <c r="B3850" s="2" t="s">
        <v>482</v>
      </c>
      <c r="C3850" s="4">
        <v>45505</v>
      </c>
      <c r="D3850" s="2" t="s">
        <v>684</v>
      </c>
      <c r="E3850" s="2" t="s">
        <v>17</v>
      </c>
      <c r="F3850" s="2">
        <v>9.1300000000000008</v>
      </c>
      <c r="G3850" s="2" t="s">
        <v>1145</v>
      </c>
      <c r="H3850" s="2" t="s">
        <v>484</v>
      </c>
      <c r="I3850" s="2" t="s">
        <v>1250</v>
      </c>
      <c r="J3850" s="3">
        <v>5</v>
      </c>
      <c r="K3850" s="5"/>
    </row>
    <row r="3851" spans="1:11">
      <c r="A3851" s="2" t="s">
        <v>481</v>
      </c>
      <c r="B3851" s="2" t="s">
        <v>482</v>
      </c>
      <c r="C3851" s="4">
        <v>45505</v>
      </c>
      <c r="D3851" s="2" t="s">
        <v>1538</v>
      </c>
      <c r="E3851" s="2" t="s">
        <v>17</v>
      </c>
      <c r="F3851" s="2">
        <v>9.1300000000000008</v>
      </c>
      <c r="G3851" s="2" t="s">
        <v>1145</v>
      </c>
      <c r="H3851" s="2" t="s">
        <v>484</v>
      </c>
      <c r="I3851" s="2" t="s">
        <v>1250</v>
      </c>
      <c r="J3851" s="3">
        <v>3</v>
      </c>
      <c r="K3851" s="5"/>
    </row>
    <row r="3852" spans="1:11">
      <c r="A3852" s="2" t="s">
        <v>481</v>
      </c>
      <c r="B3852" s="2" t="s">
        <v>482</v>
      </c>
      <c r="C3852" s="4">
        <v>45505</v>
      </c>
      <c r="D3852" s="2" t="s">
        <v>910</v>
      </c>
      <c r="E3852" s="2" t="s">
        <v>17</v>
      </c>
      <c r="F3852" s="2">
        <v>9.1300000000000008</v>
      </c>
      <c r="G3852" s="2" t="s">
        <v>1145</v>
      </c>
      <c r="H3852" s="2" t="s">
        <v>484</v>
      </c>
      <c r="I3852" s="2" t="s">
        <v>1250</v>
      </c>
      <c r="J3852" s="3">
        <v>6</v>
      </c>
      <c r="K3852" s="5"/>
    </row>
    <row r="3853" spans="1:11">
      <c r="A3853" s="2" t="s">
        <v>481</v>
      </c>
      <c r="B3853" s="2" t="s">
        <v>482</v>
      </c>
      <c r="C3853" s="4">
        <v>45505</v>
      </c>
      <c r="D3853" s="2" t="s">
        <v>685</v>
      </c>
      <c r="E3853" s="2" t="s">
        <v>17</v>
      </c>
      <c r="F3853" s="2">
        <v>9.1300000000000008</v>
      </c>
      <c r="G3853" s="2" t="s">
        <v>1145</v>
      </c>
      <c r="H3853" s="2" t="s">
        <v>484</v>
      </c>
      <c r="I3853" s="2" t="s">
        <v>1250</v>
      </c>
      <c r="J3853" s="3">
        <v>3</v>
      </c>
      <c r="K3853" s="5"/>
    </row>
    <row r="3854" spans="1:11">
      <c r="A3854" s="2" t="s">
        <v>4</v>
      </c>
      <c r="B3854" s="2" t="s">
        <v>5</v>
      </c>
      <c r="C3854" s="4">
        <v>45505</v>
      </c>
      <c r="D3854" s="2" t="s">
        <v>816</v>
      </c>
      <c r="E3854" s="2" t="s">
        <v>7</v>
      </c>
      <c r="F3854" s="2">
        <v>8.1999999999999993</v>
      </c>
      <c r="G3854" s="2" t="s">
        <v>1142</v>
      </c>
      <c r="H3854" s="2" t="s">
        <v>8</v>
      </c>
      <c r="I3854" s="2" t="s">
        <v>1189</v>
      </c>
      <c r="J3854" s="3">
        <v>3</v>
      </c>
      <c r="K3854" s="5"/>
    </row>
    <row r="3855" spans="1:11">
      <c r="A3855" s="2" t="s">
        <v>4</v>
      </c>
      <c r="B3855" s="2" t="s">
        <v>5</v>
      </c>
      <c r="C3855" s="4">
        <v>45505</v>
      </c>
      <c r="D3855" s="2" t="s">
        <v>19</v>
      </c>
      <c r="E3855" s="2" t="s">
        <v>7</v>
      </c>
      <c r="F3855" s="2">
        <v>8.1999999999999993</v>
      </c>
      <c r="G3855" s="2" t="s">
        <v>1142</v>
      </c>
      <c r="H3855" s="2" t="s">
        <v>8</v>
      </c>
      <c r="I3855" s="2" t="s">
        <v>1189</v>
      </c>
      <c r="J3855" s="3">
        <v>1</v>
      </c>
      <c r="K3855" s="5"/>
    </row>
    <row r="3856" spans="1:11">
      <c r="A3856" s="2" t="s">
        <v>4</v>
      </c>
      <c r="B3856" s="2" t="s">
        <v>5</v>
      </c>
      <c r="C3856" s="4">
        <v>45505</v>
      </c>
      <c r="D3856" s="2" t="s">
        <v>917</v>
      </c>
      <c r="E3856" s="2" t="s">
        <v>7</v>
      </c>
      <c r="F3856" s="2">
        <v>8.1999999999999993</v>
      </c>
      <c r="G3856" s="2" t="s">
        <v>1142</v>
      </c>
      <c r="H3856" s="2" t="s">
        <v>8</v>
      </c>
      <c r="I3856" s="2" t="s">
        <v>1189</v>
      </c>
      <c r="J3856" s="3">
        <v>2</v>
      </c>
      <c r="K3856" s="5"/>
    </row>
    <row r="3857" spans="1:11">
      <c r="A3857" s="2" t="s">
        <v>4</v>
      </c>
      <c r="B3857" s="2" t="s">
        <v>5</v>
      </c>
      <c r="C3857" s="4">
        <v>45505</v>
      </c>
      <c r="D3857" s="2" t="s">
        <v>43</v>
      </c>
      <c r="E3857" s="2" t="s">
        <v>7</v>
      </c>
      <c r="F3857" s="2">
        <v>8.1999999999999993</v>
      </c>
      <c r="G3857" s="2" t="s">
        <v>1142</v>
      </c>
      <c r="H3857" s="2" t="s">
        <v>12</v>
      </c>
      <c r="I3857" s="2" t="s">
        <v>1190</v>
      </c>
      <c r="J3857" s="3">
        <v>12</v>
      </c>
      <c r="K3857" s="5"/>
    </row>
    <row r="3858" spans="1:11">
      <c r="A3858" s="2" t="s">
        <v>4</v>
      </c>
      <c r="B3858" s="2" t="s">
        <v>5</v>
      </c>
      <c r="C3858" s="4">
        <v>45505</v>
      </c>
      <c r="D3858" s="2" t="s">
        <v>923</v>
      </c>
      <c r="E3858" s="2" t="s">
        <v>7</v>
      </c>
      <c r="F3858" s="2">
        <v>8.1999999999999993</v>
      </c>
      <c r="G3858" s="2" t="s">
        <v>1142</v>
      </c>
      <c r="H3858" s="2" t="s">
        <v>8</v>
      </c>
      <c r="I3858" s="2" t="s">
        <v>1189</v>
      </c>
      <c r="J3858" s="3">
        <v>1</v>
      </c>
      <c r="K3858" s="5"/>
    </row>
    <row r="3859" spans="1:11">
      <c r="A3859" s="2" t="s">
        <v>4</v>
      </c>
      <c r="B3859" s="2" t="s">
        <v>5</v>
      </c>
      <c r="C3859" s="4">
        <v>45505</v>
      </c>
      <c r="D3859" s="2" t="s">
        <v>505</v>
      </c>
      <c r="E3859" s="2" t="s">
        <v>7</v>
      </c>
      <c r="F3859" s="2">
        <v>8.1999999999999993</v>
      </c>
      <c r="G3859" s="2" t="s">
        <v>1142</v>
      </c>
      <c r="H3859" s="2" t="s">
        <v>12</v>
      </c>
      <c r="I3859" s="2" t="s">
        <v>1190</v>
      </c>
      <c r="J3859" s="3">
        <v>19</v>
      </c>
      <c r="K3859" s="5"/>
    </row>
    <row r="3860" spans="1:11">
      <c r="A3860" s="2" t="s">
        <v>4</v>
      </c>
      <c r="B3860" s="2" t="s">
        <v>5</v>
      </c>
      <c r="C3860" s="4">
        <v>45505</v>
      </c>
      <c r="D3860" s="2" t="s">
        <v>22</v>
      </c>
      <c r="E3860" s="2" t="s">
        <v>7</v>
      </c>
      <c r="F3860" s="2">
        <v>8.1999999999999993</v>
      </c>
      <c r="G3860" s="2" t="s">
        <v>1142</v>
      </c>
      <c r="H3860" s="2" t="s">
        <v>8</v>
      </c>
      <c r="I3860" s="2" t="s">
        <v>1189</v>
      </c>
      <c r="J3860" s="3">
        <v>9</v>
      </c>
      <c r="K3860" s="5"/>
    </row>
    <row r="3861" spans="1:11">
      <c r="A3861" s="2" t="s">
        <v>4</v>
      </c>
      <c r="B3861" s="2" t="s">
        <v>5</v>
      </c>
      <c r="C3861" s="4">
        <v>45505</v>
      </c>
      <c r="D3861" s="2" t="s">
        <v>689</v>
      </c>
      <c r="E3861" s="2" t="s">
        <v>7</v>
      </c>
      <c r="F3861" s="2">
        <v>8.1999999999999993</v>
      </c>
      <c r="G3861" s="2" t="s">
        <v>1142</v>
      </c>
      <c r="H3861" s="2" t="s">
        <v>8</v>
      </c>
      <c r="I3861" s="2" t="s">
        <v>1189</v>
      </c>
      <c r="J3861" s="3">
        <v>5</v>
      </c>
      <c r="K3861" s="5"/>
    </row>
    <row r="3862" spans="1:11">
      <c r="A3862" s="2" t="s">
        <v>44</v>
      </c>
      <c r="B3862" s="2" t="s">
        <v>45</v>
      </c>
      <c r="C3862" s="4">
        <v>45505</v>
      </c>
      <c r="D3862" s="2" t="s">
        <v>59</v>
      </c>
      <c r="E3862" s="2" t="s">
        <v>50</v>
      </c>
      <c r="F3862" s="2">
        <v>9.1300000000000008</v>
      </c>
      <c r="G3862" s="2" t="s">
        <v>1145</v>
      </c>
      <c r="H3862" s="2" t="s">
        <v>44</v>
      </c>
      <c r="I3862" s="2" t="s">
        <v>45</v>
      </c>
      <c r="J3862" s="3">
        <v>1</v>
      </c>
      <c r="K3862" s="5"/>
    </row>
    <row r="3863" spans="1:11">
      <c r="A3863" s="2" t="s">
        <v>44</v>
      </c>
      <c r="B3863" s="2" t="s">
        <v>45</v>
      </c>
      <c r="C3863" s="4">
        <v>45505</v>
      </c>
      <c r="D3863" s="2" t="s">
        <v>513</v>
      </c>
      <c r="E3863" s="2" t="s">
        <v>50</v>
      </c>
      <c r="F3863" s="2">
        <v>8.1</v>
      </c>
      <c r="G3863" s="2" t="s">
        <v>1142</v>
      </c>
      <c r="H3863" s="2" t="s">
        <v>44</v>
      </c>
      <c r="I3863" s="2" t="s">
        <v>45</v>
      </c>
      <c r="J3863" s="3">
        <v>3</v>
      </c>
      <c r="K3863" s="5"/>
    </row>
    <row r="3864" spans="1:11">
      <c r="A3864" s="2" t="s">
        <v>78</v>
      </c>
      <c r="B3864" s="2" t="s">
        <v>79</v>
      </c>
      <c r="C3864" s="4">
        <v>45505</v>
      </c>
      <c r="D3864" s="2" t="s">
        <v>88</v>
      </c>
      <c r="E3864" s="2" t="s">
        <v>191</v>
      </c>
      <c r="F3864" s="2">
        <v>8.1</v>
      </c>
      <c r="G3864" s="2" t="s">
        <v>1142</v>
      </c>
      <c r="H3864" s="2" t="s">
        <v>78</v>
      </c>
      <c r="I3864" s="2" t="s">
        <v>79</v>
      </c>
      <c r="J3864" s="3">
        <v>2</v>
      </c>
      <c r="K3864" s="5"/>
    </row>
    <row r="3865" spans="1:11">
      <c r="A3865" s="2" t="s">
        <v>78</v>
      </c>
      <c r="B3865" s="2" t="s">
        <v>79</v>
      </c>
      <c r="C3865" s="4">
        <v>45505</v>
      </c>
      <c r="D3865" s="2" t="s">
        <v>81</v>
      </c>
      <c r="E3865" s="2" t="s">
        <v>82</v>
      </c>
      <c r="F3865" s="2">
        <v>8.1</v>
      </c>
      <c r="G3865" s="2" t="s">
        <v>1142</v>
      </c>
      <c r="H3865" s="2" t="s">
        <v>78</v>
      </c>
      <c r="I3865" s="2" t="s">
        <v>79</v>
      </c>
      <c r="J3865" s="3">
        <v>1</v>
      </c>
      <c r="K3865" s="5"/>
    </row>
    <row r="3866" spans="1:11">
      <c r="A3866" s="2" t="s">
        <v>78</v>
      </c>
      <c r="B3866" s="2" t="s">
        <v>79</v>
      </c>
      <c r="C3866" s="4">
        <v>45505</v>
      </c>
      <c r="D3866" s="2" t="s">
        <v>1563</v>
      </c>
      <c r="E3866" s="2" t="s">
        <v>82</v>
      </c>
      <c r="F3866" s="2">
        <v>8.1</v>
      </c>
      <c r="G3866" s="2" t="s">
        <v>1142</v>
      </c>
      <c r="H3866" s="2" t="s">
        <v>78</v>
      </c>
      <c r="I3866" s="2" t="s">
        <v>79</v>
      </c>
      <c r="J3866" s="3">
        <v>1</v>
      </c>
      <c r="K3866" s="5"/>
    </row>
    <row r="3867" spans="1:11">
      <c r="A3867" s="2" t="s">
        <v>78</v>
      </c>
      <c r="B3867" s="2" t="s">
        <v>79</v>
      </c>
      <c r="C3867" s="4">
        <v>45505</v>
      </c>
      <c r="D3867" s="2" t="s">
        <v>1564</v>
      </c>
      <c r="E3867" s="2" t="s">
        <v>58</v>
      </c>
      <c r="F3867" s="2">
        <v>8.1</v>
      </c>
      <c r="G3867" s="2" t="s">
        <v>1142</v>
      </c>
      <c r="H3867" s="2" t="s">
        <v>78</v>
      </c>
      <c r="I3867" s="2" t="s">
        <v>79</v>
      </c>
      <c r="J3867" s="3">
        <v>1</v>
      </c>
      <c r="K3867" s="5"/>
    </row>
    <row r="3868" spans="1:11">
      <c r="A3868" s="2" t="s">
        <v>93</v>
      </c>
      <c r="B3868" s="2" t="s">
        <v>94</v>
      </c>
      <c r="C3868" s="4">
        <v>45505</v>
      </c>
      <c r="D3868" s="2" t="s">
        <v>95</v>
      </c>
      <c r="E3868" s="2" t="s">
        <v>96</v>
      </c>
      <c r="F3868" s="2">
        <v>7.2</v>
      </c>
      <c r="G3868" s="2" t="s">
        <v>1143</v>
      </c>
      <c r="H3868" s="2" t="s">
        <v>97</v>
      </c>
      <c r="I3868" s="2" t="s">
        <v>1180</v>
      </c>
      <c r="J3868" s="3">
        <v>1</v>
      </c>
      <c r="K3868" s="5"/>
    </row>
    <row r="3869" spans="1:11">
      <c r="A3869" s="2" t="s">
        <v>93</v>
      </c>
      <c r="B3869" s="2" t="s">
        <v>94</v>
      </c>
      <c r="C3869" s="4">
        <v>45505</v>
      </c>
      <c r="D3869" s="2" t="s">
        <v>1424</v>
      </c>
      <c r="E3869" s="2" t="s">
        <v>17</v>
      </c>
      <c r="F3869" s="2">
        <v>8.1999999999999993</v>
      </c>
      <c r="G3869" s="2" t="s">
        <v>1142</v>
      </c>
      <c r="H3869" s="2" t="s">
        <v>103</v>
      </c>
      <c r="I3869" s="2" t="s">
        <v>1238</v>
      </c>
      <c r="J3869" s="3">
        <v>18</v>
      </c>
      <c r="K3869" s="5"/>
    </row>
    <row r="3870" spans="1:11">
      <c r="A3870" s="2" t="s">
        <v>106</v>
      </c>
      <c r="B3870" s="2" t="s">
        <v>107</v>
      </c>
      <c r="C3870" s="4">
        <v>45505</v>
      </c>
      <c r="D3870" s="2" t="s">
        <v>676</v>
      </c>
      <c r="E3870" s="2" t="s">
        <v>215</v>
      </c>
      <c r="F3870" s="2">
        <v>6.1</v>
      </c>
      <c r="G3870" s="2" t="s">
        <v>1183</v>
      </c>
      <c r="H3870" s="2" t="s">
        <v>460</v>
      </c>
      <c r="I3870" s="2" t="s">
        <v>464</v>
      </c>
      <c r="J3870" s="3">
        <v>1</v>
      </c>
      <c r="K3870" s="5"/>
    </row>
    <row r="3871" spans="1:11">
      <c r="A3871" s="2" t="s">
        <v>106</v>
      </c>
      <c r="B3871" s="2" t="s">
        <v>107</v>
      </c>
      <c r="C3871" s="4">
        <v>45505</v>
      </c>
      <c r="D3871" s="2" t="s">
        <v>700</v>
      </c>
      <c r="E3871" s="2" t="s">
        <v>1040</v>
      </c>
      <c r="F3871" s="2">
        <v>6.1</v>
      </c>
      <c r="G3871" s="2" t="s">
        <v>1183</v>
      </c>
      <c r="H3871" s="2" t="s">
        <v>1310</v>
      </c>
      <c r="I3871" s="2" t="s">
        <v>1311</v>
      </c>
      <c r="J3871" s="3">
        <v>8</v>
      </c>
      <c r="K3871" s="5"/>
    </row>
    <row r="3872" spans="1:11">
      <c r="A3872" s="2" t="s">
        <v>106</v>
      </c>
      <c r="B3872" s="2" t="s">
        <v>107</v>
      </c>
      <c r="C3872" s="4">
        <v>45505</v>
      </c>
      <c r="D3872" s="2" t="s">
        <v>528</v>
      </c>
      <c r="E3872" s="2" t="s">
        <v>1040</v>
      </c>
      <c r="F3872" s="2">
        <v>7.1</v>
      </c>
      <c r="G3872" s="2" t="s">
        <v>1143</v>
      </c>
      <c r="H3872" s="2" t="s">
        <v>1310</v>
      </c>
      <c r="I3872" s="2" t="s">
        <v>1311</v>
      </c>
      <c r="J3872" s="3">
        <v>8</v>
      </c>
      <c r="K3872" s="5"/>
    </row>
    <row r="3873" spans="1:11">
      <c r="A3873" s="2" t="s">
        <v>106</v>
      </c>
      <c r="B3873" s="2" t="s">
        <v>107</v>
      </c>
      <c r="C3873" s="4">
        <v>45505</v>
      </c>
      <c r="D3873" s="2" t="s">
        <v>941</v>
      </c>
      <c r="E3873" s="2" t="s">
        <v>942</v>
      </c>
      <c r="F3873" s="2">
        <v>7.1</v>
      </c>
      <c r="G3873" s="2" t="s">
        <v>1143</v>
      </c>
      <c r="H3873" s="2" t="s">
        <v>1491</v>
      </c>
      <c r="I3873" s="2" t="s">
        <v>1492</v>
      </c>
      <c r="J3873" s="3">
        <v>2</v>
      </c>
      <c r="K3873" s="5"/>
    </row>
    <row r="3874" spans="1:11">
      <c r="A3874" s="2" t="s">
        <v>106</v>
      </c>
      <c r="B3874" s="2" t="s">
        <v>107</v>
      </c>
      <c r="C3874" s="4">
        <v>45505</v>
      </c>
      <c r="D3874" s="2" t="s">
        <v>440</v>
      </c>
      <c r="E3874" s="2" t="s">
        <v>99</v>
      </c>
      <c r="F3874" s="2">
        <v>7.1</v>
      </c>
      <c r="G3874" s="2" t="s">
        <v>1143</v>
      </c>
      <c r="H3874" s="2" t="s">
        <v>109</v>
      </c>
      <c r="I3874" s="2" t="s">
        <v>1192</v>
      </c>
      <c r="J3874" s="3">
        <v>1</v>
      </c>
      <c r="K3874" s="5"/>
    </row>
    <row r="3875" spans="1:11">
      <c r="A3875" s="2" t="s">
        <v>106</v>
      </c>
      <c r="B3875" s="2" t="s">
        <v>107</v>
      </c>
      <c r="C3875" s="4">
        <v>45505</v>
      </c>
      <c r="D3875" s="2" t="s">
        <v>440</v>
      </c>
      <c r="E3875" s="2" t="s">
        <v>99</v>
      </c>
      <c r="F3875" s="2">
        <v>6.1</v>
      </c>
      <c r="G3875" s="2" t="s">
        <v>1183</v>
      </c>
      <c r="H3875" s="2" t="s">
        <v>109</v>
      </c>
      <c r="I3875" s="2" t="s">
        <v>1192</v>
      </c>
      <c r="J3875" s="3">
        <v>1</v>
      </c>
      <c r="K3875" s="5"/>
    </row>
    <row r="3876" spans="1:11">
      <c r="A3876" s="2" t="s">
        <v>106</v>
      </c>
      <c r="B3876" s="2" t="s">
        <v>107</v>
      </c>
      <c r="C3876" s="4">
        <v>45505</v>
      </c>
      <c r="D3876" s="2" t="s">
        <v>662</v>
      </c>
      <c r="E3876" s="2" t="s">
        <v>99</v>
      </c>
      <c r="F3876" s="2">
        <v>6.1</v>
      </c>
      <c r="G3876" s="2" t="s">
        <v>1183</v>
      </c>
      <c r="H3876" s="2" t="s">
        <v>109</v>
      </c>
      <c r="I3876" s="2" t="s">
        <v>1192</v>
      </c>
      <c r="J3876" s="3">
        <v>1</v>
      </c>
      <c r="K3876" s="5"/>
    </row>
    <row r="3877" spans="1:11">
      <c r="A3877" s="2" t="s">
        <v>106</v>
      </c>
      <c r="B3877" s="2" t="s">
        <v>107</v>
      </c>
      <c r="C3877" s="4">
        <v>45505</v>
      </c>
      <c r="D3877" s="2" t="s">
        <v>664</v>
      </c>
      <c r="E3877" s="2" t="s">
        <v>99</v>
      </c>
      <c r="F3877" s="2">
        <v>6.1</v>
      </c>
      <c r="G3877" s="2" t="s">
        <v>1183</v>
      </c>
      <c r="H3877" s="2" t="s">
        <v>109</v>
      </c>
      <c r="I3877" s="2" t="s">
        <v>1192</v>
      </c>
      <c r="J3877" s="3">
        <v>1</v>
      </c>
      <c r="K3877" s="5"/>
    </row>
    <row r="3878" spans="1:11">
      <c r="A3878" s="2" t="s">
        <v>1312</v>
      </c>
      <c r="B3878" s="2" t="s">
        <v>1313</v>
      </c>
      <c r="C3878" s="4">
        <v>45505</v>
      </c>
      <c r="D3878" s="2" t="s">
        <v>1565</v>
      </c>
      <c r="E3878" s="2" t="s">
        <v>47</v>
      </c>
      <c r="F3878" s="2">
        <v>7.1</v>
      </c>
      <c r="G3878" s="2" t="s">
        <v>1143</v>
      </c>
      <c r="H3878" s="2" t="s">
        <v>678</v>
      </c>
      <c r="I3878" s="2" t="s">
        <v>1209</v>
      </c>
      <c r="J3878" s="3">
        <v>1</v>
      </c>
      <c r="K3878" s="5"/>
    </row>
    <row r="3879" spans="1:11">
      <c r="A3879" s="2" t="s">
        <v>115</v>
      </c>
      <c r="B3879" s="2" t="s">
        <v>116</v>
      </c>
      <c r="C3879" s="4">
        <v>45505</v>
      </c>
      <c r="D3879" s="2" t="s">
        <v>1477</v>
      </c>
      <c r="E3879" s="2" t="s">
        <v>82</v>
      </c>
      <c r="F3879" s="2">
        <v>8.1</v>
      </c>
      <c r="G3879" s="2" t="s">
        <v>1142</v>
      </c>
      <c r="H3879" s="2" t="s">
        <v>1410</v>
      </c>
      <c r="I3879" s="2" t="s">
        <v>1411</v>
      </c>
      <c r="J3879" s="3">
        <v>1</v>
      </c>
      <c r="K3879" s="5"/>
    </row>
    <row r="3880" spans="1:11">
      <c r="A3880" s="2" t="s">
        <v>115</v>
      </c>
      <c r="B3880" s="2" t="s">
        <v>116</v>
      </c>
      <c r="C3880" s="4">
        <v>45505</v>
      </c>
      <c r="D3880" s="2" t="s">
        <v>702</v>
      </c>
      <c r="E3880" s="2" t="s">
        <v>540</v>
      </c>
      <c r="F3880" s="2">
        <v>8.1999999999999993</v>
      </c>
      <c r="G3880" s="2" t="s">
        <v>1142</v>
      </c>
      <c r="H3880" s="2" t="s">
        <v>115</v>
      </c>
      <c r="I3880" s="2" t="s">
        <v>116</v>
      </c>
      <c r="J3880" s="3">
        <v>2</v>
      </c>
      <c r="K3880" s="5"/>
    </row>
    <row r="3881" spans="1:11">
      <c r="A3881" s="2" t="s">
        <v>115</v>
      </c>
      <c r="B3881" s="2" t="s">
        <v>116</v>
      </c>
      <c r="C3881" s="4">
        <v>45505</v>
      </c>
      <c r="D3881" s="2" t="s">
        <v>535</v>
      </c>
      <c r="E3881" s="2" t="s">
        <v>118</v>
      </c>
      <c r="F3881" s="2">
        <v>8.1</v>
      </c>
      <c r="G3881" s="2" t="s">
        <v>1142</v>
      </c>
      <c r="H3881" s="2" t="s">
        <v>115</v>
      </c>
      <c r="I3881" s="2" t="s">
        <v>116</v>
      </c>
      <c r="J3881" s="3">
        <v>1</v>
      </c>
      <c r="K3881" s="5"/>
    </row>
    <row r="3882" spans="1:11">
      <c r="A3882" s="2" t="s">
        <v>1425</v>
      </c>
      <c r="B3882" s="2" t="s">
        <v>1426</v>
      </c>
      <c r="C3882" s="4">
        <v>45505</v>
      </c>
      <c r="D3882" s="2" t="s">
        <v>587</v>
      </c>
      <c r="E3882" s="2" t="s">
        <v>588</v>
      </c>
      <c r="F3882" s="2">
        <v>8</v>
      </c>
      <c r="G3882" s="2" t="s">
        <v>1142</v>
      </c>
      <c r="H3882" s="2" t="s">
        <v>249</v>
      </c>
      <c r="I3882" s="2" t="s">
        <v>1198</v>
      </c>
      <c r="J3882" s="3">
        <v>1</v>
      </c>
      <c r="K3882" s="5"/>
    </row>
    <row r="3883" spans="1:11">
      <c r="A3883" s="2" t="s">
        <v>121</v>
      </c>
      <c r="B3883" s="2" t="s">
        <v>122</v>
      </c>
      <c r="C3883" s="4">
        <v>45505</v>
      </c>
      <c r="D3883" s="2" t="s">
        <v>801</v>
      </c>
      <c r="E3883" s="2" t="s">
        <v>132</v>
      </c>
      <c r="F3883" s="2">
        <v>4.3</v>
      </c>
      <c r="G3883" s="2" t="s">
        <v>1188</v>
      </c>
      <c r="H3883" s="2" t="s">
        <v>151</v>
      </c>
      <c r="I3883" s="2" t="s">
        <v>1203</v>
      </c>
      <c r="J3883" s="3">
        <v>1</v>
      </c>
      <c r="K3883" s="5"/>
    </row>
    <row r="3884" spans="1:11">
      <c r="A3884" s="2" t="s">
        <v>121</v>
      </c>
      <c r="B3884" s="2" t="s">
        <v>122</v>
      </c>
      <c r="C3884" s="4">
        <v>45505</v>
      </c>
      <c r="D3884" s="2" t="s">
        <v>1461</v>
      </c>
      <c r="E3884" s="2" t="s">
        <v>132</v>
      </c>
      <c r="F3884" s="2">
        <v>4.0999999999999996</v>
      </c>
      <c r="G3884" s="2" t="s">
        <v>1188</v>
      </c>
      <c r="H3884" s="2" t="s">
        <v>133</v>
      </c>
      <c r="I3884" s="2" t="s">
        <v>1194</v>
      </c>
      <c r="J3884" s="3">
        <v>1</v>
      </c>
      <c r="K3884" s="5"/>
    </row>
    <row r="3885" spans="1:11">
      <c r="A3885" s="2" t="s">
        <v>1531</v>
      </c>
      <c r="B3885" s="2" t="s">
        <v>1532</v>
      </c>
      <c r="C3885" s="4">
        <v>45505</v>
      </c>
      <c r="D3885" s="2" t="s">
        <v>1438</v>
      </c>
      <c r="E3885" s="2" t="s">
        <v>132</v>
      </c>
      <c r="F3885" s="2">
        <v>8.1</v>
      </c>
      <c r="G3885" s="2" t="s">
        <v>1142</v>
      </c>
      <c r="H3885" s="2" t="s">
        <v>67</v>
      </c>
      <c r="I3885" s="2" t="s">
        <v>445</v>
      </c>
      <c r="J3885" s="3">
        <v>7</v>
      </c>
      <c r="K3885" s="5"/>
    </row>
    <row r="3886" spans="1:11">
      <c r="A3886" s="2" t="s">
        <v>138</v>
      </c>
      <c r="B3886" s="2" t="s">
        <v>139</v>
      </c>
      <c r="C3886" s="4">
        <v>45505</v>
      </c>
      <c r="D3886" s="2" t="s">
        <v>769</v>
      </c>
      <c r="E3886" s="2" t="s">
        <v>82</v>
      </c>
      <c r="F3886" s="2">
        <v>5.2</v>
      </c>
      <c r="G3886" s="2" t="s">
        <v>1186</v>
      </c>
      <c r="H3886" s="2" t="s">
        <v>330</v>
      </c>
      <c r="I3886" s="2" t="s">
        <v>331</v>
      </c>
      <c r="J3886" s="3">
        <v>1</v>
      </c>
      <c r="K3886" s="5"/>
    </row>
    <row r="3887" spans="1:11">
      <c r="A3887" s="2" t="s">
        <v>484</v>
      </c>
      <c r="B3887" s="2" t="s">
        <v>1250</v>
      </c>
      <c r="C3887" s="4">
        <v>45505</v>
      </c>
      <c r="D3887" s="2" t="s">
        <v>1566</v>
      </c>
      <c r="E3887" s="2" t="s">
        <v>1320</v>
      </c>
      <c r="F3887" s="2">
        <v>9.1300000000000008</v>
      </c>
      <c r="G3887" s="2" t="s">
        <v>1145</v>
      </c>
      <c r="H3887" s="2" t="s">
        <v>1323</v>
      </c>
      <c r="I3887" s="2" t="s">
        <v>1324</v>
      </c>
      <c r="J3887" s="3">
        <v>1</v>
      </c>
      <c r="K3887" s="5"/>
    </row>
    <row r="3888" spans="1:11">
      <c r="A3888" s="2" t="s">
        <v>484</v>
      </c>
      <c r="B3888" s="2" t="s">
        <v>1250</v>
      </c>
      <c r="C3888" s="4">
        <v>45505</v>
      </c>
      <c r="D3888" s="2" t="s">
        <v>681</v>
      </c>
      <c r="E3888" s="2" t="s">
        <v>1320</v>
      </c>
      <c r="F3888" s="2">
        <v>9.1300000000000008</v>
      </c>
      <c r="G3888" s="2" t="s">
        <v>1145</v>
      </c>
      <c r="H3888" s="2" t="s">
        <v>484</v>
      </c>
      <c r="I3888" s="2" t="s">
        <v>1250</v>
      </c>
      <c r="J3888" s="3">
        <v>4</v>
      </c>
      <c r="K3888" s="5"/>
    </row>
    <row r="3889" spans="1:11">
      <c r="A3889" s="2" t="s">
        <v>484</v>
      </c>
      <c r="B3889" s="2" t="s">
        <v>1250</v>
      </c>
      <c r="C3889" s="4">
        <v>45505</v>
      </c>
      <c r="D3889" s="2" t="s">
        <v>1395</v>
      </c>
      <c r="E3889" s="2" t="s">
        <v>17</v>
      </c>
      <c r="F3889" s="2">
        <v>9.1300000000000008</v>
      </c>
      <c r="G3889" s="2" t="s">
        <v>1145</v>
      </c>
      <c r="H3889" s="2" t="s">
        <v>1323</v>
      </c>
      <c r="I3889" s="2" t="s">
        <v>1324</v>
      </c>
      <c r="J3889" s="3">
        <v>2</v>
      </c>
      <c r="K3889" s="5"/>
    </row>
    <row r="3890" spans="1:11">
      <c r="A3890" s="2" t="s">
        <v>484</v>
      </c>
      <c r="B3890" s="2" t="s">
        <v>1250</v>
      </c>
      <c r="C3890" s="4">
        <v>45505</v>
      </c>
      <c r="D3890" s="2" t="s">
        <v>1520</v>
      </c>
      <c r="E3890" s="2" t="s">
        <v>731</v>
      </c>
      <c r="F3890" s="2">
        <v>9.1300000000000008</v>
      </c>
      <c r="G3890" s="2" t="s">
        <v>1145</v>
      </c>
      <c r="H3890" s="2" t="s">
        <v>1323</v>
      </c>
      <c r="I3890" s="2" t="s">
        <v>1324</v>
      </c>
      <c r="J3890" s="3">
        <v>1</v>
      </c>
      <c r="K3890" s="5"/>
    </row>
    <row r="3891" spans="1:11">
      <c r="A3891" s="2" t="s">
        <v>484</v>
      </c>
      <c r="B3891" s="2" t="s">
        <v>1250</v>
      </c>
      <c r="C3891" s="4">
        <v>45505</v>
      </c>
      <c r="D3891" s="2" t="s">
        <v>912</v>
      </c>
      <c r="E3891" s="2" t="s">
        <v>731</v>
      </c>
      <c r="F3891" s="2">
        <v>9.1300000000000008</v>
      </c>
      <c r="G3891" s="2" t="s">
        <v>1145</v>
      </c>
      <c r="H3891" s="2" t="s">
        <v>1323</v>
      </c>
      <c r="I3891" s="2" t="s">
        <v>1324</v>
      </c>
      <c r="J3891" s="3">
        <v>10</v>
      </c>
      <c r="K3891" s="5"/>
    </row>
    <row r="3892" spans="1:11">
      <c r="A3892" s="2" t="s">
        <v>484</v>
      </c>
      <c r="B3892" s="2" t="s">
        <v>1250</v>
      </c>
      <c r="C3892" s="4">
        <v>45505</v>
      </c>
      <c r="D3892" s="2" t="s">
        <v>1401</v>
      </c>
      <c r="E3892" s="2" t="s">
        <v>1320</v>
      </c>
      <c r="F3892" s="2">
        <v>9.1300000000000008</v>
      </c>
      <c r="G3892" s="2" t="s">
        <v>1145</v>
      </c>
      <c r="H3892" s="2" t="s">
        <v>1321</v>
      </c>
      <c r="I3892" s="2" t="s">
        <v>1322</v>
      </c>
      <c r="J3892" s="3">
        <v>16</v>
      </c>
      <c r="K3892" s="5"/>
    </row>
    <row r="3893" spans="1:11">
      <c r="A3893" s="2" t="s">
        <v>484</v>
      </c>
      <c r="B3893" s="2" t="s">
        <v>1250</v>
      </c>
      <c r="C3893" s="4">
        <v>45505</v>
      </c>
      <c r="D3893" s="2" t="s">
        <v>1538</v>
      </c>
      <c r="E3893" s="2" t="s">
        <v>17</v>
      </c>
      <c r="F3893" s="2">
        <v>9.1300000000000008</v>
      </c>
      <c r="G3893" s="2" t="s">
        <v>1145</v>
      </c>
      <c r="H3893" s="2" t="s">
        <v>1323</v>
      </c>
      <c r="I3893" s="2" t="s">
        <v>1324</v>
      </c>
      <c r="J3893" s="3">
        <v>25</v>
      </c>
      <c r="K3893" s="5"/>
    </row>
    <row r="3894" spans="1:11">
      <c r="A3894" s="2" t="s">
        <v>484</v>
      </c>
      <c r="B3894" s="2" t="s">
        <v>1250</v>
      </c>
      <c r="C3894" s="4">
        <v>45505</v>
      </c>
      <c r="D3894" s="2" t="s">
        <v>987</v>
      </c>
      <c r="E3894" s="2" t="s">
        <v>17</v>
      </c>
      <c r="F3894" s="2">
        <v>9.1300000000000008</v>
      </c>
      <c r="G3894" s="2" t="s">
        <v>1145</v>
      </c>
      <c r="H3894" s="2" t="s">
        <v>1323</v>
      </c>
      <c r="I3894" s="2" t="s">
        <v>1324</v>
      </c>
      <c r="J3894" s="3">
        <v>1</v>
      </c>
      <c r="K3894" s="5"/>
    </row>
    <row r="3895" spans="1:11">
      <c r="A3895" s="2" t="s">
        <v>484</v>
      </c>
      <c r="B3895" s="2" t="s">
        <v>1250</v>
      </c>
      <c r="C3895" s="4">
        <v>45505</v>
      </c>
      <c r="D3895" s="2" t="s">
        <v>1088</v>
      </c>
      <c r="E3895" s="2" t="s">
        <v>17</v>
      </c>
      <c r="F3895" s="2">
        <v>9.1300000000000008</v>
      </c>
      <c r="G3895" s="2" t="s">
        <v>1145</v>
      </c>
      <c r="H3895" s="2" t="s">
        <v>484</v>
      </c>
      <c r="I3895" s="2" t="s">
        <v>1250</v>
      </c>
      <c r="J3895" s="3">
        <v>15</v>
      </c>
      <c r="K3895" s="5"/>
    </row>
    <row r="3896" spans="1:11">
      <c r="A3896" s="2" t="s">
        <v>484</v>
      </c>
      <c r="B3896" s="2" t="s">
        <v>1250</v>
      </c>
      <c r="C3896" s="4">
        <v>45505</v>
      </c>
      <c r="D3896" s="2" t="s">
        <v>1371</v>
      </c>
      <c r="E3896" s="2" t="s">
        <v>731</v>
      </c>
      <c r="F3896" s="2">
        <v>9.1300000000000008</v>
      </c>
      <c r="G3896" s="2" t="s">
        <v>1145</v>
      </c>
      <c r="H3896" s="2" t="s">
        <v>1323</v>
      </c>
      <c r="I3896" s="2" t="s">
        <v>1324</v>
      </c>
      <c r="J3896" s="3">
        <v>12</v>
      </c>
      <c r="K3896" s="5"/>
    </row>
    <row r="3897" spans="1:11">
      <c r="A3897" s="2" t="s">
        <v>484</v>
      </c>
      <c r="B3897" s="2" t="s">
        <v>1250</v>
      </c>
      <c r="C3897" s="4">
        <v>45505</v>
      </c>
      <c r="D3897" s="2" t="s">
        <v>1448</v>
      </c>
      <c r="E3897" s="2" t="s">
        <v>731</v>
      </c>
      <c r="F3897" s="2">
        <v>9.1300000000000008</v>
      </c>
      <c r="G3897" s="2" t="s">
        <v>1145</v>
      </c>
      <c r="H3897" s="2" t="s">
        <v>1323</v>
      </c>
      <c r="I3897" s="2" t="s">
        <v>1324</v>
      </c>
      <c r="J3897" s="3">
        <v>2</v>
      </c>
      <c r="K3897" s="5"/>
    </row>
    <row r="3898" spans="1:11">
      <c r="A3898" s="2" t="s">
        <v>484</v>
      </c>
      <c r="B3898" s="2" t="s">
        <v>1250</v>
      </c>
      <c r="C3898" s="4">
        <v>45505</v>
      </c>
      <c r="D3898" s="2" t="s">
        <v>486</v>
      </c>
      <c r="E3898" s="2" t="s">
        <v>17</v>
      </c>
      <c r="F3898" s="2">
        <v>8.1999999999999993</v>
      </c>
      <c r="G3898" s="2" t="s">
        <v>1142</v>
      </c>
      <c r="H3898" s="2" t="s">
        <v>1323</v>
      </c>
      <c r="I3898" s="2" t="s">
        <v>1324</v>
      </c>
      <c r="J3898" s="3">
        <v>28</v>
      </c>
      <c r="K3898" s="5"/>
    </row>
    <row r="3899" spans="1:11">
      <c r="A3899" s="2" t="s">
        <v>484</v>
      </c>
      <c r="B3899" s="2" t="s">
        <v>1250</v>
      </c>
      <c r="C3899" s="4">
        <v>45505</v>
      </c>
      <c r="D3899" s="2" t="s">
        <v>987</v>
      </c>
      <c r="E3899" s="2" t="s">
        <v>17</v>
      </c>
      <c r="F3899" s="2">
        <v>8.1999999999999993</v>
      </c>
      <c r="G3899" s="2" t="s">
        <v>1142</v>
      </c>
      <c r="H3899" s="2" t="s">
        <v>1323</v>
      </c>
      <c r="I3899" s="2" t="s">
        <v>1324</v>
      </c>
      <c r="J3899" s="3">
        <v>1</v>
      </c>
      <c r="K3899" s="5"/>
    </row>
    <row r="3900" spans="1:11">
      <c r="A3900" s="2" t="s">
        <v>484</v>
      </c>
      <c r="B3900" s="2" t="s">
        <v>1250</v>
      </c>
      <c r="C3900" s="4">
        <v>45505</v>
      </c>
      <c r="D3900" s="2" t="s">
        <v>487</v>
      </c>
      <c r="E3900" s="2" t="s">
        <v>17</v>
      </c>
      <c r="F3900" s="2">
        <v>8.1999999999999993</v>
      </c>
      <c r="G3900" s="2" t="s">
        <v>1142</v>
      </c>
      <c r="H3900" s="2" t="s">
        <v>484</v>
      </c>
      <c r="I3900" s="2" t="s">
        <v>1250</v>
      </c>
      <c r="J3900" s="3">
        <v>23</v>
      </c>
      <c r="K3900" s="5"/>
    </row>
    <row r="3901" spans="1:11">
      <c r="A3901" s="2" t="s">
        <v>484</v>
      </c>
      <c r="B3901" s="2" t="s">
        <v>1250</v>
      </c>
      <c r="C3901" s="4">
        <v>45505</v>
      </c>
      <c r="D3901" s="2" t="s">
        <v>1451</v>
      </c>
      <c r="E3901" s="2" t="s">
        <v>1320</v>
      </c>
      <c r="F3901" s="2">
        <v>8.1999999999999993</v>
      </c>
      <c r="G3901" s="2" t="s">
        <v>1142</v>
      </c>
      <c r="H3901" s="2" t="s">
        <v>1321</v>
      </c>
      <c r="I3901" s="2" t="s">
        <v>1322</v>
      </c>
      <c r="J3901" s="3">
        <v>2</v>
      </c>
      <c r="K3901" s="5"/>
    </row>
    <row r="3902" spans="1:11">
      <c r="A3902" s="2" t="s">
        <v>484</v>
      </c>
      <c r="B3902" s="2" t="s">
        <v>1250</v>
      </c>
      <c r="C3902" s="4">
        <v>45505</v>
      </c>
      <c r="D3902" s="2" t="s">
        <v>811</v>
      </c>
      <c r="E3902" s="2" t="s">
        <v>17</v>
      </c>
      <c r="F3902" s="2">
        <v>8.1999999999999993</v>
      </c>
      <c r="G3902" s="2" t="s">
        <v>1142</v>
      </c>
      <c r="H3902" s="2" t="s">
        <v>1323</v>
      </c>
      <c r="I3902" s="2" t="s">
        <v>1324</v>
      </c>
      <c r="J3902" s="3">
        <v>28</v>
      </c>
      <c r="K3902" s="5"/>
    </row>
    <row r="3903" spans="1:11">
      <c r="A3903" s="2" t="s">
        <v>484</v>
      </c>
      <c r="B3903" s="2" t="s">
        <v>1250</v>
      </c>
      <c r="C3903" s="4">
        <v>45505</v>
      </c>
      <c r="D3903" s="2" t="s">
        <v>1045</v>
      </c>
      <c r="E3903" s="2" t="s">
        <v>17</v>
      </c>
      <c r="F3903" s="2">
        <v>8.1999999999999993</v>
      </c>
      <c r="G3903" s="2" t="s">
        <v>1142</v>
      </c>
      <c r="H3903" s="2" t="s">
        <v>1323</v>
      </c>
      <c r="I3903" s="2" t="s">
        <v>1324</v>
      </c>
      <c r="J3903" s="3">
        <v>30</v>
      </c>
      <c r="K3903" s="5"/>
    </row>
    <row r="3904" spans="1:11">
      <c r="A3904" s="2" t="s">
        <v>198</v>
      </c>
      <c r="B3904" s="2" t="s">
        <v>199</v>
      </c>
      <c r="C3904" s="4">
        <v>45505</v>
      </c>
      <c r="D3904" s="2" t="s">
        <v>574</v>
      </c>
      <c r="E3904" s="2" t="s">
        <v>82</v>
      </c>
      <c r="F3904" s="2">
        <v>9.1300000000000008</v>
      </c>
      <c r="G3904" s="2" t="s">
        <v>1145</v>
      </c>
      <c r="H3904" s="2" t="s">
        <v>198</v>
      </c>
      <c r="I3904" s="2" t="s">
        <v>199</v>
      </c>
      <c r="J3904" s="3">
        <v>1</v>
      </c>
      <c r="K3904" s="5"/>
    </row>
    <row r="3905" spans="1:11">
      <c r="A3905" s="2" t="s">
        <v>198</v>
      </c>
      <c r="B3905" s="2" t="s">
        <v>199</v>
      </c>
      <c r="C3905" s="4">
        <v>45505</v>
      </c>
      <c r="D3905" s="2" t="s">
        <v>572</v>
      </c>
      <c r="E3905" s="2" t="s">
        <v>82</v>
      </c>
      <c r="F3905" s="2">
        <v>8.1</v>
      </c>
      <c r="G3905" s="2" t="s">
        <v>1142</v>
      </c>
      <c r="H3905" s="2" t="s">
        <v>198</v>
      </c>
      <c r="I3905" s="2" t="s">
        <v>199</v>
      </c>
      <c r="J3905" s="3">
        <v>1</v>
      </c>
      <c r="K3905" s="5"/>
    </row>
    <row r="3906" spans="1:11">
      <c r="A3906" s="2" t="s">
        <v>203</v>
      </c>
      <c r="B3906" s="2" t="s">
        <v>204</v>
      </c>
      <c r="C3906" s="4">
        <v>45505</v>
      </c>
      <c r="D3906" s="2" t="s">
        <v>1567</v>
      </c>
      <c r="E3906" s="2" t="s">
        <v>211</v>
      </c>
      <c r="F3906" s="2">
        <v>8.1</v>
      </c>
      <c r="G3906" s="2" t="s">
        <v>1142</v>
      </c>
      <c r="H3906" s="2" t="s">
        <v>203</v>
      </c>
      <c r="I3906" s="2" t="s">
        <v>204</v>
      </c>
      <c r="J3906" s="3">
        <v>9</v>
      </c>
      <c r="K3906" s="5"/>
    </row>
    <row r="3907" spans="1:11">
      <c r="A3907" s="2" t="s">
        <v>203</v>
      </c>
      <c r="B3907" s="2" t="s">
        <v>204</v>
      </c>
      <c r="C3907" s="4">
        <v>45505</v>
      </c>
      <c r="D3907" s="2" t="s">
        <v>1007</v>
      </c>
      <c r="E3907" s="2" t="s">
        <v>211</v>
      </c>
      <c r="F3907" s="2">
        <v>8.1</v>
      </c>
      <c r="G3907" s="2" t="s">
        <v>1142</v>
      </c>
      <c r="H3907" s="2" t="s">
        <v>203</v>
      </c>
      <c r="I3907" s="2" t="s">
        <v>204</v>
      </c>
      <c r="J3907" s="3">
        <v>2</v>
      </c>
      <c r="K3907" s="5"/>
    </row>
    <row r="3908" spans="1:11">
      <c r="A3908" s="2" t="s">
        <v>212</v>
      </c>
      <c r="B3908" s="2" t="s">
        <v>213</v>
      </c>
      <c r="C3908" s="4">
        <v>45505</v>
      </c>
      <c r="D3908" s="2" t="s">
        <v>234</v>
      </c>
      <c r="E3908" s="2" t="s">
        <v>218</v>
      </c>
      <c r="F3908" s="2">
        <v>4.0999999999999996</v>
      </c>
      <c r="G3908" s="2" t="s">
        <v>1188</v>
      </c>
      <c r="H3908" s="2" t="s">
        <v>219</v>
      </c>
      <c r="I3908" s="2" t="s">
        <v>1147</v>
      </c>
      <c r="J3908" s="3">
        <v>9</v>
      </c>
      <c r="K3908" s="5"/>
    </row>
    <row r="3909" spans="1:11">
      <c r="A3909" s="2" t="s">
        <v>212</v>
      </c>
      <c r="B3909" s="2" t="s">
        <v>213</v>
      </c>
      <c r="C3909" s="4">
        <v>45505</v>
      </c>
      <c r="D3909" s="2" t="s">
        <v>938</v>
      </c>
      <c r="E3909" s="2" t="s">
        <v>939</v>
      </c>
      <c r="F3909" s="2">
        <v>5.0999999999999996</v>
      </c>
      <c r="G3909" s="2" t="s">
        <v>1186</v>
      </c>
      <c r="H3909" s="2" t="s">
        <v>219</v>
      </c>
      <c r="I3909" s="2" t="s">
        <v>1147</v>
      </c>
      <c r="J3909" s="3">
        <v>1</v>
      </c>
      <c r="K3909" s="5"/>
    </row>
    <row r="3910" spans="1:11">
      <c r="A3910" s="2" t="s">
        <v>212</v>
      </c>
      <c r="B3910" s="2" t="s">
        <v>213</v>
      </c>
      <c r="C3910" s="4">
        <v>45505</v>
      </c>
      <c r="D3910" s="2" t="s">
        <v>236</v>
      </c>
      <c r="E3910" s="2" t="s">
        <v>227</v>
      </c>
      <c r="F3910" s="2">
        <v>8.1999999999999993</v>
      </c>
      <c r="G3910" s="2" t="s">
        <v>1142</v>
      </c>
      <c r="H3910" s="2" t="s">
        <v>219</v>
      </c>
      <c r="I3910" s="2" t="s">
        <v>1147</v>
      </c>
      <c r="J3910" s="3">
        <v>2</v>
      </c>
      <c r="K3910" s="5"/>
    </row>
    <row r="3911" spans="1:11">
      <c r="A3911" s="2" t="s">
        <v>212</v>
      </c>
      <c r="B3911" s="2" t="s">
        <v>213</v>
      </c>
      <c r="C3911" s="4">
        <v>45505</v>
      </c>
      <c r="D3911" s="2" t="s">
        <v>229</v>
      </c>
      <c r="E3911" s="2" t="s">
        <v>218</v>
      </c>
      <c r="F3911" s="2">
        <v>8.1999999999999993</v>
      </c>
      <c r="G3911" s="2" t="s">
        <v>1142</v>
      </c>
      <c r="H3911" s="2" t="s">
        <v>219</v>
      </c>
      <c r="I3911" s="2" t="s">
        <v>1147</v>
      </c>
      <c r="J3911" s="3">
        <v>4</v>
      </c>
      <c r="K3911" s="5"/>
    </row>
    <row r="3912" spans="1:11">
      <c r="A3912" s="2" t="s">
        <v>212</v>
      </c>
      <c r="B3912" s="2" t="s">
        <v>213</v>
      </c>
      <c r="C3912" s="4">
        <v>45505</v>
      </c>
      <c r="D3912" s="2" t="s">
        <v>723</v>
      </c>
      <c r="E3912" s="2" t="s">
        <v>223</v>
      </c>
      <c r="F3912" s="2">
        <v>5.0999999999999996</v>
      </c>
      <c r="G3912" s="2" t="s">
        <v>1186</v>
      </c>
      <c r="H3912" s="2" t="s">
        <v>219</v>
      </c>
      <c r="I3912" s="2" t="s">
        <v>1147</v>
      </c>
      <c r="J3912" s="3">
        <v>1</v>
      </c>
      <c r="K3912" s="5"/>
    </row>
    <row r="3913" spans="1:11">
      <c r="A3913" s="2" t="s">
        <v>237</v>
      </c>
      <c r="B3913" s="2" t="s">
        <v>238</v>
      </c>
      <c r="C3913" s="4">
        <v>45505</v>
      </c>
      <c r="D3913" s="2" t="s">
        <v>584</v>
      </c>
      <c r="E3913" s="2" t="s">
        <v>211</v>
      </c>
      <c r="F3913" s="2">
        <v>9.14</v>
      </c>
      <c r="G3913" s="2" t="s">
        <v>1144</v>
      </c>
      <c r="H3913" s="2" t="s">
        <v>203</v>
      </c>
      <c r="I3913" s="2" t="s">
        <v>204</v>
      </c>
      <c r="J3913" s="3">
        <v>2</v>
      </c>
      <c r="K3913" s="5"/>
    </row>
    <row r="3914" spans="1:11">
      <c r="A3914" s="2" t="s">
        <v>237</v>
      </c>
      <c r="B3914" s="2" t="s">
        <v>238</v>
      </c>
      <c r="C3914" s="4">
        <v>45505</v>
      </c>
      <c r="D3914" s="2" t="s">
        <v>299</v>
      </c>
      <c r="E3914" s="2" t="s">
        <v>99</v>
      </c>
      <c r="F3914" s="2">
        <v>9.14</v>
      </c>
      <c r="G3914" s="2" t="s">
        <v>1144</v>
      </c>
      <c r="H3914" s="2" t="s">
        <v>245</v>
      </c>
      <c r="I3914" s="2" t="s">
        <v>295</v>
      </c>
      <c r="J3914" s="3">
        <v>1</v>
      </c>
      <c r="K3914" s="5"/>
    </row>
    <row r="3915" spans="1:11">
      <c r="A3915" s="2" t="s">
        <v>237</v>
      </c>
      <c r="B3915" s="2" t="s">
        <v>238</v>
      </c>
      <c r="C3915" s="4">
        <v>45505</v>
      </c>
      <c r="D3915" s="2" t="s">
        <v>112</v>
      </c>
      <c r="E3915" s="2" t="s">
        <v>113</v>
      </c>
      <c r="F3915" s="2">
        <v>9.14</v>
      </c>
      <c r="G3915" s="2" t="s">
        <v>1144</v>
      </c>
      <c r="H3915" s="2" t="s">
        <v>114</v>
      </c>
      <c r="I3915" s="2" t="s">
        <v>1193</v>
      </c>
      <c r="J3915" s="3">
        <v>1</v>
      </c>
      <c r="K3915" s="5"/>
    </row>
    <row r="3916" spans="1:11">
      <c r="A3916" s="2" t="s">
        <v>258</v>
      </c>
      <c r="B3916" s="2" t="s">
        <v>259</v>
      </c>
      <c r="C3916" s="4">
        <v>45505</v>
      </c>
      <c r="D3916" s="2" t="s">
        <v>1010</v>
      </c>
      <c r="E3916" s="2" t="s">
        <v>17</v>
      </c>
      <c r="F3916" s="2">
        <v>8.1999999999999993</v>
      </c>
      <c r="G3916" s="2" t="s">
        <v>1142</v>
      </c>
      <c r="H3916" s="2" t="s">
        <v>729</v>
      </c>
      <c r="I3916" s="2" t="s">
        <v>1208</v>
      </c>
      <c r="J3916" s="3">
        <v>1</v>
      </c>
      <c r="K3916" s="5"/>
    </row>
    <row r="3917" spans="1:11">
      <c r="A3917" s="2" t="s">
        <v>258</v>
      </c>
      <c r="B3917" s="2" t="s">
        <v>259</v>
      </c>
      <c r="C3917" s="4">
        <v>45505</v>
      </c>
      <c r="D3917" s="2" t="s">
        <v>591</v>
      </c>
      <c r="E3917" s="2" t="s">
        <v>17</v>
      </c>
      <c r="F3917" s="2">
        <v>8.1999999999999993</v>
      </c>
      <c r="G3917" s="2" t="s">
        <v>1142</v>
      </c>
      <c r="H3917" s="2" t="s">
        <v>18</v>
      </c>
      <c r="I3917" s="2" t="s">
        <v>1205</v>
      </c>
      <c r="J3917" s="3">
        <v>1</v>
      </c>
      <c r="K3917" s="5"/>
    </row>
    <row r="3918" spans="1:11">
      <c r="A3918" s="2" t="s">
        <v>270</v>
      </c>
      <c r="B3918" s="2" t="s">
        <v>271</v>
      </c>
      <c r="C3918" s="4">
        <v>45505</v>
      </c>
      <c r="D3918" s="2" t="s">
        <v>272</v>
      </c>
      <c r="E3918" s="2" t="s">
        <v>273</v>
      </c>
      <c r="F3918" s="2">
        <v>6.2</v>
      </c>
      <c r="G3918" s="2" t="s">
        <v>1183</v>
      </c>
      <c r="H3918" s="2" t="s">
        <v>109</v>
      </c>
      <c r="I3918" s="2" t="s">
        <v>1192</v>
      </c>
      <c r="J3918" s="3">
        <v>1</v>
      </c>
      <c r="K3918" s="5"/>
    </row>
    <row r="3919" spans="1:11">
      <c r="A3919" s="2" t="s">
        <v>270</v>
      </c>
      <c r="B3919" s="2" t="s">
        <v>271</v>
      </c>
      <c r="C3919" s="4">
        <v>45505</v>
      </c>
      <c r="D3919" s="2" t="s">
        <v>276</v>
      </c>
      <c r="E3919" s="2" t="s">
        <v>273</v>
      </c>
      <c r="F3919" s="2">
        <v>6.2</v>
      </c>
      <c r="G3919" s="2" t="s">
        <v>1183</v>
      </c>
      <c r="H3919" s="2" t="s">
        <v>109</v>
      </c>
      <c r="I3919" s="2" t="s">
        <v>1192</v>
      </c>
      <c r="J3919" s="3">
        <v>1</v>
      </c>
      <c r="K3919" s="5"/>
    </row>
    <row r="3920" spans="1:11">
      <c r="A3920" s="2" t="s">
        <v>270</v>
      </c>
      <c r="B3920" s="2" t="s">
        <v>271</v>
      </c>
      <c r="C3920" s="4">
        <v>45505</v>
      </c>
      <c r="D3920" s="2" t="s">
        <v>277</v>
      </c>
      <c r="E3920" s="2" t="s">
        <v>273</v>
      </c>
      <c r="F3920" s="2">
        <v>6.2</v>
      </c>
      <c r="G3920" s="2" t="s">
        <v>1183</v>
      </c>
      <c r="H3920" s="2" t="s">
        <v>109</v>
      </c>
      <c r="I3920" s="2" t="s">
        <v>1192</v>
      </c>
      <c r="J3920" s="3">
        <v>3</v>
      </c>
      <c r="K3920" s="5"/>
    </row>
    <row r="3921" spans="1:11">
      <c r="A3921" s="2" t="s">
        <v>278</v>
      </c>
      <c r="B3921" s="2" t="s">
        <v>279</v>
      </c>
      <c r="C3921" s="4">
        <v>45505</v>
      </c>
      <c r="D3921" s="2" t="s">
        <v>280</v>
      </c>
      <c r="E3921" s="2" t="s">
        <v>113</v>
      </c>
      <c r="F3921" s="2">
        <v>6.1</v>
      </c>
      <c r="G3921" s="2" t="s">
        <v>1183</v>
      </c>
      <c r="H3921" s="2" t="s">
        <v>281</v>
      </c>
      <c r="I3921" s="2" t="s">
        <v>1206</v>
      </c>
      <c r="J3921" s="3">
        <v>3</v>
      </c>
      <c r="K3921" s="5"/>
    </row>
    <row r="3922" spans="1:11">
      <c r="A3922" s="2" t="s">
        <v>278</v>
      </c>
      <c r="B3922" s="2" t="s">
        <v>279</v>
      </c>
      <c r="C3922" s="4">
        <v>45505</v>
      </c>
      <c r="D3922" s="2" t="s">
        <v>284</v>
      </c>
      <c r="E3922" s="2" t="s">
        <v>283</v>
      </c>
      <c r="F3922" s="2">
        <v>8.1</v>
      </c>
      <c r="G3922" s="2" t="s">
        <v>1142</v>
      </c>
      <c r="H3922" s="2" t="s">
        <v>281</v>
      </c>
      <c r="I3922" s="2" t="s">
        <v>1206</v>
      </c>
      <c r="J3922" s="3">
        <v>2</v>
      </c>
      <c r="K3922" s="5"/>
    </row>
    <row r="3923" spans="1:11">
      <c r="A3923" s="2" t="s">
        <v>1334</v>
      </c>
      <c r="B3923" s="2" t="s">
        <v>1335</v>
      </c>
      <c r="C3923" s="4">
        <v>45505</v>
      </c>
      <c r="D3923" s="2" t="s">
        <v>1568</v>
      </c>
      <c r="E3923" s="2" t="s">
        <v>853</v>
      </c>
      <c r="F3923" s="2">
        <v>7.1</v>
      </c>
      <c r="G3923" s="2" t="s">
        <v>1143</v>
      </c>
      <c r="H3923" s="2" t="s">
        <v>1334</v>
      </c>
      <c r="I3923" s="2" t="s">
        <v>1378</v>
      </c>
      <c r="J3923" s="3">
        <v>1</v>
      </c>
      <c r="K3923" s="5"/>
    </row>
    <row r="3924" spans="1:11">
      <c r="A3924" s="2" t="s">
        <v>1334</v>
      </c>
      <c r="B3924" s="2" t="s">
        <v>1335</v>
      </c>
      <c r="C3924" s="4">
        <v>45505</v>
      </c>
      <c r="D3924" s="2" t="s">
        <v>1569</v>
      </c>
      <c r="E3924" s="2" t="s">
        <v>170</v>
      </c>
      <c r="F3924" s="2">
        <v>9.15</v>
      </c>
      <c r="G3924" s="2" t="s">
        <v>1146</v>
      </c>
      <c r="H3924" s="2" t="s">
        <v>460</v>
      </c>
      <c r="I3924" s="2" t="s">
        <v>464</v>
      </c>
      <c r="J3924" s="3">
        <v>1</v>
      </c>
      <c r="K3924" s="5"/>
    </row>
    <row r="3925" spans="1:11">
      <c r="A3925" s="2" t="s">
        <v>285</v>
      </c>
      <c r="B3925" s="2" t="s">
        <v>286</v>
      </c>
      <c r="C3925" s="4">
        <v>45505</v>
      </c>
      <c r="D3925" s="2" t="s">
        <v>289</v>
      </c>
      <c r="E3925" s="2" t="s">
        <v>82</v>
      </c>
      <c r="F3925" s="2">
        <v>8.1</v>
      </c>
      <c r="G3925" s="2" t="s">
        <v>1142</v>
      </c>
      <c r="H3925" s="2" t="s">
        <v>285</v>
      </c>
      <c r="I3925" s="2" t="s">
        <v>286</v>
      </c>
      <c r="J3925" s="3">
        <v>3</v>
      </c>
      <c r="K3925" s="5"/>
    </row>
    <row r="3926" spans="1:11">
      <c r="A3926" s="2" t="s">
        <v>245</v>
      </c>
      <c r="B3926" s="2" t="s">
        <v>295</v>
      </c>
      <c r="C3926" s="4">
        <v>45505</v>
      </c>
      <c r="D3926" s="2" t="s">
        <v>299</v>
      </c>
      <c r="E3926" s="2" t="s">
        <v>99</v>
      </c>
      <c r="F3926" s="2">
        <v>1.2</v>
      </c>
      <c r="G3926" s="2" t="s">
        <v>1187</v>
      </c>
      <c r="H3926" s="2" t="s">
        <v>245</v>
      </c>
      <c r="I3926" s="2" t="s">
        <v>295</v>
      </c>
      <c r="J3926" s="3">
        <v>5</v>
      </c>
      <c r="K3926" s="5"/>
    </row>
    <row r="3927" spans="1:11">
      <c r="A3927" s="2" t="s">
        <v>245</v>
      </c>
      <c r="B3927" s="2" t="s">
        <v>295</v>
      </c>
      <c r="C3927" s="4">
        <v>45505</v>
      </c>
      <c r="D3927" s="2" t="s">
        <v>599</v>
      </c>
      <c r="E3927" s="2" t="s">
        <v>99</v>
      </c>
      <c r="F3927" s="2">
        <v>1.2</v>
      </c>
      <c r="G3927" s="2" t="s">
        <v>1187</v>
      </c>
      <c r="H3927" s="2" t="s">
        <v>245</v>
      </c>
      <c r="I3927" s="2" t="s">
        <v>295</v>
      </c>
      <c r="J3927" s="3">
        <v>6</v>
      </c>
      <c r="K3927" s="5"/>
    </row>
    <row r="3928" spans="1:11">
      <c r="A3928" s="2" t="s">
        <v>318</v>
      </c>
      <c r="B3928" s="2" t="s">
        <v>319</v>
      </c>
      <c r="C3928" s="4">
        <v>45505</v>
      </c>
      <c r="D3928" s="2" t="s">
        <v>329</v>
      </c>
      <c r="E3928" s="2" t="s">
        <v>86</v>
      </c>
      <c r="F3928" s="2">
        <v>8.1</v>
      </c>
      <c r="G3928" s="2" t="s">
        <v>1142</v>
      </c>
      <c r="H3928" s="2" t="s">
        <v>327</v>
      </c>
      <c r="I3928" s="2" t="s">
        <v>1232</v>
      </c>
      <c r="J3928" s="3">
        <v>2</v>
      </c>
      <c r="K3928" s="5"/>
    </row>
    <row r="3929" spans="1:11">
      <c r="A3929" s="2" t="s">
        <v>318</v>
      </c>
      <c r="B3929" s="2" t="s">
        <v>319</v>
      </c>
      <c r="C3929" s="4">
        <v>45505</v>
      </c>
      <c r="D3929" s="2" t="s">
        <v>320</v>
      </c>
      <c r="E3929" s="2" t="s">
        <v>170</v>
      </c>
      <c r="F3929" s="2">
        <v>8.1</v>
      </c>
      <c r="G3929" s="2" t="s">
        <v>1142</v>
      </c>
      <c r="H3929" s="2" t="s">
        <v>321</v>
      </c>
      <c r="I3929" s="2" t="s">
        <v>1222</v>
      </c>
      <c r="J3929" s="3">
        <v>1</v>
      </c>
      <c r="K3929" s="5"/>
    </row>
    <row r="3930" spans="1:11">
      <c r="A3930" s="2" t="s">
        <v>330</v>
      </c>
      <c r="B3930" s="2" t="s">
        <v>331</v>
      </c>
      <c r="C3930" s="4">
        <v>45505</v>
      </c>
      <c r="D3930" s="2" t="s">
        <v>614</v>
      </c>
      <c r="E3930" s="2" t="s">
        <v>82</v>
      </c>
      <c r="F3930" s="2">
        <v>8.1</v>
      </c>
      <c r="G3930" s="2" t="s">
        <v>1142</v>
      </c>
      <c r="H3930" s="2" t="s">
        <v>330</v>
      </c>
      <c r="I3930" s="2" t="s">
        <v>331</v>
      </c>
      <c r="J3930" s="3">
        <v>1</v>
      </c>
      <c r="K3930" s="5"/>
    </row>
    <row r="3931" spans="1:11">
      <c r="A3931" s="2" t="s">
        <v>356</v>
      </c>
      <c r="B3931" s="2" t="s">
        <v>357</v>
      </c>
      <c r="C3931" s="4">
        <v>45505</v>
      </c>
      <c r="D3931" s="2" t="s">
        <v>1570</v>
      </c>
      <c r="E3931" s="2" t="s">
        <v>218</v>
      </c>
      <c r="F3931" s="2">
        <v>3.2</v>
      </c>
      <c r="G3931" s="2" t="s">
        <v>1184</v>
      </c>
      <c r="H3931" s="2" t="s">
        <v>212</v>
      </c>
      <c r="I3931" s="2" t="s">
        <v>1147</v>
      </c>
      <c r="J3931" s="3">
        <v>1</v>
      </c>
      <c r="K3931" s="5"/>
    </row>
    <row r="3932" spans="1:11">
      <c r="A3932" s="2" t="s">
        <v>356</v>
      </c>
      <c r="B3932" s="2" t="s">
        <v>357</v>
      </c>
      <c r="C3932" s="4">
        <v>45505</v>
      </c>
      <c r="D3932" s="2" t="s">
        <v>235</v>
      </c>
      <c r="E3932" s="2" t="s">
        <v>218</v>
      </c>
      <c r="F3932" s="2">
        <v>3.2</v>
      </c>
      <c r="G3932" s="2" t="s">
        <v>1184</v>
      </c>
      <c r="H3932" s="2" t="s">
        <v>212</v>
      </c>
      <c r="I3932" s="2" t="s">
        <v>1147</v>
      </c>
      <c r="J3932" s="3">
        <v>2</v>
      </c>
      <c r="K3932" s="5"/>
    </row>
    <row r="3933" spans="1:11">
      <c r="A3933" s="2" t="s">
        <v>356</v>
      </c>
      <c r="B3933" s="2" t="s">
        <v>357</v>
      </c>
      <c r="C3933" s="4">
        <v>45505</v>
      </c>
      <c r="D3933" s="2" t="s">
        <v>448</v>
      </c>
      <c r="E3933" s="2" t="s">
        <v>170</v>
      </c>
      <c r="F3933" s="2">
        <v>3.2</v>
      </c>
      <c r="G3933" s="2" t="s">
        <v>1184</v>
      </c>
      <c r="H3933" s="2" t="s">
        <v>151</v>
      </c>
      <c r="I3933" s="2" t="s">
        <v>1203</v>
      </c>
      <c r="J3933" s="3">
        <v>1</v>
      </c>
      <c r="K3933" s="5"/>
    </row>
    <row r="3934" spans="1:11">
      <c r="A3934" s="2" t="s">
        <v>375</v>
      </c>
      <c r="B3934" s="2" t="s">
        <v>376</v>
      </c>
      <c r="C3934" s="4">
        <v>45505</v>
      </c>
      <c r="D3934" s="2" t="s">
        <v>635</v>
      </c>
      <c r="E3934" s="2" t="s">
        <v>132</v>
      </c>
      <c r="F3934" s="2">
        <v>8.1</v>
      </c>
      <c r="G3934" s="2" t="s">
        <v>1142</v>
      </c>
      <c r="H3934" s="2" t="s">
        <v>379</v>
      </c>
      <c r="I3934" s="2" t="s">
        <v>1200</v>
      </c>
      <c r="J3934" s="3">
        <v>2</v>
      </c>
      <c r="K3934" s="5"/>
    </row>
    <row r="3935" spans="1:11">
      <c r="A3935" s="2" t="s">
        <v>375</v>
      </c>
      <c r="B3935" s="2" t="s">
        <v>376</v>
      </c>
      <c r="C3935" s="4">
        <v>45505</v>
      </c>
      <c r="D3935" s="2" t="s">
        <v>380</v>
      </c>
      <c r="E3935" s="2" t="s">
        <v>170</v>
      </c>
      <c r="F3935" s="2">
        <v>8.1</v>
      </c>
      <c r="G3935" s="2" t="s">
        <v>1142</v>
      </c>
      <c r="H3935" s="2" t="s">
        <v>379</v>
      </c>
      <c r="I3935" s="2" t="s">
        <v>1200</v>
      </c>
      <c r="J3935" s="3">
        <v>1</v>
      </c>
      <c r="K3935" s="5"/>
    </row>
    <row r="3936" spans="1:11">
      <c r="A3936" s="2" t="s">
        <v>375</v>
      </c>
      <c r="B3936" s="2" t="s">
        <v>376</v>
      </c>
      <c r="C3936" s="4">
        <v>45505</v>
      </c>
      <c r="D3936" s="2" t="s">
        <v>383</v>
      </c>
      <c r="E3936" s="2" t="s">
        <v>323</v>
      </c>
      <c r="F3936" s="2">
        <v>8.1</v>
      </c>
      <c r="G3936" s="2" t="s">
        <v>1142</v>
      </c>
      <c r="H3936" s="2" t="s">
        <v>379</v>
      </c>
      <c r="I3936" s="2" t="s">
        <v>1200</v>
      </c>
      <c r="J3936" s="3">
        <v>2</v>
      </c>
      <c r="K3936" s="5"/>
    </row>
    <row r="3937" spans="1:11">
      <c r="A3937" s="2" t="s">
        <v>375</v>
      </c>
      <c r="B3937" s="2" t="s">
        <v>376</v>
      </c>
      <c r="C3937" s="4">
        <v>45505</v>
      </c>
      <c r="D3937" s="2" t="s">
        <v>389</v>
      </c>
      <c r="E3937" s="2" t="s">
        <v>378</v>
      </c>
      <c r="F3937" s="2">
        <v>8.1</v>
      </c>
      <c r="G3937" s="2" t="s">
        <v>1142</v>
      </c>
      <c r="H3937" s="2" t="s">
        <v>379</v>
      </c>
      <c r="I3937" s="2" t="s">
        <v>1200</v>
      </c>
      <c r="J3937" s="3">
        <v>2</v>
      </c>
      <c r="K3937" s="5"/>
    </row>
    <row r="3938" spans="1:11">
      <c r="A3938" s="2" t="s">
        <v>390</v>
      </c>
      <c r="B3938" s="2" t="s">
        <v>391</v>
      </c>
      <c r="C3938" s="4">
        <v>45505</v>
      </c>
      <c r="D3938" s="2" t="s">
        <v>1571</v>
      </c>
      <c r="E3938" s="2" t="s">
        <v>132</v>
      </c>
      <c r="F3938" s="2">
        <v>4.3</v>
      </c>
      <c r="G3938" s="2" t="s">
        <v>1188</v>
      </c>
      <c r="H3938" s="2" t="s">
        <v>156</v>
      </c>
      <c r="I3938" s="2" t="s">
        <v>1150</v>
      </c>
      <c r="J3938" s="3">
        <v>1</v>
      </c>
      <c r="K3938" s="5"/>
    </row>
    <row r="3939" spans="1:11">
      <c r="A3939" s="2" t="s">
        <v>390</v>
      </c>
      <c r="B3939" s="2" t="s">
        <v>391</v>
      </c>
      <c r="C3939" s="4">
        <v>45505</v>
      </c>
      <c r="D3939" s="2" t="s">
        <v>1110</v>
      </c>
      <c r="E3939" s="2" t="s">
        <v>191</v>
      </c>
      <c r="F3939" s="2">
        <v>4.3</v>
      </c>
      <c r="G3939" s="2" t="s">
        <v>1188</v>
      </c>
      <c r="H3939" s="2" t="s">
        <v>156</v>
      </c>
      <c r="I3939" s="2" t="s">
        <v>1150</v>
      </c>
      <c r="J3939" s="3">
        <v>1</v>
      </c>
      <c r="K3939" s="5"/>
    </row>
    <row r="3940" spans="1:11">
      <c r="A3940" s="2" t="s">
        <v>390</v>
      </c>
      <c r="B3940" s="2" t="s">
        <v>391</v>
      </c>
      <c r="C3940" s="4">
        <v>45505</v>
      </c>
      <c r="D3940" s="2" t="s">
        <v>1572</v>
      </c>
      <c r="E3940" s="2" t="s">
        <v>197</v>
      </c>
      <c r="F3940" s="2">
        <v>4.3</v>
      </c>
      <c r="G3940" s="2" t="s">
        <v>1188</v>
      </c>
      <c r="H3940" s="2" t="s">
        <v>156</v>
      </c>
      <c r="I3940" s="2" t="s">
        <v>1150</v>
      </c>
      <c r="J3940" s="3">
        <v>1</v>
      </c>
      <c r="K3940" s="5"/>
    </row>
    <row r="3941" spans="1:11">
      <c r="A3941" s="2" t="s">
        <v>393</v>
      </c>
      <c r="B3941" s="2" t="s">
        <v>394</v>
      </c>
      <c r="C3941" s="4">
        <v>45505</v>
      </c>
      <c r="D3941" s="2" t="s">
        <v>412</v>
      </c>
      <c r="E3941" s="2" t="s">
        <v>170</v>
      </c>
      <c r="F3941" s="2">
        <v>6.2</v>
      </c>
      <c r="G3941" s="2" t="s">
        <v>1183</v>
      </c>
      <c r="H3941" s="2" t="s">
        <v>399</v>
      </c>
      <c r="I3941" s="2" t="s">
        <v>1202</v>
      </c>
      <c r="J3941" s="3">
        <v>1</v>
      </c>
      <c r="K3941" s="5"/>
    </row>
    <row r="3942" spans="1:11">
      <c r="A3942" s="2" t="s">
        <v>416</v>
      </c>
      <c r="B3942" s="2" t="s">
        <v>417</v>
      </c>
      <c r="C3942" s="4">
        <v>45505</v>
      </c>
      <c r="D3942" s="2" t="s">
        <v>669</v>
      </c>
      <c r="E3942" s="2" t="s">
        <v>170</v>
      </c>
      <c r="F3942" s="2">
        <v>4.0999999999999996</v>
      </c>
      <c r="G3942" s="2" t="s">
        <v>1188</v>
      </c>
      <c r="H3942" s="2" t="s">
        <v>623</v>
      </c>
      <c r="I3942" s="2" t="s">
        <v>1227</v>
      </c>
      <c r="J3942" s="3">
        <v>2</v>
      </c>
      <c r="K3942" s="5"/>
    </row>
    <row r="3943" spans="1:11">
      <c r="A3943" s="2" t="s">
        <v>427</v>
      </c>
      <c r="B3943" s="2" t="s">
        <v>428</v>
      </c>
      <c r="C3943" s="4">
        <v>45505</v>
      </c>
      <c r="D3943" s="2" t="s">
        <v>1573</v>
      </c>
      <c r="E3943" s="2" t="s">
        <v>1574</v>
      </c>
      <c r="F3943" s="2">
        <v>5.0999999999999996</v>
      </c>
      <c r="G3943" s="2" t="s">
        <v>1186</v>
      </c>
      <c r="H3943" s="2" t="s">
        <v>1344</v>
      </c>
      <c r="I3943" s="2" t="s">
        <v>1345</v>
      </c>
      <c r="J3943" s="3">
        <v>1</v>
      </c>
      <c r="K3943" s="5"/>
    </row>
    <row r="3944" spans="1:11">
      <c r="A3944" s="2" t="s">
        <v>427</v>
      </c>
      <c r="B3944" s="2" t="s">
        <v>428</v>
      </c>
      <c r="C3944" s="4">
        <v>45505</v>
      </c>
      <c r="D3944" s="2" t="s">
        <v>383</v>
      </c>
      <c r="E3944" s="2" t="s">
        <v>323</v>
      </c>
      <c r="F3944" s="2">
        <v>4.3</v>
      </c>
      <c r="G3944" s="2" t="s">
        <v>1188</v>
      </c>
      <c r="H3944" s="2" t="s">
        <v>379</v>
      </c>
      <c r="I3944" s="2" t="s">
        <v>1200</v>
      </c>
      <c r="J3944" s="3">
        <v>2</v>
      </c>
      <c r="K3944" s="5"/>
    </row>
    <row r="3945" spans="1:11">
      <c r="A3945" s="2" t="s">
        <v>427</v>
      </c>
      <c r="B3945" s="2" t="s">
        <v>428</v>
      </c>
      <c r="C3945" s="4">
        <v>45505</v>
      </c>
      <c r="D3945" s="2" t="s">
        <v>831</v>
      </c>
      <c r="E3945" s="2" t="s">
        <v>832</v>
      </c>
      <c r="F3945" s="2">
        <v>4.3</v>
      </c>
      <c r="G3945" s="2" t="s">
        <v>1188</v>
      </c>
      <c r="H3945" s="2" t="s">
        <v>115</v>
      </c>
      <c r="I3945" s="2" t="s">
        <v>116</v>
      </c>
      <c r="J3945" s="3">
        <v>5</v>
      </c>
      <c r="K3945" s="5"/>
    </row>
    <row r="3946" spans="1:11">
      <c r="A3946" s="2" t="s">
        <v>434</v>
      </c>
      <c r="B3946" s="2" t="s">
        <v>435</v>
      </c>
      <c r="C3946" s="4">
        <v>45505</v>
      </c>
      <c r="D3946" s="2" t="s">
        <v>663</v>
      </c>
      <c r="E3946" s="2" t="s">
        <v>436</v>
      </c>
      <c r="F3946" s="2">
        <v>8.1999999999999993</v>
      </c>
      <c r="G3946" s="2" t="s">
        <v>1142</v>
      </c>
      <c r="H3946" s="2" t="s">
        <v>109</v>
      </c>
      <c r="I3946" s="2" t="s">
        <v>1192</v>
      </c>
      <c r="J3946" s="3">
        <v>17</v>
      </c>
      <c r="K3946" s="5"/>
    </row>
    <row r="3947" spans="1:11">
      <c r="A3947" s="2" t="s">
        <v>1483</v>
      </c>
      <c r="B3947" s="2" t="s">
        <v>1484</v>
      </c>
      <c r="C3947" s="4">
        <v>45505</v>
      </c>
      <c r="D3947" s="2" t="s">
        <v>1059</v>
      </c>
      <c r="E3947" s="2" t="s">
        <v>7</v>
      </c>
      <c r="F3947" s="2">
        <v>7.1</v>
      </c>
      <c r="G3947" s="2" t="s">
        <v>1143</v>
      </c>
      <c r="H3947" s="2" t="s">
        <v>114</v>
      </c>
      <c r="I3947" s="2" t="s">
        <v>1193</v>
      </c>
      <c r="J3947" s="3">
        <v>1</v>
      </c>
      <c r="K3947" s="5"/>
    </row>
    <row r="3948" spans="1:11">
      <c r="A3948" s="2" t="s">
        <v>1137</v>
      </c>
      <c r="B3948" s="2" t="s">
        <v>1347</v>
      </c>
      <c r="C3948" s="4">
        <v>45505</v>
      </c>
      <c r="D3948" s="2" t="s">
        <v>397</v>
      </c>
      <c r="E3948" s="2" t="s">
        <v>398</v>
      </c>
      <c r="F3948" s="2">
        <v>7.1</v>
      </c>
      <c r="G3948" s="2" t="s">
        <v>1143</v>
      </c>
      <c r="H3948" s="2" t="s">
        <v>1388</v>
      </c>
      <c r="I3948" s="2" t="s">
        <v>1150</v>
      </c>
      <c r="J3948" s="3">
        <v>1</v>
      </c>
      <c r="K3948" s="5"/>
    </row>
    <row r="3949" spans="1:11">
      <c r="A3949" s="2" t="s">
        <v>1137</v>
      </c>
      <c r="B3949" s="2" t="s">
        <v>1347</v>
      </c>
      <c r="C3949" s="4">
        <v>45505</v>
      </c>
      <c r="D3949" s="2" t="s">
        <v>975</v>
      </c>
      <c r="E3949" s="2" t="s">
        <v>588</v>
      </c>
      <c r="F3949" s="2">
        <v>7.1</v>
      </c>
      <c r="G3949" s="2" t="s">
        <v>1143</v>
      </c>
      <c r="H3949" s="2" t="s">
        <v>255</v>
      </c>
      <c r="I3949" s="2" t="s">
        <v>1197</v>
      </c>
      <c r="J3949" s="3">
        <v>1</v>
      </c>
      <c r="K3949" s="5"/>
    </row>
    <row r="3950" spans="1:11">
      <c r="A3950" s="2" t="s">
        <v>1137</v>
      </c>
      <c r="B3950" s="2" t="s">
        <v>1347</v>
      </c>
      <c r="C3950" s="4">
        <v>45505</v>
      </c>
      <c r="D3950" s="2" t="s">
        <v>799</v>
      </c>
      <c r="E3950" s="2" t="s">
        <v>82</v>
      </c>
      <c r="F3950" s="2">
        <v>2.1</v>
      </c>
      <c r="G3950" s="2" t="s">
        <v>1185</v>
      </c>
      <c r="H3950" s="2" t="s">
        <v>1388</v>
      </c>
      <c r="I3950" s="2" t="s">
        <v>1150</v>
      </c>
      <c r="J3950" s="3">
        <v>1</v>
      </c>
      <c r="K3950" s="5"/>
    </row>
    <row r="3951" spans="1:11">
      <c r="A3951" s="2" t="s">
        <v>67</v>
      </c>
      <c r="B3951" s="2" t="s">
        <v>445</v>
      </c>
      <c r="C3951" s="4">
        <v>45505</v>
      </c>
      <c r="D3951" s="2" t="s">
        <v>568</v>
      </c>
      <c r="E3951" s="2" t="s">
        <v>382</v>
      </c>
      <c r="F3951" s="2">
        <v>8.1</v>
      </c>
      <c r="G3951" s="2" t="s">
        <v>1142</v>
      </c>
      <c r="H3951" s="2" t="s">
        <v>67</v>
      </c>
      <c r="I3951" s="2" t="s">
        <v>445</v>
      </c>
      <c r="J3951" s="3">
        <v>3</v>
      </c>
      <c r="K3951" s="5"/>
    </row>
    <row r="3952" spans="1:11">
      <c r="A3952" s="2" t="s">
        <v>460</v>
      </c>
      <c r="B3952" s="2" t="s">
        <v>464</v>
      </c>
      <c r="C3952" s="4">
        <v>45505</v>
      </c>
      <c r="D3952" s="2" t="s">
        <v>471</v>
      </c>
      <c r="E3952" s="2" t="s">
        <v>215</v>
      </c>
      <c r="F3952" s="2">
        <v>8.1</v>
      </c>
      <c r="G3952" s="2" t="s">
        <v>1142</v>
      </c>
      <c r="H3952" s="2" t="s">
        <v>460</v>
      </c>
      <c r="I3952" s="2" t="s">
        <v>464</v>
      </c>
      <c r="J3952" s="3">
        <v>3</v>
      </c>
      <c r="K3952" s="5"/>
    </row>
    <row r="3953" spans="1:11">
      <c r="A3953" s="2" t="s">
        <v>475</v>
      </c>
      <c r="B3953" s="2" t="s">
        <v>476</v>
      </c>
      <c r="C3953" s="4">
        <v>45505</v>
      </c>
      <c r="D3953" s="2" t="s">
        <v>144</v>
      </c>
      <c r="E3953" s="2" t="s">
        <v>90</v>
      </c>
      <c r="F3953" s="2">
        <v>9.1300000000000008</v>
      </c>
      <c r="G3953" s="2" t="s">
        <v>1145</v>
      </c>
      <c r="H3953" s="2" t="s">
        <v>1575</v>
      </c>
      <c r="I3953" s="2" t="s">
        <v>1576</v>
      </c>
      <c r="J3953" s="3">
        <v>1</v>
      </c>
      <c r="K3953" s="5"/>
    </row>
    <row r="3954" spans="1:11">
      <c r="A3954" s="2" t="s">
        <v>481</v>
      </c>
      <c r="B3954" s="2" t="s">
        <v>482</v>
      </c>
      <c r="C3954" s="4">
        <v>45505</v>
      </c>
      <c r="D3954" s="2" t="s">
        <v>808</v>
      </c>
      <c r="E3954" s="2" t="s">
        <v>17</v>
      </c>
      <c r="F3954" s="2">
        <v>9.1300000000000008</v>
      </c>
      <c r="G3954" s="2" t="s">
        <v>1145</v>
      </c>
      <c r="H3954" s="2" t="s">
        <v>484</v>
      </c>
      <c r="I3954" s="2" t="s">
        <v>1250</v>
      </c>
      <c r="J3954" s="3">
        <v>6</v>
      </c>
      <c r="K3954" s="5"/>
    </row>
    <row r="3955" spans="1:11">
      <c r="A3955" s="2" t="s">
        <v>481</v>
      </c>
      <c r="B3955" s="2" t="s">
        <v>482</v>
      </c>
      <c r="C3955" s="4">
        <v>45505</v>
      </c>
      <c r="D3955" s="2" t="s">
        <v>809</v>
      </c>
      <c r="E3955" s="2" t="s">
        <v>17</v>
      </c>
      <c r="F3955" s="2">
        <v>9.1300000000000008</v>
      </c>
      <c r="G3955" s="2" t="s">
        <v>1145</v>
      </c>
      <c r="H3955" s="2" t="s">
        <v>484</v>
      </c>
      <c r="I3955" s="2" t="s">
        <v>1250</v>
      </c>
      <c r="J3955" s="3">
        <v>1</v>
      </c>
      <c r="K3955" s="5"/>
    </row>
    <row r="3956" spans="1:11">
      <c r="A3956" s="2" t="s">
        <v>481</v>
      </c>
      <c r="B3956" s="2" t="s">
        <v>482</v>
      </c>
      <c r="C3956" s="4">
        <v>45505</v>
      </c>
      <c r="D3956" s="2" t="s">
        <v>680</v>
      </c>
      <c r="E3956" s="2" t="s">
        <v>17</v>
      </c>
      <c r="F3956" s="2">
        <v>9.1300000000000008</v>
      </c>
      <c r="G3956" s="2" t="s">
        <v>1145</v>
      </c>
      <c r="H3956" s="2" t="s">
        <v>484</v>
      </c>
      <c r="I3956" s="2" t="s">
        <v>1250</v>
      </c>
      <c r="J3956" s="3">
        <v>7</v>
      </c>
      <c r="K3956" s="5"/>
    </row>
    <row r="3957" spans="1:11">
      <c r="A3957" s="2" t="s">
        <v>481</v>
      </c>
      <c r="B3957" s="2" t="s">
        <v>482</v>
      </c>
      <c r="C3957" s="4">
        <v>45505</v>
      </c>
      <c r="D3957" s="2" t="s">
        <v>485</v>
      </c>
      <c r="E3957" s="2" t="s">
        <v>17</v>
      </c>
      <c r="F3957" s="2">
        <v>9.1300000000000008</v>
      </c>
      <c r="G3957" s="2" t="s">
        <v>1145</v>
      </c>
      <c r="H3957" s="2" t="s">
        <v>484</v>
      </c>
      <c r="I3957" s="2" t="s">
        <v>1250</v>
      </c>
      <c r="J3957" s="3">
        <v>4</v>
      </c>
      <c r="K3957" s="5"/>
    </row>
    <row r="3958" spans="1:11">
      <c r="A3958" s="2" t="s">
        <v>4</v>
      </c>
      <c r="B3958" s="2" t="s">
        <v>5</v>
      </c>
      <c r="C3958" s="4">
        <v>45505</v>
      </c>
      <c r="D3958" s="2" t="s">
        <v>820</v>
      </c>
      <c r="E3958" s="2" t="s">
        <v>7</v>
      </c>
      <c r="F3958" s="2">
        <v>8.1999999999999993</v>
      </c>
      <c r="G3958" s="2" t="s">
        <v>1142</v>
      </c>
      <c r="H3958" s="2" t="s">
        <v>8</v>
      </c>
      <c r="I3958" s="2" t="s">
        <v>1189</v>
      </c>
      <c r="J3958" s="3">
        <v>1</v>
      </c>
      <c r="K3958" s="5"/>
    </row>
    <row r="3959" spans="1:11">
      <c r="A3959" s="2" t="s">
        <v>4</v>
      </c>
      <c r="B3959" s="2" t="s">
        <v>5</v>
      </c>
      <c r="C3959" s="4">
        <v>45505</v>
      </c>
      <c r="D3959" s="2" t="s">
        <v>494</v>
      </c>
      <c r="E3959" s="2" t="s">
        <v>7</v>
      </c>
      <c r="F3959" s="2">
        <v>8.1999999999999993</v>
      </c>
      <c r="G3959" s="2" t="s">
        <v>1142</v>
      </c>
      <c r="H3959" s="2" t="s">
        <v>8</v>
      </c>
      <c r="I3959" s="2" t="s">
        <v>1189</v>
      </c>
      <c r="J3959" s="3">
        <v>3</v>
      </c>
      <c r="K3959" s="5"/>
    </row>
    <row r="3960" spans="1:11">
      <c r="A3960" s="2" t="s">
        <v>4</v>
      </c>
      <c r="B3960" s="2" t="s">
        <v>5</v>
      </c>
      <c r="C3960" s="4">
        <v>45505</v>
      </c>
      <c r="D3960" s="2" t="s">
        <v>27</v>
      </c>
      <c r="E3960" s="2" t="s">
        <v>7</v>
      </c>
      <c r="F3960" s="2">
        <v>8.1999999999999993</v>
      </c>
      <c r="G3960" s="2" t="s">
        <v>1142</v>
      </c>
      <c r="H3960" s="2" t="s">
        <v>8</v>
      </c>
      <c r="I3960" s="2" t="s">
        <v>1189</v>
      </c>
      <c r="J3960" s="3">
        <v>3</v>
      </c>
      <c r="K3960" s="5"/>
    </row>
    <row r="3961" spans="1:11">
      <c r="A3961" s="2" t="s">
        <v>4</v>
      </c>
      <c r="B3961" s="2" t="s">
        <v>5</v>
      </c>
      <c r="C3961" s="4">
        <v>45505</v>
      </c>
      <c r="D3961" s="2" t="s">
        <v>503</v>
      </c>
      <c r="E3961" s="2" t="s">
        <v>7</v>
      </c>
      <c r="F3961" s="2">
        <v>8.1999999999999993</v>
      </c>
      <c r="G3961" s="2" t="s">
        <v>1142</v>
      </c>
      <c r="H3961" s="2" t="s">
        <v>8</v>
      </c>
      <c r="I3961" s="2" t="s">
        <v>1189</v>
      </c>
      <c r="J3961" s="3">
        <v>1</v>
      </c>
      <c r="K3961" s="5"/>
    </row>
    <row r="3962" spans="1:11">
      <c r="A3962" s="2" t="s">
        <v>4</v>
      </c>
      <c r="B3962" s="2" t="s">
        <v>5</v>
      </c>
      <c r="C3962" s="4">
        <v>45505</v>
      </c>
      <c r="D3962" s="2" t="s">
        <v>506</v>
      </c>
      <c r="E3962" s="2" t="s">
        <v>7</v>
      </c>
      <c r="F3962" s="2">
        <v>8.1999999999999993</v>
      </c>
      <c r="G3962" s="2" t="s">
        <v>1142</v>
      </c>
      <c r="H3962" s="2" t="s">
        <v>8</v>
      </c>
      <c r="I3962" s="2" t="s">
        <v>1189</v>
      </c>
      <c r="J3962" s="3">
        <v>7</v>
      </c>
      <c r="K3962" s="5"/>
    </row>
    <row r="3963" spans="1:11">
      <c r="A3963" s="2" t="s">
        <v>4</v>
      </c>
      <c r="B3963" s="2" t="s">
        <v>5</v>
      </c>
      <c r="C3963" s="4">
        <v>45505</v>
      </c>
      <c r="D3963" s="2" t="s">
        <v>28</v>
      </c>
      <c r="E3963" s="2" t="s">
        <v>7</v>
      </c>
      <c r="F3963" s="2">
        <v>8.1999999999999993</v>
      </c>
      <c r="G3963" s="2" t="s">
        <v>1142</v>
      </c>
      <c r="H3963" s="2" t="s">
        <v>12</v>
      </c>
      <c r="I3963" s="2" t="s">
        <v>1190</v>
      </c>
      <c r="J3963" s="3">
        <v>25</v>
      </c>
      <c r="K3963" s="5"/>
    </row>
    <row r="3964" spans="1:11">
      <c r="A3964" s="2" t="s">
        <v>1551</v>
      </c>
      <c r="B3964" s="2" t="s">
        <v>1552</v>
      </c>
      <c r="C3964" s="4">
        <v>45505</v>
      </c>
      <c r="D3964" s="2" t="s">
        <v>444</v>
      </c>
      <c r="E3964" s="2" t="s">
        <v>240</v>
      </c>
      <c r="F3964" s="2">
        <v>7.1</v>
      </c>
      <c r="G3964" s="2" t="s">
        <v>1143</v>
      </c>
      <c r="H3964" s="2" t="s">
        <v>109</v>
      </c>
      <c r="I3964" s="2" t="s">
        <v>1192</v>
      </c>
      <c r="J3964" s="3">
        <v>6</v>
      </c>
      <c r="K3964" s="5"/>
    </row>
    <row r="3965" spans="1:11">
      <c r="A3965" s="2" t="s">
        <v>44</v>
      </c>
      <c r="B3965" s="2" t="s">
        <v>45</v>
      </c>
      <c r="C3965" s="4">
        <v>45505</v>
      </c>
      <c r="D3965" s="2" t="s">
        <v>61</v>
      </c>
      <c r="E3965" s="2" t="s">
        <v>47</v>
      </c>
      <c r="F3965" s="2">
        <v>9.1300000000000008</v>
      </c>
      <c r="G3965" s="2" t="s">
        <v>1145</v>
      </c>
      <c r="H3965" s="2" t="s">
        <v>44</v>
      </c>
      <c r="I3965" s="2" t="s">
        <v>45</v>
      </c>
      <c r="J3965" s="3">
        <v>1</v>
      </c>
      <c r="K3965" s="5"/>
    </row>
    <row r="3966" spans="1:11">
      <c r="A3966" s="2" t="s">
        <v>44</v>
      </c>
      <c r="B3966" s="2" t="s">
        <v>45</v>
      </c>
      <c r="C3966" s="4">
        <v>45505</v>
      </c>
      <c r="D3966" s="2" t="s">
        <v>62</v>
      </c>
      <c r="E3966" s="2" t="s">
        <v>50</v>
      </c>
      <c r="F3966" s="2">
        <v>8.1</v>
      </c>
      <c r="G3966" s="2" t="s">
        <v>1142</v>
      </c>
      <c r="H3966" s="2" t="s">
        <v>44</v>
      </c>
      <c r="I3966" s="2" t="s">
        <v>45</v>
      </c>
      <c r="J3966" s="3">
        <v>3</v>
      </c>
      <c r="K3966" s="5"/>
    </row>
    <row r="3967" spans="1:11">
      <c r="A3967" s="2" t="s">
        <v>44</v>
      </c>
      <c r="B3967" s="2" t="s">
        <v>45</v>
      </c>
      <c r="C3967" s="4">
        <v>45505</v>
      </c>
      <c r="D3967" s="2" t="s">
        <v>514</v>
      </c>
      <c r="E3967" s="2" t="s">
        <v>50</v>
      </c>
      <c r="F3967" s="2">
        <v>9.1300000000000008</v>
      </c>
      <c r="G3967" s="2" t="s">
        <v>1145</v>
      </c>
      <c r="H3967" s="2" t="s">
        <v>44</v>
      </c>
      <c r="I3967" s="2" t="s">
        <v>45</v>
      </c>
      <c r="J3967" s="3">
        <v>1</v>
      </c>
      <c r="K3967" s="5"/>
    </row>
    <row r="3968" spans="1:11">
      <c r="A3968" s="2" t="s">
        <v>44</v>
      </c>
      <c r="B3968" s="2" t="s">
        <v>45</v>
      </c>
      <c r="C3968" s="4">
        <v>45505</v>
      </c>
      <c r="D3968" s="2" t="s">
        <v>52</v>
      </c>
      <c r="E3968" s="2" t="s">
        <v>50</v>
      </c>
      <c r="F3968" s="2">
        <v>9.1300000000000008</v>
      </c>
      <c r="G3968" s="2" t="s">
        <v>1145</v>
      </c>
      <c r="H3968" s="2" t="s">
        <v>44</v>
      </c>
      <c r="I3968" s="2" t="s">
        <v>45</v>
      </c>
      <c r="J3968" s="3">
        <v>1</v>
      </c>
      <c r="K3968" s="5"/>
    </row>
    <row r="3969" spans="1:11">
      <c r="A3969" s="2" t="s">
        <v>71</v>
      </c>
      <c r="B3969" s="2" t="s">
        <v>72</v>
      </c>
      <c r="C3969" s="4">
        <v>45505</v>
      </c>
      <c r="D3969" s="2" t="s">
        <v>545</v>
      </c>
      <c r="E3969" s="2" t="s">
        <v>132</v>
      </c>
      <c r="F3969" s="2">
        <v>8.1</v>
      </c>
      <c r="G3969" s="2" t="s">
        <v>1142</v>
      </c>
      <c r="H3969" s="2" t="s">
        <v>543</v>
      </c>
      <c r="I3969" s="2" t="s">
        <v>1166</v>
      </c>
      <c r="J3969" s="3">
        <v>1</v>
      </c>
      <c r="K3969" s="5"/>
    </row>
    <row r="3970" spans="1:11">
      <c r="A3970" s="2" t="s">
        <v>78</v>
      </c>
      <c r="B3970" s="2" t="s">
        <v>79</v>
      </c>
      <c r="C3970" s="4">
        <v>45505</v>
      </c>
      <c r="D3970" s="2" t="s">
        <v>1577</v>
      </c>
      <c r="E3970" s="2" t="s">
        <v>362</v>
      </c>
      <c r="F3970" s="2">
        <v>8.1</v>
      </c>
      <c r="G3970" s="2" t="s">
        <v>1142</v>
      </c>
      <c r="H3970" s="2" t="s">
        <v>78</v>
      </c>
      <c r="I3970" s="2" t="s">
        <v>79</v>
      </c>
      <c r="J3970" s="3">
        <v>1</v>
      </c>
      <c r="K3970" s="5"/>
    </row>
    <row r="3971" spans="1:11">
      <c r="A3971" s="2" t="s">
        <v>78</v>
      </c>
      <c r="B3971" s="2" t="s">
        <v>79</v>
      </c>
      <c r="C3971" s="4">
        <v>45505</v>
      </c>
      <c r="D3971" s="2" t="s">
        <v>1092</v>
      </c>
      <c r="E3971" s="2" t="s">
        <v>74</v>
      </c>
      <c r="F3971" s="2">
        <v>8.1</v>
      </c>
      <c r="G3971" s="2" t="s">
        <v>1142</v>
      </c>
      <c r="H3971" s="2" t="s">
        <v>78</v>
      </c>
      <c r="I3971" s="2" t="s">
        <v>79</v>
      </c>
      <c r="J3971" s="3">
        <v>1</v>
      </c>
      <c r="K3971" s="5"/>
    </row>
    <row r="3972" spans="1:11">
      <c r="A3972" s="2" t="s">
        <v>78</v>
      </c>
      <c r="B3972" s="2" t="s">
        <v>79</v>
      </c>
      <c r="C3972" s="4">
        <v>45505</v>
      </c>
      <c r="D3972" s="2" t="s">
        <v>1030</v>
      </c>
      <c r="E3972" s="2" t="s">
        <v>129</v>
      </c>
      <c r="F3972" s="2">
        <v>8.1</v>
      </c>
      <c r="G3972" s="2" t="s">
        <v>1142</v>
      </c>
      <c r="H3972" s="2" t="s">
        <v>78</v>
      </c>
      <c r="I3972" s="2" t="s">
        <v>79</v>
      </c>
      <c r="J3972" s="3">
        <v>2</v>
      </c>
      <c r="K3972" s="5"/>
    </row>
    <row r="3973" spans="1:11">
      <c r="A3973" s="2" t="s">
        <v>78</v>
      </c>
      <c r="B3973" s="2" t="s">
        <v>79</v>
      </c>
      <c r="C3973" s="4">
        <v>45505</v>
      </c>
      <c r="D3973" s="2" t="s">
        <v>521</v>
      </c>
      <c r="E3973" s="2" t="s">
        <v>82</v>
      </c>
      <c r="F3973" s="2">
        <v>8.1</v>
      </c>
      <c r="G3973" s="2" t="s">
        <v>1142</v>
      </c>
      <c r="H3973" s="2" t="s">
        <v>78</v>
      </c>
      <c r="I3973" s="2" t="s">
        <v>79</v>
      </c>
      <c r="J3973" s="3">
        <v>5</v>
      </c>
      <c r="K3973" s="5"/>
    </row>
    <row r="3974" spans="1:11">
      <c r="A3974" s="2" t="s">
        <v>78</v>
      </c>
      <c r="B3974" s="2" t="s">
        <v>79</v>
      </c>
      <c r="C3974" s="4">
        <v>45505</v>
      </c>
      <c r="D3974" s="2" t="s">
        <v>91</v>
      </c>
      <c r="E3974" s="2" t="s">
        <v>82</v>
      </c>
      <c r="F3974" s="2">
        <v>8.1</v>
      </c>
      <c r="G3974" s="2" t="s">
        <v>1142</v>
      </c>
      <c r="H3974" s="2" t="s">
        <v>78</v>
      </c>
      <c r="I3974" s="2" t="s">
        <v>79</v>
      </c>
      <c r="J3974" s="3">
        <v>4</v>
      </c>
      <c r="K3974" s="5"/>
    </row>
    <row r="3975" spans="1:11">
      <c r="A3975" s="2" t="s">
        <v>78</v>
      </c>
      <c r="B3975" s="2" t="s">
        <v>79</v>
      </c>
      <c r="C3975" s="4">
        <v>45505</v>
      </c>
      <c r="D3975" s="2" t="s">
        <v>1578</v>
      </c>
      <c r="E3975" s="2" t="s">
        <v>74</v>
      </c>
      <c r="F3975" s="2">
        <v>8.1</v>
      </c>
      <c r="G3975" s="2" t="s">
        <v>1142</v>
      </c>
      <c r="H3975" s="2" t="s">
        <v>78</v>
      </c>
      <c r="I3975" s="2" t="s">
        <v>79</v>
      </c>
      <c r="J3975" s="3">
        <v>1</v>
      </c>
      <c r="K3975" s="5"/>
    </row>
    <row r="3976" spans="1:11">
      <c r="A3976" s="2" t="s">
        <v>78</v>
      </c>
      <c r="B3976" s="2" t="s">
        <v>79</v>
      </c>
      <c r="C3976" s="4">
        <v>45505</v>
      </c>
      <c r="D3976" s="2" t="s">
        <v>925</v>
      </c>
      <c r="E3976" s="2" t="s">
        <v>86</v>
      </c>
      <c r="F3976" s="2">
        <v>8.1</v>
      </c>
      <c r="G3976" s="2" t="s">
        <v>1142</v>
      </c>
      <c r="H3976" s="2" t="s">
        <v>78</v>
      </c>
      <c r="I3976" s="2" t="s">
        <v>79</v>
      </c>
      <c r="J3976" s="3">
        <v>1</v>
      </c>
      <c r="K3976" s="5"/>
    </row>
    <row r="3977" spans="1:11">
      <c r="A3977" s="2" t="s">
        <v>179</v>
      </c>
      <c r="B3977" s="2" t="s">
        <v>529</v>
      </c>
      <c r="C3977" s="4">
        <v>45505</v>
      </c>
      <c r="D3977" s="2" t="s">
        <v>1579</v>
      </c>
      <c r="E3977" s="2" t="s">
        <v>170</v>
      </c>
      <c r="F3977" s="2">
        <v>8.1</v>
      </c>
      <c r="G3977" s="2" t="s">
        <v>1142</v>
      </c>
      <c r="H3977" s="2" t="s">
        <v>75</v>
      </c>
      <c r="I3977" s="2" t="s">
        <v>1150</v>
      </c>
      <c r="J3977" s="3">
        <v>1</v>
      </c>
      <c r="K3977" s="5"/>
    </row>
    <row r="3978" spans="1:11">
      <c r="A3978" s="2" t="s">
        <v>106</v>
      </c>
      <c r="B3978" s="2" t="s">
        <v>107</v>
      </c>
      <c r="C3978" s="4">
        <v>45505</v>
      </c>
      <c r="D3978" s="2" t="s">
        <v>830</v>
      </c>
      <c r="E3978" s="2" t="s">
        <v>749</v>
      </c>
      <c r="F3978" s="2">
        <v>7.1</v>
      </c>
      <c r="G3978" s="2" t="s">
        <v>1143</v>
      </c>
      <c r="H3978" s="2" t="s">
        <v>114</v>
      </c>
      <c r="I3978" s="2" t="s">
        <v>1193</v>
      </c>
      <c r="J3978" s="3">
        <v>2</v>
      </c>
      <c r="K3978" s="5"/>
    </row>
    <row r="3979" spans="1:11">
      <c r="A3979" s="2" t="s">
        <v>106</v>
      </c>
      <c r="B3979" s="2" t="s">
        <v>107</v>
      </c>
      <c r="C3979" s="4">
        <v>45505</v>
      </c>
      <c r="D3979" s="2" t="s">
        <v>424</v>
      </c>
      <c r="E3979" s="2" t="s">
        <v>211</v>
      </c>
      <c r="F3979" s="2">
        <v>7.1</v>
      </c>
      <c r="G3979" s="2" t="s">
        <v>1143</v>
      </c>
      <c r="H3979" s="2" t="s">
        <v>425</v>
      </c>
      <c r="I3979" s="2" t="s">
        <v>465</v>
      </c>
      <c r="J3979" s="3">
        <v>1</v>
      </c>
      <c r="K3979" s="5"/>
    </row>
    <row r="3980" spans="1:11">
      <c r="A3980" s="2" t="s">
        <v>106</v>
      </c>
      <c r="B3980" s="2" t="s">
        <v>107</v>
      </c>
      <c r="C3980" s="4">
        <v>45505</v>
      </c>
      <c r="D3980" s="2" t="s">
        <v>528</v>
      </c>
      <c r="E3980" s="2" t="s">
        <v>1040</v>
      </c>
      <c r="F3980" s="2">
        <v>6.1</v>
      </c>
      <c r="G3980" s="2" t="s">
        <v>1183</v>
      </c>
      <c r="H3980" s="2" t="s">
        <v>1310</v>
      </c>
      <c r="I3980" s="2" t="s">
        <v>1311</v>
      </c>
      <c r="J3980" s="3">
        <v>8</v>
      </c>
      <c r="K3980" s="5"/>
    </row>
    <row r="3981" spans="1:11">
      <c r="A3981" s="2" t="s">
        <v>106</v>
      </c>
      <c r="B3981" s="2" t="s">
        <v>107</v>
      </c>
      <c r="C3981" s="4">
        <v>45505</v>
      </c>
      <c r="D3981" s="2" t="s">
        <v>105</v>
      </c>
      <c r="E3981" s="2" t="s">
        <v>1040</v>
      </c>
      <c r="F3981" s="2">
        <v>7.1</v>
      </c>
      <c r="G3981" s="2" t="s">
        <v>1143</v>
      </c>
      <c r="H3981" s="2" t="s">
        <v>1310</v>
      </c>
      <c r="I3981" s="2" t="s">
        <v>1311</v>
      </c>
      <c r="J3981" s="3">
        <v>7</v>
      </c>
      <c r="K3981" s="5"/>
    </row>
    <row r="3982" spans="1:11">
      <c r="A3982" s="2" t="s">
        <v>106</v>
      </c>
      <c r="B3982" s="2" t="s">
        <v>107</v>
      </c>
      <c r="C3982" s="4">
        <v>45505</v>
      </c>
      <c r="D3982" s="2" t="s">
        <v>800</v>
      </c>
      <c r="E3982" s="2" t="s">
        <v>99</v>
      </c>
      <c r="F3982" s="2">
        <v>7.1</v>
      </c>
      <c r="G3982" s="2" t="s">
        <v>1143</v>
      </c>
      <c r="H3982" s="2" t="s">
        <v>109</v>
      </c>
      <c r="I3982" s="2" t="s">
        <v>1192</v>
      </c>
      <c r="J3982" s="3">
        <v>2</v>
      </c>
      <c r="K3982" s="5"/>
    </row>
    <row r="3983" spans="1:11">
      <c r="A3983" s="2" t="s">
        <v>106</v>
      </c>
      <c r="B3983" s="2" t="s">
        <v>107</v>
      </c>
      <c r="C3983" s="4">
        <v>45505</v>
      </c>
      <c r="D3983" s="2" t="s">
        <v>108</v>
      </c>
      <c r="E3983" s="2" t="s">
        <v>99</v>
      </c>
      <c r="F3983" s="2">
        <v>6.1</v>
      </c>
      <c r="G3983" s="2" t="s">
        <v>1183</v>
      </c>
      <c r="H3983" s="2" t="s">
        <v>109</v>
      </c>
      <c r="I3983" s="2" t="s">
        <v>1192</v>
      </c>
      <c r="J3983" s="3">
        <v>3</v>
      </c>
      <c r="K3983" s="5"/>
    </row>
    <row r="3984" spans="1:11">
      <c r="A3984" s="2" t="s">
        <v>106</v>
      </c>
      <c r="B3984" s="2" t="s">
        <v>107</v>
      </c>
      <c r="C3984" s="4">
        <v>45505</v>
      </c>
      <c r="D3984" s="2" t="s">
        <v>437</v>
      </c>
      <c r="E3984" s="2" t="s">
        <v>99</v>
      </c>
      <c r="F3984" s="2">
        <v>6.1</v>
      </c>
      <c r="G3984" s="2" t="s">
        <v>1183</v>
      </c>
      <c r="H3984" s="2" t="s">
        <v>109</v>
      </c>
      <c r="I3984" s="2" t="s">
        <v>1192</v>
      </c>
      <c r="J3984" s="3">
        <v>3</v>
      </c>
      <c r="K3984" s="5"/>
    </row>
    <row r="3985" spans="1:11">
      <c r="A3985" s="2" t="s">
        <v>1312</v>
      </c>
      <c r="B3985" s="2" t="s">
        <v>1313</v>
      </c>
      <c r="C3985" s="4">
        <v>45505</v>
      </c>
      <c r="D3985" s="2" t="s">
        <v>670</v>
      </c>
      <c r="E3985" s="2" t="s">
        <v>132</v>
      </c>
      <c r="F3985" s="2">
        <v>8.1</v>
      </c>
      <c r="G3985" s="2" t="s">
        <v>1142</v>
      </c>
      <c r="H3985" s="2" t="s">
        <v>678</v>
      </c>
      <c r="I3985" s="2" t="s">
        <v>1209</v>
      </c>
      <c r="J3985" s="3">
        <v>1</v>
      </c>
      <c r="K3985" s="5"/>
    </row>
    <row r="3986" spans="1:11">
      <c r="A3986" s="2" t="s">
        <v>1312</v>
      </c>
      <c r="B3986" s="2" t="s">
        <v>1313</v>
      </c>
      <c r="C3986" s="4">
        <v>45505</v>
      </c>
      <c r="D3986" s="2" t="s">
        <v>1580</v>
      </c>
      <c r="E3986" s="2" t="s">
        <v>47</v>
      </c>
      <c r="F3986" s="2">
        <v>7.1</v>
      </c>
      <c r="G3986" s="2" t="s">
        <v>1143</v>
      </c>
      <c r="H3986" s="2" t="s">
        <v>678</v>
      </c>
      <c r="I3986" s="2" t="s">
        <v>1209</v>
      </c>
      <c r="J3986" s="3">
        <v>1</v>
      </c>
      <c r="K3986" s="5"/>
    </row>
    <row r="3987" spans="1:11">
      <c r="A3987" s="2" t="s">
        <v>115</v>
      </c>
      <c r="B3987" s="2" t="s">
        <v>116</v>
      </c>
      <c r="C3987" s="4">
        <v>45505</v>
      </c>
      <c r="D3987" s="2" t="s">
        <v>539</v>
      </c>
      <c r="E3987" s="2" t="s">
        <v>540</v>
      </c>
      <c r="F3987" s="2">
        <v>8.1999999999999993</v>
      </c>
      <c r="G3987" s="2" t="s">
        <v>1142</v>
      </c>
      <c r="H3987" s="2" t="s">
        <v>115</v>
      </c>
      <c r="I3987" s="2" t="s">
        <v>116</v>
      </c>
      <c r="J3987" s="3">
        <v>3</v>
      </c>
      <c r="K3987" s="5"/>
    </row>
    <row r="3988" spans="1:11">
      <c r="A3988" s="2" t="s">
        <v>115</v>
      </c>
      <c r="B3988" s="2" t="s">
        <v>116</v>
      </c>
      <c r="C3988" s="4">
        <v>45505</v>
      </c>
      <c r="D3988" s="2" t="s">
        <v>117</v>
      </c>
      <c r="E3988" s="2" t="s">
        <v>118</v>
      </c>
      <c r="F3988" s="2">
        <v>8.1</v>
      </c>
      <c r="G3988" s="2" t="s">
        <v>1142</v>
      </c>
      <c r="H3988" s="2" t="s">
        <v>115</v>
      </c>
      <c r="I3988" s="2" t="s">
        <v>116</v>
      </c>
      <c r="J3988" s="3">
        <v>2</v>
      </c>
      <c r="K3988" s="5"/>
    </row>
    <row r="3989" spans="1:11">
      <c r="A3989" s="2" t="s">
        <v>115</v>
      </c>
      <c r="B3989" s="2" t="s">
        <v>116</v>
      </c>
      <c r="C3989" s="4">
        <v>45505</v>
      </c>
      <c r="D3989" s="2" t="s">
        <v>119</v>
      </c>
      <c r="E3989" s="2" t="s">
        <v>120</v>
      </c>
      <c r="F3989" s="2">
        <v>8.1</v>
      </c>
      <c r="G3989" s="2" t="s">
        <v>1142</v>
      </c>
      <c r="H3989" s="2" t="s">
        <v>115</v>
      </c>
      <c r="I3989" s="2" t="s">
        <v>116</v>
      </c>
      <c r="J3989" s="3">
        <v>1</v>
      </c>
      <c r="K3989" s="5"/>
    </row>
    <row r="3990" spans="1:11">
      <c r="A3990" s="2" t="s">
        <v>121</v>
      </c>
      <c r="B3990" s="2" t="s">
        <v>122</v>
      </c>
      <c r="C3990" s="4">
        <v>45505</v>
      </c>
      <c r="D3990" s="2" t="s">
        <v>1581</v>
      </c>
      <c r="E3990" s="2" t="s">
        <v>132</v>
      </c>
      <c r="F3990" s="2">
        <v>4.0999999999999996</v>
      </c>
      <c r="G3990" s="2" t="s">
        <v>1188</v>
      </c>
      <c r="H3990" s="2" t="s">
        <v>127</v>
      </c>
      <c r="I3990" s="2" t="s">
        <v>2080</v>
      </c>
      <c r="J3990" s="3">
        <v>1</v>
      </c>
      <c r="K3990" s="5"/>
    </row>
    <row r="3991" spans="1:11">
      <c r="A3991" s="2" t="s">
        <v>138</v>
      </c>
      <c r="B3991" s="2" t="s">
        <v>139</v>
      </c>
      <c r="C3991" s="4">
        <v>45505</v>
      </c>
      <c r="D3991" s="2" t="s">
        <v>1582</v>
      </c>
      <c r="E3991" s="2" t="s">
        <v>47</v>
      </c>
      <c r="F3991" s="2">
        <v>5.2</v>
      </c>
      <c r="G3991" s="2" t="s">
        <v>1186</v>
      </c>
      <c r="H3991" s="2" t="s">
        <v>1583</v>
      </c>
      <c r="I3991" s="2" t="s">
        <v>1584</v>
      </c>
      <c r="J3991" s="3">
        <v>1</v>
      </c>
      <c r="K3991" s="5"/>
    </row>
    <row r="3992" spans="1:11">
      <c r="A3992" s="2" t="s">
        <v>152</v>
      </c>
      <c r="B3992" s="2" t="s">
        <v>153</v>
      </c>
      <c r="C3992" s="4">
        <v>45505</v>
      </c>
      <c r="D3992" s="2" t="s">
        <v>709</v>
      </c>
      <c r="E3992" s="2" t="s">
        <v>710</v>
      </c>
      <c r="F3992" s="2">
        <v>8.1</v>
      </c>
      <c r="G3992" s="2" t="s">
        <v>1142</v>
      </c>
      <c r="H3992" s="2" t="s">
        <v>156</v>
      </c>
      <c r="I3992" s="2" t="s">
        <v>1150</v>
      </c>
      <c r="J3992" s="3">
        <v>35</v>
      </c>
      <c r="K3992" s="5"/>
    </row>
    <row r="3993" spans="1:11">
      <c r="A3993" s="2" t="s">
        <v>152</v>
      </c>
      <c r="B3993" s="2" t="s">
        <v>153</v>
      </c>
      <c r="C3993" s="4">
        <v>45505</v>
      </c>
      <c r="D3993" s="2" t="s">
        <v>157</v>
      </c>
      <c r="E3993" s="2" t="s">
        <v>132</v>
      </c>
      <c r="F3993" s="2">
        <v>8.1</v>
      </c>
      <c r="G3993" s="2" t="s">
        <v>1142</v>
      </c>
      <c r="H3993" s="2" t="s">
        <v>156</v>
      </c>
      <c r="I3993" s="2" t="s">
        <v>1150</v>
      </c>
      <c r="J3993" s="3">
        <v>5</v>
      </c>
      <c r="K3993" s="5"/>
    </row>
    <row r="3994" spans="1:11">
      <c r="A3994" s="2" t="s">
        <v>484</v>
      </c>
      <c r="B3994" s="2" t="s">
        <v>1250</v>
      </c>
      <c r="C3994" s="4">
        <v>45505</v>
      </c>
      <c r="D3994" s="2" t="s">
        <v>1046</v>
      </c>
      <c r="E3994" s="2" t="s">
        <v>1320</v>
      </c>
      <c r="F3994" s="2">
        <v>9.1300000000000008</v>
      </c>
      <c r="G3994" s="2" t="s">
        <v>1145</v>
      </c>
      <c r="H3994" s="2" t="s">
        <v>484</v>
      </c>
      <c r="I3994" s="2" t="s">
        <v>1250</v>
      </c>
      <c r="J3994" s="3">
        <v>17</v>
      </c>
      <c r="K3994" s="5"/>
    </row>
    <row r="3995" spans="1:11">
      <c r="A3995" s="2" t="s">
        <v>484</v>
      </c>
      <c r="B3995" s="2" t="s">
        <v>1250</v>
      </c>
      <c r="C3995" s="4">
        <v>45505</v>
      </c>
      <c r="D3995" s="2" t="s">
        <v>1502</v>
      </c>
      <c r="E3995" s="2" t="s">
        <v>1320</v>
      </c>
      <c r="F3995" s="2">
        <v>9.1300000000000008</v>
      </c>
      <c r="G3995" s="2" t="s">
        <v>1145</v>
      </c>
      <c r="H3995" s="2" t="s">
        <v>1329</v>
      </c>
      <c r="I3995" s="2" t="s">
        <v>1330</v>
      </c>
      <c r="J3995" s="3">
        <v>8</v>
      </c>
      <c r="K3995" s="5"/>
    </row>
    <row r="3996" spans="1:11">
      <c r="A3996" s="2" t="s">
        <v>484</v>
      </c>
      <c r="B3996" s="2" t="s">
        <v>1250</v>
      </c>
      <c r="C3996" s="4">
        <v>45505</v>
      </c>
      <c r="D3996" s="2" t="s">
        <v>1503</v>
      </c>
      <c r="E3996" s="2" t="s">
        <v>17</v>
      </c>
      <c r="F3996" s="2">
        <v>9.1300000000000008</v>
      </c>
      <c r="G3996" s="2" t="s">
        <v>1145</v>
      </c>
      <c r="H3996" s="2" t="s">
        <v>1329</v>
      </c>
      <c r="I3996" s="2" t="s">
        <v>1330</v>
      </c>
      <c r="J3996" s="3">
        <v>6</v>
      </c>
      <c r="K3996" s="5"/>
    </row>
    <row r="3997" spans="1:11">
      <c r="A3997" s="2" t="s">
        <v>484</v>
      </c>
      <c r="B3997" s="2" t="s">
        <v>1250</v>
      </c>
      <c r="C3997" s="4">
        <v>45505</v>
      </c>
      <c r="D3997" s="2" t="s">
        <v>916</v>
      </c>
      <c r="E3997" s="2" t="s">
        <v>1320</v>
      </c>
      <c r="F3997" s="2">
        <v>9.1300000000000008</v>
      </c>
      <c r="G3997" s="2" t="s">
        <v>1145</v>
      </c>
      <c r="H3997" s="2" t="s">
        <v>484</v>
      </c>
      <c r="I3997" s="2" t="s">
        <v>1250</v>
      </c>
      <c r="J3997" s="3">
        <v>11</v>
      </c>
      <c r="K3997" s="5"/>
    </row>
    <row r="3998" spans="1:11">
      <c r="A3998" s="2" t="s">
        <v>484</v>
      </c>
      <c r="B3998" s="2" t="s">
        <v>1250</v>
      </c>
      <c r="C3998" s="4">
        <v>45505</v>
      </c>
      <c r="D3998" s="2" t="s">
        <v>914</v>
      </c>
      <c r="E3998" s="2" t="s">
        <v>1320</v>
      </c>
      <c r="F3998" s="2">
        <v>9.1300000000000008</v>
      </c>
      <c r="G3998" s="2" t="s">
        <v>1145</v>
      </c>
      <c r="H3998" s="2" t="s">
        <v>1323</v>
      </c>
      <c r="I3998" s="2" t="s">
        <v>1324</v>
      </c>
      <c r="J3998" s="3">
        <v>16</v>
      </c>
      <c r="K3998" s="5"/>
    </row>
    <row r="3999" spans="1:11">
      <c r="A3999" s="2" t="s">
        <v>484</v>
      </c>
      <c r="B3999" s="2" t="s">
        <v>1250</v>
      </c>
      <c r="C3999" s="4">
        <v>45505</v>
      </c>
      <c r="D3999" s="2" t="s">
        <v>1462</v>
      </c>
      <c r="E3999" s="2" t="s">
        <v>731</v>
      </c>
      <c r="F3999" s="2">
        <v>9.1300000000000008</v>
      </c>
      <c r="G3999" s="2" t="s">
        <v>1145</v>
      </c>
      <c r="H3999" s="2" t="s">
        <v>1323</v>
      </c>
      <c r="I3999" s="2" t="s">
        <v>1324</v>
      </c>
      <c r="J3999" s="3">
        <v>2</v>
      </c>
      <c r="K3999" s="5"/>
    </row>
    <row r="4000" spans="1:11">
      <c r="A4000" s="2" t="s">
        <v>484</v>
      </c>
      <c r="B4000" s="2" t="s">
        <v>1250</v>
      </c>
      <c r="C4000" s="4">
        <v>45505</v>
      </c>
      <c r="D4000" s="2" t="s">
        <v>1585</v>
      </c>
      <c r="E4000" s="2" t="s">
        <v>17</v>
      </c>
      <c r="F4000" s="2">
        <v>9.1300000000000008</v>
      </c>
      <c r="G4000" s="2" t="s">
        <v>1145</v>
      </c>
      <c r="H4000" s="2" t="s">
        <v>1323</v>
      </c>
      <c r="I4000" s="2" t="s">
        <v>1324</v>
      </c>
      <c r="J4000" s="3">
        <v>1</v>
      </c>
      <c r="K4000" s="5"/>
    </row>
    <row r="4001" spans="1:11">
      <c r="A4001" s="2" t="s">
        <v>484</v>
      </c>
      <c r="B4001" s="2" t="s">
        <v>1250</v>
      </c>
      <c r="C4001" s="4">
        <v>45505</v>
      </c>
      <c r="D4001" s="2" t="s">
        <v>911</v>
      </c>
      <c r="E4001" s="2" t="s">
        <v>1320</v>
      </c>
      <c r="F4001" s="2">
        <v>9.1300000000000008</v>
      </c>
      <c r="G4001" s="2" t="s">
        <v>1145</v>
      </c>
      <c r="H4001" s="2" t="s">
        <v>484</v>
      </c>
      <c r="I4001" s="2" t="s">
        <v>1250</v>
      </c>
      <c r="J4001" s="3">
        <v>15</v>
      </c>
      <c r="K4001" s="5"/>
    </row>
    <row r="4002" spans="1:11">
      <c r="A4002" s="2" t="s">
        <v>484</v>
      </c>
      <c r="B4002" s="2" t="s">
        <v>1250</v>
      </c>
      <c r="C4002" s="4">
        <v>45505</v>
      </c>
      <c r="D4002" s="2" t="s">
        <v>1465</v>
      </c>
      <c r="E4002" s="2" t="s">
        <v>1320</v>
      </c>
      <c r="F4002" s="2">
        <v>9.1300000000000008</v>
      </c>
      <c r="G4002" s="2" t="s">
        <v>1145</v>
      </c>
      <c r="H4002" s="2" t="s">
        <v>1321</v>
      </c>
      <c r="I4002" s="2" t="s">
        <v>1322</v>
      </c>
      <c r="J4002" s="3">
        <v>17</v>
      </c>
      <c r="K4002" s="5"/>
    </row>
    <row r="4003" spans="1:11">
      <c r="A4003" s="2" t="s">
        <v>484</v>
      </c>
      <c r="B4003" s="2" t="s">
        <v>1250</v>
      </c>
      <c r="C4003" s="4">
        <v>45505</v>
      </c>
      <c r="D4003" s="2" t="s">
        <v>812</v>
      </c>
      <c r="E4003" s="2" t="s">
        <v>17</v>
      </c>
      <c r="F4003" s="2">
        <v>9.1300000000000008</v>
      </c>
      <c r="G4003" s="2" t="s">
        <v>1145</v>
      </c>
      <c r="H4003" s="2" t="s">
        <v>484</v>
      </c>
      <c r="I4003" s="2" t="s">
        <v>1250</v>
      </c>
      <c r="J4003" s="3">
        <v>15</v>
      </c>
      <c r="K4003" s="5"/>
    </row>
    <row r="4004" spans="1:11">
      <c r="A4004" s="2" t="s">
        <v>484</v>
      </c>
      <c r="B4004" s="2" t="s">
        <v>1250</v>
      </c>
      <c r="C4004" s="4">
        <v>45505</v>
      </c>
      <c r="D4004" s="2" t="s">
        <v>1372</v>
      </c>
      <c r="E4004" s="2" t="s">
        <v>17</v>
      </c>
      <c r="F4004" s="2">
        <v>9.1300000000000008</v>
      </c>
      <c r="G4004" s="2" t="s">
        <v>1145</v>
      </c>
      <c r="H4004" s="2" t="s">
        <v>1364</v>
      </c>
      <c r="I4004" s="2" t="s">
        <v>1365</v>
      </c>
      <c r="J4004" s="3">
        <v>1</v>
      </c>
      <c r="K4004" s="5"/>
    </row>
    <row r="4005" spans="1:11">
      <c r="A4005" s="2" t="s">
        <v>484</v>
      </c>
      <c r="B4005" s="2" t="s">
        <v>1250</v>
      </c>
      <c r="C4005" s="4">
        <v>45505</v>
      </c>
      <c r="D4005" s="2" t="s">
        <v>483</v>
      </c>
      <c r="E4005" s="2" t="s">
        <v>17</v>
      </c>
      <c r="F4005" s="2">
        <v>9.1300000000000008</v>
      </c>
      <c r="G4005" s="2" t="s">
        <v>1145</v>
      </c>
      <c r="H4005" s="2" t="s">
        <v>1323</v>
      </c>
      <c r="I4005" s="2" t="s">
        <v>1324</v>
      </c>
      <c r="J4005" s="3">
        <v>31</v>
      </c>
      <c r="K4005" s="5"/>
    </row>
    <row r="4006" spans="1:11">
      <c r="A4006" s="2" t="s">
        <v>484</v>
      </c>
      <c r="B4006" s="2" t="s">
        <v>1250</v>
      </c>
      <c r="C4006" s="4">
        <v>45505</v>
      </c>
      <c r="D4006" s="2" t="s">
        <v>1553</v>
      </c>
      <c r="E4006" s="2" t="s">
        <v>17</v>
      </c>
      <c r="F4006" s="2">
        <v>9.1300000000000008</v>
      </c>
      <c r="G4006" s="2" t="s">
        <v>1145</v>
      </c>
      <c r="H4006" s="2" t="s">
        <v>1323</v>
      </c>
      <c r="I4006" s="2" t="s">
        <v>1324</v>
      </c>
      <c r="J4006" s="3">
        <v>1</v>
      </c>
      <c r="K4006" s="5"/>
    </row>
    <row r="4007" spans="1:11">
      <c r="A4007" s="2" t="s">
        <v>484</v>
      </c>
      <c r="B4007" s="2" t="s">
        <v>1250</v>
      </c>
      <c r="C4007" s="4">
        <v>45505</v>
      </c>
      <c r="D4007" s="2" t="s">
        <v>1399</v>
      </c>
      <c r="E4007" s="2" t="s">
        <v>263</v>
      </c>
      <c r="F4007" s="2">
        <v>9.1300000000000008</v>
      </c>
      <c r="G4007" s="2" t="s">
        <v>1145</v>
      </c>
      <c r="H4007" s="2" t="s">
        <v>1323</v>
      </c>
      <c r="I4007" s="2" t="s">
        <v>1324</v>
      </c>
      <c r="J4007" s="3">
        <v>1</v>
      </c>
      <c r="K4007" s="5"/>
    </row>
    <row r="4008" spans="1:11">
      <c r="A4008" s="2" t="s">
        <v>484</v>
      </c>
      <c r="B4008" s="2" t="s">
        <v>1250</v>
      </c>
      <c r="C4008" s="4">
        <v>45505</v>
      </c>
      <c r="D4008" s="2" t="s">
        <v>1046</v>
      </c>
      <c r="E4008" s="2" t="s">
        <v>17</v>
      </c>
      <c r="F4008" s="2">
        <v>8.1999999999999993</v>
      </c>
      <c r="G4008" s="2" t="s">
        <v>1142</v>
      </c>
      <c r="H4008" s="2" t="s">
        <v>484</v>
      </c>
      <c r="I4008" s="2" t="s">
        <v>1250</v>
      </c>
      <c r="J4008" s="3">
        <v>26</v>
      </c>
      <c r="K4008" s="5"/>
    </row>
    <row r="4009" spans="1:11">
      <c r="A4009" s="2" t="s">
        <v>484</v>
      </c>
      <c r="B4009" s="2" t="s">
        <v>1250</v>
      </c>
      <c r="C4009" s="4">
        <v>45505</v>
      </c>
      <c r="D4009" s="2" t="s">
        <v>916</v>
      </c>
      <c r="E4009" s="2" t="s">
        <v>17</v>
      </c>
      <c r="F4009" s="2">
        <v>8.1999999999999993</v>
      </c>
      <c r="G4009" s="2" t="s">
        <v>1142</v>
      </c>
      <c r="H4009" s="2" t="s">
        <v>484</v>
      </c>
      <c r="I4009" s="2" t="s">
        <v>1250</v>
      </c>
      <c r="J4009" s="3">
        <v>24</v>
      </c>
      <c r="K4009" s="5"/>
    </row>
    <row r="4010" spans="1:11">
      <c r="A4010" s="2" t="s">
        <v>165</v>
      </c>
      <c r="B4010" s="2" t="s">
        <v>166</v>
      </c>
      <c r="C4010" s="4">
        <v>45505</v>
      </c>
      <c r="D4010" s="2" t="s">
        <v>157</v>
      </c>
      <c r="E4010" s="2" t="s">
        <v>132</v>
      </c>
      <c r="F4010" s="2">
        <v>8.1</v>
      </c>
      <c r="G4010" s="2" t="s">
        <v>1142</v>
      </c>
      <c r="H4010" s="2" t="s">
        <v>156</v>
      </c>
      <c r="I4010" s="2" t="s">
        <v>1150</v>
      </c>
      <c r="J4010" s="3">
        <v>5</v>
      </c>
      <c r="K4010" s="5"/>
    </row>
    <row r="4011" spans="1:11">
      <c r="A4011" s="2" t="s">
        <v>198</v>
      </c>
      <c r="B4011" s="2" t="s">
        <v>199</v>
      </c>
      <c r="C4011" s="4">
        <v>45505</v>
      </c>
      <c r="D4011" s="2" t="s">
        <v>571</v>
      </c>
      <c r="E4011" s="2" t="s">
        <v>82</v>
      </c>
      <c r="F4011" s="2">
        <v>2.1</v>
      </c>
      <c r="G4011" s="2" t="s">
        <v>1185</v>
      </c>
      <c r="H4011" s="2" t="s">
        <v>198</v>
      </c>
      <c r="I4011" s="2" t="s">
        <v>199</v>
      </c>
      <c r="J4011" s="3">
        <v>1</v>
      </c>
      <c r="K4011" s="5"/>
    </row>
    <row r="4012" spans="1:11">
      <c r="A4012" s="2" t="s">
        <v>198</v>
      </c>
      <c r="B4012" s="2" t="s">
        <v>199</v>
      </c>
      <c r="C4012" s="4">
        <v>45505</v>
      </c>
      <c r="D4012" s="2" t="s">
        <v>572</v>
      </c>
      <c r="E4012" s="2" t="s">
        <v>82</v>
      </c>
      <c r="F4012" s="2">
        <v>7.1</v>
      </c>
      <c r="G4012" s="2" t="s">
        <v>1143</v>
      </c>
      <c r="H4012" s="2" t="s">
        <v>198</v>
      </c>
      <c r="I4012" s="2" t="s">
        <v>199</v>
      </c>
      <c r="J4012" s="3">
        <v>3</v>
      </c>
      <c r="K4012" s="5"/>
    </row>
    <row r="4013" spans="1:11">
      <c r="A4013" s="2" t="s">
        <v>203</v>
      </c>
      <c r="B4013" s="2" t="s">
        <v>204</v>
      </c>
      <c r="C4013" s="4">
        <v>45505</v>
      </c>
      <c r="D4013" s="2" t="s">
        <v>207</v>
      </c>
      <c r="E4013" s="2" t="s">
        <v>206</v>
      </c>
      <c r="F4013" s="2">
        <v>8.1</v>
      </c>
      <c r="G4013" s="2" t="s">
        <v>1142</v>
      </c>
      <c r="H4013" s="2" t="s">
        <v>203</v>
      </c>
      <c r="I4013" s="2" t="s">
        <v>204</v>
      </c>
      <c r="J4013" s="3">
        <v>5</v>
      </c>
      <c r="K4013" s="5"/>
    </row>
    <row r="4014" spans="1:11">
      <c r="A4014" s="2" t="s">
        <v>203</v>
      </c>
      <c r="B4014" s="2" t="s">
        <v>204</v>
      </c>
      <c r="C4014" s="4">
        <v>45505</v>
      </c>
      <c r="D4014" s="2" t="s">
        <v>584</v>
      </c>
      <c r="E4014" s="2" t="s">
        <v>211</v>
      </c>
      <c r="F4014" s="2">
        <v>8.1</v>
      </c>
      <c r="G4014" s="2" t="s">
        <v>1142</v>
      </c>
      <c r="H4014" s="2" t="s">
        <v>203</v>
      </c>
      <c r="I4014" s="2" t="s">
        <v>204</v>
      </c>
      <c r="J4014" s="3">
        <v>4</v>
      </c>
      <c r="K4014" s="5"/>
    </row>
    <row r="4015" spans="1:11">
      <c r="A4015" s="2" t="s">
        <v>212</v>
      </c>
      <c r="B4015" s="2" t="s">
        <v>213</v>
      </c>
      <c r="C4015" s="4">
        <v>45505</v>
      </c>
      <c r="D4015" s="2" t="s">
        <v>936</v>
      </c>
      <c r="E4015" s="2" t="s">
        <v>218</v>
      </c>
      <c r="F4015" s="2">
        <v>8.1999999999999993</v>
      </c>
      <c r="G4015" s="2" t="s">
        <v>1142</v>
      </c>
      <c r="H4015" s="2" t="s">
        <v>219</v>
      </c>
      <c r="I4015" s="2" t="s">
        <v>1147</v>
      </c>
      <c r="J4015" s="3">
        <v>3</v>
      </c>
      <c r="K4015" s="5"/>
    </row>
    <row r="4016" spans="1:11">
      <c r="A4016" s="2" t="s">
        <v>212</v>
      </c>
      <c r="B4016" s="2" t="s">
        <v>213</v>
      </c>
      <c r="C4016" s="4">
        <v>45505</v>
      </c>
      <c r="D4016" s="2" t="s">
        <v>235</v>
      </c>
      <c r="E4016" s="2" t="s">
        <v>218</v>
      </c>
      <c r="F4016" s="2">
        <v>4.0999999999999996</v>
      </c>
      <c r="G4016" s="2" t="s">
        <v>1188</v>
      </c>
      <c r="H4016" s="2" t="s">
        <v>219</v>
      </c>
      <c r="I4016" s="2" t="s">
        <v>1147</v>
      </c>
      <c r="J4016" s="3">
        <v>1</v>
      </c>
      <c r="K4016" s="5"/>
    </row>
    <row r="4017" spans="1:11">
      <c r="A4017" s="2" t="s">
        <v>212</v>
      </c>
      <c r="B4017" s="2" t="s">
        <v>213</v>
      </c>
      <c r="C4017" s="4">
        <v>45505</v>
      </c>
      <c r="D4017" s="2" t="s">
        <v>579</v>
      </c>
      <c r="E4017" s="2" t="s">
        <v>218</v>
      </c>
      <c r="F4017" s="2">
        <v>8.1999999999999993</v>
      </c>
      <c r="G4017" s="2" t="s">
        <v>1142</v>
      </c>
      <c r="H4017" s="2" t="s">
        <v>219</v>
      </c>
      <c r="I4017" s="2" t="s">
        <v>1147</v>
      </c>
      <c r="J4017" s="3">
        <v>5</v>
      </c>
      <c r="K4017" s="5"/>
    </row>
    <row r="4018" spans="1:11">
      <c r="A4018" s="2" t="s">
        <v>212</v>
      </c>
      <c r="B4018" s="2" t="s">
        <v>213</v>
      </c>
      <c r="C4018" s="4">
        <v>45505</v>
      </c>
      <c r="D4018" s="2" t="s">
        <v>937</v>
      </c>
      <c r="E4018" s="2" t="s">
        <v>218</v>
      </c>
      <c r="F4018" s="2">
        <v>8.1999999999999993</v>
      </c>
      <c r="G4018" s="2" t="s">
        <v>1142</v>
      </c>
      <c r="H4018" s="2" t="s">
        <v>219</v>
      </c>
      <c r="I4018" s="2" t="s">
        <v>1147</v>
      </c>
      <c r="J4018" s="3">
        <v>4</v>
      </c>
      <c r="K4018" s="5"/>
    </row>
    <row r="4019" spans="1:11">
      <c r="A4019" s="2" t="s">
        <v>237</v>
      </c>
      <c r="B4019" s="2" t="s">
        <v>238</v>
      </c>
      <c r="C4019" s="4">
        <v>45505</v>
      </c>
      <c r="D4019" s="2" t="s">
        <v>466</v>
      </c>
      <c r="E4019" s="2" t="s">
        <v>211</v>
      </c>
      <c r="F4019" s="2">
        <v>6.2</v>
      </c>
      <c r="G4019" s="2" t="s">
        <v>1183</v>
      </c>
      <c r="H4019" s="2" t="s">
        <v>467</v>
      </c>
      <c r="I4019" s="2" t="s">
        <v>1204</v>
      </c>
      <c r="J4019" s="3">
        <v>1</v>
      </c>
      <c r="K4019" s="5"/>
    </row>
    <row r="4020" spans="1:11">
      <c r="A4020" s="2" t="s">
        <v>237</v>
      </c>
      <c r="B4020" s="2" t="s">
        <v>238</v>
      </c>
      <c r="C4020" s="4">
        <v>45505</v>
      </c>
      <c r="D4020" s="2" t="s">
        <v>205</v>
      </c>
      <c r="E4020" s="2" t="s">
        <v>206</v>
      </c>
      <c r="F4020" s="2">
        <v>9.14</v>
      </c>
      <c r="G4020" s="2" t="s">
        <v>1144</v>
      </c>
      <c r="H4020" s="2" t="s">
        <v>203</v>
      </c>
      <c r="I4020" s="2" t="s">
        <v>204</v>
      </c>
      <c r="J4020" s="3">
        <v>1</v>
      </c>
      <c r="K4020" s="5"/>
    </row>
    <row r="4021" spans="1:11">
      <c r="A4021" s="2" t="s">
        <v>270</v>
      </c>
      <c r="B4021" s="2" t="s">
        <v>271</v>
      </c>
      <c r="C4021" s="4">
        <v>45505</v>
      </c>
      <c r="D4021" s="2" t="s">
        <v>748</v>
      </c>
      <c r="E4021" s="2" t="s">
        <v>749</v>
      </c>
      <c r="F4021" s="2">
        <v>6.2</v>
      </c>
      <c r="G4021" s="2" t="s">
        <v>1183</v>
      </c>
      <c r="H4021" s="2" t="s">
        <v>114</v>
      </c>
      <c r="I4021" s="2" t="s">
        <v>1193</v>
      </c>
      <c r="J4021" s="3">
        <v>1</v>
      </c>
      <c r="K4021" s="5"/>
    </row>
    <row r="4022" spans="1:11">
      <c r="A4022" s="2" t="s">
        <v>270</v>
      </c>
      <c r="B4022" s="2" t="s">
        <v>271</v>
      </c>
      <c r="C4022" s="4">
        <v>45505</v>
      </c>
      <c r="D4022" s="2" t="s">
        <v>275</v>
      </c>
      <c r="E4022" s="2" t="s">
        <v>273</v>
      </c>
      <c r="F4022" s="2">
        <v>6.2</v>
      </c>
      <c r="G4022" s="2" t="s">
        <v>1183</v>
      </c>
      <c r="H4022" s="2" t="s">
        <v>109</v>
      </c>
      <c r="I4022" s="2" t="s">
        <v>1192</v>
      </c>
      <c r="J4022" s="3">
        <v>1</v>
      </c>
      <c r="K4022" s="5"/>
    </row>
    <row r="4023" spans="1:11">
      <c r="A4023" s="2" t="s">
        <v>278</v>
      </c>
      <c r="B4023" s="2" t="s">
        <v>279</v>
      </c>
      <c r="C4023" s="4">
        <v>45505</v>
      </c>
      <c r="D4023" s="2" t="s">
        <v>752</v>
      </c>
      <c r="E4023" s="2" t="s">
        <v>113</v>
      </c>
      <c r="F4023" s="2">
        <v>8.1</v>
      </c>
      <c r="G4023" s="2" t="s">
        <v>1142</v>
      </c>
      <c r="H4023" s="2" t="s">
        <v>281</v>
      </c>
      <c r="I4023" s="2" t="s">
        <v>1206</v>
      </c>
      <c r="J4023" s="3">
        <v>11</v>
      </c>
      <c r="K4023" s="5"/>
    </row>
    <row r="4024" spans="1:11">
      <c r="A4024" s="2" t="s">
        <v>1334</v>
      </c>
      <c r="B4024" s="2" t="s">
        <v>1335</v>
      </c>
      <c r="C4024" s="4">
        <v>45505</v>
      </c>
      <c r="D4024" s="2" t="s">
        <v>296</v>
      </c>
      <c r="E4024" s="2" t="s">
        <v>99</v>
      </c>
      <c r="F4024" s="2">
        <v>7.1</v>
      </c>
      <c r="G4024" s="2" t="s">
        <v>1143</v>
      </c>
      <c r="H4024" s="2" t="s">
        <v>245</v>
      </c>
      <c r="I4024" s="2" t="s">
        <v>295</v>
      </c>
      <c r="J4024" s="3">
        <v>3</v>
      </c>
      <c r="K4024" s="5"/>
    </row>
    <row r="4025" spans="1:11">
      <c r="A4025" s="2" t="s">
        <v>1334</v>
      </c>
      <c r="B4025" s="2" t="s">
        <v>1335</v>
      </c>
      <c r="C4025" s="4">
        <v>45505</v>
      </c>
      <c r="D4025" s="2" t="s">
        <v>250</v>
      </c>
      <c r="E4025" s="2" t="s">
        <v>99</v>
      </c>
      <c r="F4025" s="2">
        <v>7.1</v>
      </c>
      <c r="G4025" s="2" t="s">
        <v>1143</v>
      </c>
      <c r="H4025" s="2" t="s">
        <v>245</v>
      </c>
      <c r="I4025" s="2" t="s">
        <v>295</v>
      </c>
      <c r="J4025" s="3">
        <v>3</v>
      </c>
      <c r="K4025" s="5"/>
    </row>
    <row r="4026" spans="1:11">
      <c r="A4026" s="2" t="s">
        <v>1334</v>
      </c>
      <c r="B4026" s="2" t="s">
        <v>1335</v>
      </c>
      <c r="C4026" s="4">
        <v>45505</v>
      </c>
      <c r="D4026" s="2" t="s">
        <v>1586</v>
      </c>
      <c r="E4026" s="2" t="s">
        <v>90</v>
      </c>
      <c r="F4026" s="2">
        <v>4</v>
      </c>
      <c r="G4026" s="2" t="s">
        <v>1188</v>
      </c>
      <c r="H4026" s="2" t="s">
        <v>156</v>
      </c>
      <c r="I4026" s="2" t="s">
        <v>1150</v>
      </c>
      <c r="J4026" s="3">
        <v>1</v>
      </c>
      <c r="K4026" s="5"/>
    </row>
    <row r="4027" spans="1:11">
      <c r="A4027" s="2" t="s">
        <v>1334</v>
      </c>
      <c r="B4027" s="2" t="s">
        <v>1335</v>
      </c>
      <c r="C4027" s="4">
        <v>45505</v>
      </c>
      <c r="D4027" s="2" t="s">
        <v>941</v>
      </c>
      <c r="E4027" s="2" t="s">
        <v>942</v>
      </c>
      <c r="F4027" s="2">
        <v>5.0999999999999996</v>
      </c>
      <c r="G4027" s="2" t="s">
        <v>1186</v>
      </c>
      <c r="H4027" s="2" t="s">
        <v>943</v>
      </c>
      <c r="I4027" s="2" t="s">
        <v>1262</v>
      </c>
      <c r="J4027" s="3">
        <v>1</v>
      </c>
      <c r="K4027" s="5"/>
    </row>
    <row r="4028" spans="1:11">
      <c r="A4028" s="2" t="s">
        <v>1334</v>
      </c>
      <c r="B4028" s="2" t="s">
        <v>1335</v>
      </c>
      <c r="C4028" s="4">
        <v>45505</v>
      </c>
      <c r="D4028" s="2" t="s">
        <v>568</v>
      </c>
      <c r="E4028" s="2" t="s">
        <v>132</v>
      </c>
      <c r="F4028" s="2">
        <v>4</v>
      </c>
      <c r="G4028" s="2" t="s">
        <v>1188</v>
      </c>
      <c r="H4028" s="2" t="s">
        <v>1383</v>
      </c>
      <c r="I4028" s="2" t="s">
        <v>1384</v>
      </c>
      <c r="J4028" s="3">
        <v>1</v>
      </c>
      <c r="K4028" s="5"/>
    </row>
    <row r="4029" spans="1:11">
      <c r="A4029" s="2" t="s">
        <v>285</v>
      </c>
      <c r="B4029" s="2" t="s">
        <v>286</v>
      </c>
      <c r="C4029" s="4">
        <v>45505</v>
      </c>
      <c r="D4029" s="2" t="s">
        <v>756</v>
      </c>
      <c r="E4029" s="2" t="s">
        <v>82</v>
      </c>
      <c r="F4029" s="2">
        <v>8.1</v>
      </c>
      <c r="G4029" s="2" t="s">
        <v>1142</v>
      </c>
      <c r="H4029" s="2" t="s">
        <v>285</v>
      </c>
      <c r="I4029" s="2" t="s">
        <v>286</v>
      </c>
      <c r="J4029" s="3">
        <v>4</v>
      </c>
      <c r="K4029" s="5"/>
    </row>
    <row r="4030" spans="1:11">
      <c r="A4030" s="2" t="s">
        <v>285</v>
      </c>
      <c r="B4030" s="2" t="s">
        <v>286</v>
      </c>
      <c r="C4030" s="4">
        <v>45505</v>
      </c>
      <c r="D4030" s="2" t="s">
        <v>595</v>
      </c>
      <c r="E4030" s="2" t="s">
        <v>82</v>
      </c>
      <c r="F4030" s="2">
        <v>8.1</v>
      </c>
      <c r="G4030" s="2" t="s">
        <v>1142</v>
      </c>
      <c r="H4030" s="2" t="s">
        <v>285</v>
      </c>
      <c r="I4030" s="2" t="s">
        <v>286</v>
      </c>
      <c r="J4030" s="3">
        <v>4</v>
      </c>
      <c r="K4030" s="5"/>
    </row>
    <row r="4031" spans="1:11">
      <c r="A4031" s="2" t="s">
        <v>300</v>
      </c>
      <c r="B4031" s="2" t="s">
        <v>301</v>
      </c>
      <c r="C4031" s="4">
        <v>45505</v>
      </c>
      <c r="D4031" s="2" t="s">
        <v>48</v>
      </c>
      <c r="E4031" s="2" t="s">
        <v>47</v>
      </c>
      <c r="F4031" s="2">
        <v>7.1</v>
      </c>
      <c r="G4031" s="2" t="s">
        <v>1143</v>
      </c>
      <c r="H4031" s="2" t="s">
        <v>44</v>
      </c>
      <c r="I4031" s="2" t="s">
        <v>45</v>
      </c>
      <c r="J4031" s="3">
        <v>1</v>
      </c>
      <c r="K4031" s="5"/>
    </row>
    <row r="4032" spans="1:11">
      <c r="A4032" s="2" t="s">
        <v>318</v>
      </c>
      <c r="B4032" s="2" t="s">
        <v>319</v>
      </c>
      <c r="C4032" s="4">
        <v>45505</v>
      </c>
      <c r="D4032" s="2" t="s">
        <v>610</v>
      </c>
      <c r="E4032" s="2" t="s">
        <v>170</v>
      </c>
      <c r="F4032" s="2">
        <v>8.1</v>
      </c>
      <c r="G4032" s="2" t="s">
        <v>1142</v>
      </c>
      <c r="H4032" s="2" t="s">
        <v>156</v>
      </c>
      <c r="I4032" s="2" t="s">
        <v>1150</v>
      </c>
      <c r="J4032" s="3">
        <v>1</v>
      </c>
      <c r="K4032" s="5"/>
    </row>
    <row r="4033" spans="1:11">
      <c r="A4033" s="2" t="s">
        <v>330</v>
      </c>
      <c r="B4033" s="2" t="s">
        <v>331</v>
      </c>
      <c r="C4033" s="4">
        <v>45505</v>
      </c>
      <c r="D4033" s="2" t="s">
        <v>332</v>
      </c>
      <c r="E4033" s="2" t="s">
        <v>170</v>
      </c>
      <c r="F4033" s="2">
        <v>3.1</v>
      </c>
      <c r="G4033" s="2" t="s">
        <v>1184</v>
      </c>
      <c r="H4033" s="2" t="s">
        <v>330</v>
      </c>
      <c r="I4033" s="2" t="s">
        <v>331</v>
      </c>
      <c r="J4033" s="3">
        <v>1</v>
      </c>
      <c r="K4033" s="5"/>
    </row>
    <row r="4034" spans="1:11">
      <c r="A4034" s="2" t="s">
        <v>408</v>
      </c>
      <c r="B4034" s="2" t="s">
        <v>1336</v>
      </c>
      <c r="C4034" s="4">
        <v>45505</v>
      </c>
      <c r="D4034" s="2" t="s">
        <v>781</v>
      </c>
      <c r="E4034" s="2" t="s">
        <v>74</v>
      </c>
      <c r="F4034" s="2">
        <v>8.1</v>
      </c>
      <c r="G4034" s="2" t="s">
        <v>1142</v>
      </c>
      <c r="H4034" s="2" t="s">
        <v>791</v>
      </c>
      <c r="I4034" s="2" t="s">
        <v>1246</v>
      </c>
      <c r="J4034" s="3">
        <v>2</v>
      </c>
      <c r="K4034" s="5"/>
    </row>
    <row r="4035" spans="1:11">
      <c r="A4035" s="2" t="s">
        <v>349</v>
      </c>
      <c r="B4035" s="2" t="s">
        <v>350</v>
      </c>
      <c r="C4035" s="4">
        <v>45505</v>
      </c>
      <c r="D4035" s="2" t="s">
        <v>972</v>
      </c>
      <c r="E4035" s="2" t="s">
        <v>50</v>
      </c>
      <c r="F4035" s="2">
        <v>8.1</v>
      </c>
      <c r="G4035" s="2" t="s">
        <v>1142</v>
      </c>
      <c r="H4035" s="2" t="s">
        <v>353</v>
      </c>
      <c r="I4035" s="2" t="s">
        <v>1179</v>
      </c>
      <c r="J4035" s="3">
        <v>1</v>
      </c>
      <c r="K4035" s="5"/>
    </row>
    <row r="4036" spans="1:11">
      <c r="A4036" s="2" t="s">
        <v>349</v>
      </c>
      <c r="B4036" s="2" t="s">
        <v>350</v>
      </c>
      <c r="C4036" s="4">
        <v>45505</v>
      </c>
      <c r="D4036" s="2" t="s">
        <v>619</v>
      </c>
      <c r="E4036" s="2" t="s">
        <v>362</v>
      </c>
      <c r="F4036" s="2">
        <v>8.1</v>
      </c>
      <c r="G4036" s="2" t="s">
        <v>1142</v>
      </c>
      <c r="H4036" s="2" t="s">
        <v>353</v>
      </c>
      <c r="I4036" s="2" t="s">
        <v>1179</v>
      </c>
      <c r="J4036" s="3">
        <v>1</v>
      </c>
      <c r="K4036" s="5"/>
    </row>
    <row r="4037" spans="1:11">
      <c r="A4037" s="2" t="s">
        <v>356</v>
      </c>
      <c r="B4037" s="2" t="s">
        <v>357</v>
      </c>
      <c r="C4037" s="4">
        <v>45505</v>
      </c>
      <c r="D4037" s="2" t="s">
        <v>234</v>
      </c>
      <c r="E4037" s="2" t="s">
        <v>218</v>
      </c>
      <c r="F4037" s="2">
        <v>3.2</v>
      </c>
      <c r="G4037" s="2" t="s">
        <v>1184</v>
      </c>
      <c r="H4037" s="2" t="s">
        <v>212</v>
      </c>
      <c r="I4037" s="2" t="s">
        <v>1147</v>
      </c>
      <c r="J4037" s="3">
        <v>1</v>
      </c>
      <c r="K4037" s="5"/>
    </row>
    <row r="4038" spans="1:11">
      <c r="A4038" s="2" t="s">
        <v>375</v>
      </c>
      <c r="B4038" s="2" t="s">
        <v>376</v>
      </c>
      <c r="C4038" s="4">
        <v>45505</v>
      </c>
      <c r="D4038" s="2" t="s">
        <v>377</v>
      </c>
      <c r="E4038" s="2" t="s">
        <v>378</v>
      </c>
      <c r="F4038" s="2">
        <v>8.1</v>
      </c>
      <c r="G4038" s="2" t="s">
        <v>1142</v>
      </c>
      <c r="H4038" s="2" t="s">
        <v>379</v>
      </c>
      <c r="I4038" s="2" t="s">
        <v>1200</v>
      </c>
      <c r="J4038" s="3">
        <v>1</v>
      </c>
      <c r="K4038" s="5"/>
    </row>
    <row r="4039" spans="1:11">
      <c r="A4039" s="2" t="s">
        <v>375</v>
      </c>
      <c r="B4039" s="2" t="s">
        <v>376</v>
      </c>
      <c r="C4039" s="4">
        <v>45505</v>
      </c>
      <c r="D4039" s="2" t="s">
        <v>636</v>
      </c>
      <c r="E4039" s="2" t="s">
        <v>86</v>
      </c>
      <c r="F4039" s="2">
        <v>8.1</v>
      </c>
      <c r="G4039" s="2" t="s">
        <v>1142</v>
      </c>
      <c r="H4039" s="2" t="s">
        <v>385</v>
      </c>
      <c r="I4039" s="2" t="s">
        <v>1211</v>
      </c>
      <c r="J4039" s="3">
        <v>1</v>
      </c>
      <c r="K4039" s="5"/>
    </row>
    <row r="4040" spans="1:11">
      <c r="A4040" s="2" t="s">
        <v>375</v>
      </c>
      <c r="B4040" s="2" t="s">
        <v>376</v>
      </c>
      <c r="C4040" s="4">
        <v>45505</v>
      </c>
      <c r="D4040" s="2" t="s">
        <v>386</v>
      </c>
      <c r="E4040" s="2" t="s">
        <v>247</v>
      </c>
      <c r="F4040" s="2">
        <v>8.1</v>
      </c>
      <c r="G4040" s="2" t="s">
        <v>1142</v>
      </c>
      <c r="H4040" s="2" t="s">
        <v>385</v>
      </c>
      <c r="I4040" s="2" t="s">
        <v>1211</v>
      </c>
      <c r="J4040" s="3">
        <v>2</v>
      </c>
      <c r="K4040" s="5"/>
    </row>
    <row r="4041" spans="1:11">
      <c r="A4041" s="2" t="s">
        <v>375</v>
      </c>
      <c r="B4041" s="2" t="s">
        <v>376</v>
      </c>
      <c r="C4041" s="4">
        <v>45505</v>
      </c>
      <c r="D4041" s="2" t="s">
        <v>387</v>
      </c>
      <c r="E4041" s="2" t="s">
        <v>86</v>
      </c>
      <c r="F4041" s="2">
        <v>8.1</v>
      </c>
      <c r="G4041" s="2" t="s">
        <v>1142</v>
      </c>
      <c r="H4041" s="2" t="s">
        <v>379</v>
      </c>
      <c r="I4041" s="2" t="s">
        <v>1200</v>
      </c>
      <c r="J4041" s="3">
        <v>1</v>
      </c>
      <c r="K4041" s="5"/>
    </row>
    <row r="4042" spans="1:11">
      <c r="A4042" s="2" t="s">
        <v>375</v>
      </c>
      <c r="B4042" s="2" t="s">
        <v>376</v>
      </c>
      <c r="C4042" s="4">
        <v>45505</v>
      </c>
      <c r="D4042" s="2" t="s">
        <v>388</v>
      </c>
      <c r="E4042" s="2" t="s">
        <v>323</v>
      </c>
      <c r="F4042" s="2">
        <v>8.1</v>
      </c>
      <c r="G4042" s="2" t="s">
        <v>1142</v>
      </c>
      <c r="H4042" s="2" t="s">
        <v>379</v>
      </c>
      <c r="I4042" s="2" t="s">
        <v>1200</v>
      </c>
      <c r="J4042" s="3">
        <v>2</v>
      </c>
      <c r="K4042" s="5"/>
    </row>
    <row r="4043" spans="1:11">
      <c r="A4043" s="2" t="s">
        <v>375</v>
      </c>
      <c r="B4043" s="2" t="s">
        <v>376</v>
      </c>
      <c r="C4043" s="4">
        <v>45505</v>
      </c>
      <c r="D4043" s="2" t="s">
        <v>381</v>
      </c>
      <c r="E4043" s="2" t="s">
        <v>132</v>
      </c>
      <c r="F4043" s="2">
        <v>8.1</v>
      </c>
      <c r="G4043" s="2" t="s">
        <v>1142</v>
      </c>
      <c r="H4043" s="2" t="s">
        <v>379</v>
      </c>
      <c r="I4043" s="2" t="s">
        <v>1200</v>
      </c>
      <c r="J4043" s="3">
        <v>4</v>
      </c>
      <c r="K4043" s="5"/>
    </row>
    <row r="4044" spans="1:11">
      <c r="A4044" s="2" t="s">
        <v>890</v>
      </c>
      <c r="B4044" s="2" t="s">
        <v>891</v>
      </c>
      <c r="C4044" s="4">
        <v>45505</v>
      </c>
      <c r="D4044" s="2" t="s">
        <v>1077</v>
      </c>
      <c r="E4044" s="2" t="s">
        <v>1028</v>
      </c>
      <c r="F4044" s="2">
        <v>8.1999999999999993</v>
      </c>
      <c r="G4044" s="2" t="s">
        <v>1142</v>
      </c>
      <c r="H4044" s="2" t="s">
        <v>890</v>
      </c>
      <c r="I4044" s="2" t="s">
        <v>1173</v>
      </c>
      <c r="J4044" s="3">
        <v>1</v>
      </c>
      <c r="K4044" s="5"/>
    </row>
    <row r="4045" spans="1:11">
      <c r="A4045" s="2" t="s">
        <v>393</v>
      </c>
      <c r="B4045" s="2" t="s">
        <v>394</v>
      </c>
      <c r="C4045" s="4">
        <v>45505</v>
      </c>
      <c r="D4045" s="2" t="s">
        <v>928</v>
      </c>
      <c r="E4045" s="2" t="s">
        <v>247</v>
      </c>
      <c r="F4045" s="2">
        <v>6.2</v>
      </c>
      <c r="G4045" s="2" t="s">
        <v>1183</v>
      </c>
      <c r="H4045" s="2" t="s">
        <v>67</v>
      </c>
      <c r="I4045" s="2" t="s">
        <v>445</v>
      </c>
      <c r="J4045" s="3">
        <v>1</v>
      </c>
      <c r="K4045" s="5"/>
    </row>
    <row r="4046" spans="1:11">
      <c r="A4046" s="2" t="s">
        <v>393</v>
      </c>
      <c r="B4046" s="2" t="s">
        <v>394</v>
      </c>
      <c r="C4046" s="4">
        <v>45505</v>
      </c>
      <c r="D4046" s="2" t="s">
        <v>316</v>
      </c>
      <c r="E4046" s="2" t="s">
        <v>191</v>
      </c>
      <c r="F4046" s="2">
        <v>6.1</v>
      </c>
      <c r="G4046" s="2" t="s">
        <v>1183</v>
      </c>
      <c r="H4046" s="2" t="s">
        <v>317</v>
      </c>
      <c r="I4046" s="2" t="s">
        <v>615</v>
      </c>
      <c r="J4046" s="3">
        <v>2</v>
      </c>
      <c r="K4046" s="5"/>
    </row>
    <row r="4047" spans="1:11">
      <c r="A4047" s="2" t="s">
        <v>393</v>
      </c>
      <c r="B4047" s="2" t="s">
        <v>394</v>
      </c>
      <c r="C4047" s="4">
        <v>45505</v>
      </c>
      <c r="D4047" s="2" t="s">
        <v>446</v>
      </c>
      <c r="E4047" s="2" t="s">
        <v>170</v>
      </c>
      <c r="F4047" s="2">
        <v>6.1</v>
      </c>
      <c r="G4047" s="2" t="s">
        <v>1183</v>
      </c>
      <c r="H4047" s="2" t="s">
        <v>67</v>
      </c>
      <c r="I4047" s="2" t="s">
        <v>445</v>
      </c>
      <c r="J4047" s="3">
        <v>1</v>
      </c>
      <c r="K4047" s="5"/>
    </row>
    <row r="4048" spans="1:11">
      <c r="A4048" s="2" t="s">
        <v>393</v>
      </c>
      <c r="B4048" s="2" t="s">
        <v>394</v>
      </c>
      <c r="C4048" s="4">
        <v>45505</v>
      </c>
      <c r="D4048" s="2" t="s">
        <v>976</v>
      </c>
      <c r="E4048" s="2" t="s">
        <v>74</v>
      </c>
      <c r="F4048" s="2">
        <v>6.1</v>
      </c>
      <c r="G4048" s="2" t="s">
        <v>1183</v>
      </c>
      <c r="H4048" s="2" t="s">
        <v>405</v>
      </c>
      <c r="I4048" s="2" t="s">
        <v>1167</v>
      </c>
      <c r="J4048" s="3">
        <v>1</v>
      </c>
      <c r="K4048" s="5"/>
    </row>
    <row r="4049" spans="1:11">
      <c r="A4049" s="2" t="s">
        <v>393</v>
      </c>
      <c r="B4049" s="2" t="s">
        <v>394</v>
      </c>
      <c r="C4049" s="4">
        <v>45505</v>
      </c>
      <c r="D4049" s="2" t="s">
        <v>785</v>
      </c>
      <c r="E4049" s="2" t="s">
        <v>47</v>
      </c>
      <c r="F4049" s="2">
        <v>3.2</v>
      </c>
      <c r="G4049" s="2" t="s">
        <v>1184</v>
      </c>
      <c r="H4049" s="2" t="s">
        <v>67</v>
      </c>
      <c r="I4049" s="2" t="s">
        <v>445</v>
      </c>
      <c r="J4049" s="3">
        <v>1</v>
      </c>
      <c r="K4049" s="5"/>
    </row>
    <row r="4050" spans="1:11">
      <c r="A4050" s="2" t="s">
        <v>416</v>
      </c>
      <c r="B4050" s="2" t="s">
        <v>417</v>
      </c>
      <c r="C4050" s="4">
        <v>45505</v>
      </c>
      <c r="D4050" s="2" t="s">
        <v>1550</v>
      </c>
      <c r="E4050" s="2" t="s">
        <v>86</v>
      </c>
      <c r="F4050" s="2">
        <v>5.0999999999999996</v>
      </c>
      <c r="G4050" s="2" t="s">
        <v>1186</v>
      </c>
      <c r="H4050" s="2" t="s">
        <v>797</v>
      </c>
      <c r="I4050" s="2" t="s">
        <v>798</v>
      </c>
      <c r="J4050" s="3">
        <v>4</v>
      </c>
      <c r="K4050" s="5"/>
    </row>
    <row r="4051" spans="1:11">
      <c r="A4051" s="2" t="s">
        <v>416</v>
      </c>
      <c r="B4051" s="2" t="s">
        <v>417</v>
      </c>
      <c r="C4051" s="4">
        <v>45505</v>
      </c>
      <c r="D4051" s="2" t="s">
        <v>669</v>
      </c>
      <c r="E4051" s="2" t="s">
        <v>170</v>
      </c>
      <c r="F4051" s="2">
        <v>5.0999999999999996</v>
      </c>
      <c r="G4051" s="2" t="s">
        <v>1186</v>
      </c>
      <c r="H4051" s="2" t="s">
        <v>623</v>
      </c>
      <c r="I4051" s="2" t="s">
        <v>1227</v>
      </c>
      <c r="J4051" s="3">
        <v>1</v>
      </c>
      <c r="K4051" s="5"/>
    </row>
    <row r="4052" spans="1:11">
      <c r="A4052" s="2" t="s">
        <v>427</v>
      </c>
      <c r="B4052" s="2" t="s">
        <v>428</v>
      </c>
      <c r="C4052" s="4">
        <v>45505</v>
      </c>
      <c r="D4052" s="2" t="s">
        <v>1569</v>
      </c>
      <c r="E4052" s="2" t="s">
        <v>170</v>
      </c>
      <c r="F4052" s="2">
        <v>5.0999999999999996</v>
      </c>
      <c r="G4052" s="2" t="s">
        <v>1186</v>
      </c>
      <c r="H4052" s="2" t="s">
        <v>67</v>
      </c>
      <c r="I4052" s="2" t="s">
        <v>445</v>
      </c>
      <c r="J4052" s="3">
        <v>5</v>
      </c>
      <c r="K4052" s="5"/>
    </row>
    <row r="4053" spans="1:11">
      <c r="A4053" s="2" t="s">
        <v>427</v>
      </c>
      <c r="B4053" s="2" t="s">
        <v>428</v>
      </c>
      <c r="C4053" s="4">
        <v>45505</v>
      </c>
      <c r="D4053" s="2" t="s">
        <v>248</v>
      </c>
      <c r="E4053" s="2" t="s">
        <v>215</v>
      </c>
      <c r="F4053" s="2">
        <v>4.0999999999999996</v>
      </c>
      <c r="G4053" s="2" t="s">
        <v>1188</v>
      </c>
      <c r="H4053" s="2" t="s">
        <v>249</v>
      </c>
      <c r="I4053" s="2" t="s">
        <v>1198</v>
      </c>
      <c r="J4053" s="3">
        <v>5</v>
      </c>
      <c r="K4053" s="5"/>
    </row>
    <row r="4054" spans="1:11">
      <c r="A4054" s="2" t="s">
        <v>427</v>
      </c>
      <c r="B4054" s="2" t="s">
        <v>428</v>
      </c>
      <c r="C4054" s="4">
        <v>45505</v>
      </c>
      <c r="D4054" s="2" t="s">
        <v>965</v>
      </c>
      <c r="E4054" s="2" t="s">
        <v>796</v>
      </c>
      <c r="F4054" s="2">
        <v>4.0999999999999996</v>
      </c>
      <c r="G4054" s="2" t="s">
        <v>1188</v>
      </c>
      <c r="H4054" s="2" t="s">
        <v>405</v>
      </c>
      <c r="I4054" s="2" t="s">
        <v>1167</v>
      </c>
      <c r="J4054" s="3">
        <v>1</v>
      </c>
      <c r="K4054" s="5"/>
    </row>
    <row r="4055" spans="1:11">
      <c r="A4055" s="2" t="s">
        <v>434</v>
      </c>
      <c r="B4055" s="2" t="s">
        <v>435</v>
      </c>
      <c r="C4055" s="4">
        <v>45505</v>
      </c>
      <c r="D4055" s="2" t="s">
        <v>442</v>
      </c>
      <c r="E4055" s="2" t="s">
        <v>240</v>
      </c>
      <c r="F4055" s="2">
        <v>8.1999999999999993</v>
      </c>
      <c r="G4055" s="2" t="s">
        <v>1142</v>
      </c>
      <c r="H4055" s="2" t="s">
        <v>109</v>
      </c>
      <c r="I4055" s="2" t="s">
        <v>1192</v>
      </c>
      <c r="J4055" s="3">
        <v>15</v>
      </c>
      <c r="K4055" s="5"/>
    </row>
    <row r="4056" spans="1:11">
      <c r="A4056" s="2" t="s">
        <v>434</v>
      </c>
      <c r="B4056" s="2" t="s">
        <v>435</v>
      </c>
      <c r="C4056" s="4">
        <v>45505</v>
      </c>
      <c r="D4056" s="2" t="s">
        <v>444</v>
      </c>
      <c r="E4056" s="2" t="s">
        <v>436</v>
      </c>
      <c r="F4056" s="2">
        <v>8.1999999999999993</v>
      </c>
      <c r="G4056" s="2" t="s">
        <v>1142</v>
      </c>
      <c r="H4056" s="2" t="s">
        <v>109</v>
      </c>
      <c r="I4056" s="2" t="s">
        <v>1192</v>
      </c>
      <c r="J4056" s="3">
        <v>20</v>
      </c>
      <c r="K4056" s="5"/>
    </row>
    <row r="4057" spans="1:11">
      <c r="A4057" s="2" t="s">
        <v>434</v>
      </c>
      <c r="B4057" s="2" t="s">
        <v>435</v>
      </c>
      <c r="C4057" s="4">
        <v>45505</v>
      </c>
      <c r="D4057" s="2" t="s">
        <v>444</v>
      </c>
      <c r="E4057" s="2" t="s">
        <v>436</v>
      </c>
      <c r="F4057" s="2">
        <v>6.2</v>
      </c>
      <c r="G4057" s="2" t="s">
        <v>1183</v>
      </c>
      <c r="H4057" s="2" t="s">
        <v>109</v>
      </c>
      <c r="I4057" s="2" t="s">
        <v>1192</v>
      </c>
      <c r="J4057" s="3">
        <v>1</v>
      </c>
      <c r="K4057" s="5"/>
    </row>
    <row r="4058" spans="1:11">
      <c r="A4058" s="2" t="s">
        <v>434</v>
      </c>
      <c r="B4058" s="2" t="s">
        <v>435</v>
      </c>
      <c r="C4058" s="4">
        <v>45505</v>
      </c>
      <c r="D4058" s="2" t="s">
        <v>664</v>
      </c>
      <c r="E4058" s="2" t="s">
        <v>436</v>
      </c>
      <c r="F4058" s="2">
        <v>8.1999999999999993</v>
      </c>
      <c r="G4058" s="2" t="s">
        <v>1142</v>
      </c>
      <c r="H4058" s="2" t="s">
        <v>109</v>
      </c>
      <c r="I4058" s="2" t="s">
        <v>1192</v>
      </c>
      <c r="J4058" s="3">
        <v>17</v>
      </c>
      <c r="K4058" s="5"/>
    </row>
    <row r="4059" spans="1:11">
      <c r="A4059" s="2" t="s">
        <v>1137</v>
      </c>
      <c r="B4059" s="2" t="s">
        <v>1347</v>
      </c>
      <c r="C4059" s="4">
        <v>45505</v>
      </c>
      <c r="D4059" s="2" t="s">
        <v>545</v>
      </c>
      <c r="E4059" s="2" t="s">
        <v>313</v>
      </c>
      <c r="F4059" s="2">
        <v>7.1</v>
      </c>
      <c r="G4059" s="2" t="s">
        <v>1143</v>
      </c>
      <c r="H4059" s="2" t="s">
        <v>543</v>
      </c>
      <c r="I4059" s="2" t="s">
        <v>1166</v>
      </c>
      <c r="J4059" s="3">
        <v>1</v>
      </c>
      <c r="K4059" s="5"/>
    </row>
    <row r="4060" spans="1:11">
      <c r="A4060" s="2" t="s">
        <v>1137</v>
      </c>
      <c r="B4060" s="2" t="s">
        <v>1347</v>
      </c>
      <c r="C4060" s="4">
        <v>45505</v>
      </c>
      <c r="D4060" s="2" t="s">
        <v>169</v>
      </c>
      <c r="E4060" s="2" t="s">
        <v>170</v>
      </c>
      <c r="F4060" s="2">
        <v>7.1</v>
      </c>
      <c r="G4060" s="2" t="s">
        <v>1143</v>
      </c>
      <c r="H4060" s="2" t="s">
        <v>115</v>
      </c>
      <c r="I4060" s="2" t="s">
        <v>116</v>
      </c>
      <c r="J4060" s="3">
        <v>1</v>
      </c>
      <c r="K4060" s="5"/>
    </row>
    <row r="4061" spans="1:11">
      <c r="A4061" s="2" t="s">
        <v>1137</v>
      </c>
      <c r="B4061" s="2" t="s">
        <v>1347</v>
      </c>
      <c r="C4061" s="4">
        <v>45505</v>
      </c>
      <c r="D4061" s="2" t="s">
        <v>1564</v>
      </c>
      <c r="E4061" s="2" t="s">
        <v>58</v>
      </c>
      <c r="F4061" s="2">
        <v>7.1</v>
      </c>
      <c r="G4061" s="2" t="s">
        <v>1143</v>
      </c>
      <c r="H4061" s="2" t="s">
        <v>78</v>
      </c>
      <c r="I4061" s="2" t="s">
        <v>79</v>
      </c>
      <c r="J4061" s="3">
        <v>1</v>
      </c>
      <c r="K4061" s="5"/>
    </row>
    <row r="4062" spans="1:11">
      <c r="A4062" s="2" t="s">
        <v>1137</v>
      </c>
      <c r="B4062" s="2" t="s">
        <v>1347</v>
      </c>
      <c r="C4062" s="4">
        <v>45505</v>
      </c>
      <c r="D4062" s="2" t="s">
        <v>442</v>
      </c>
      <c r="E4062" s="2" t="s">
        <v>240</v>
      </c>
      <c r="F4062" s="2">
        <v>7.1</v>
      </c>
      <c r="G4062" s="2" t="s">
        <v>1143</v>
      </c>
      <c r="H4062" s="2" t="s">
        <v>109</v>
      </c>
      <c r="I4062" s="2" t="s">
        <v>1192</v>
      </c>
      <c r="J4062" s="3">
        <v>1</v>
      </c>
      <c r="K4062" s="5"/>
    </row>
    <row r="4063" spans="1:11">
      <c r="A4063" s="2" t="s">
        <v>67</v>
      </c>
      <c r="B4063" s="2" t="s">
        <v>445</v>
      </c>
      <c r="C4063" s="4">
        <v>45505</v>
      </c>
      <c r="D4063" s="2" t="s">
        <v>1438</v>
      </c>
      <c r="E4063" s="2" t="s">
        <v>382</v>
      </c>
      <c r="F4063" s="2">
        <v>8.1</v>
      </c>
      <c r="G4063" s="2" t="s">
        <v>1142</v>
      </c>
      <c r="H4063" s="2" t="s">
        <v>67</v>
      </c>
      <c r="I4063" s="2" t="s">
        <v>445</v>
      </c>
      <c r="J4063" s="3">
        <v>7</v>
      </c>
      <c r="K4063" s="5"/>
    </row>
    <row r="4064" spans="1:11">
      <c r="A4064" s="2" t="s">
        <v>457</v>
      </c>
      <c r="B4064" s="2" t="s">
        <v>458</v>
      </c>
      <c r="C4064" s="4">
        <v>45505</v>
      </c>
      <c r="D4064" s="2" t="s">
        <v>459</v>
      </c>
      <c r="E4064" s="2" t="s">
        <v>120</v>
      </c>
      <c r="F4064" s="2">
        <v>1.1000000000000001</v>
      </c>
      <c r="G4064" s="2" t="s">
        <v>1187</v>
      </c>
      <c r="H4064" s="2" t="s">
        <v>460</v>
      </c>
      <c r="I4064" s="2" t="s">
        <v>464</v>
      </c>
      <c r="J4064" s="3">
        <v>1</v>
      </c>
      <c r="K4064" s="5"/>
    </row>
    <row r="4065" spans="1:11">
      <c r="A4065" s="2" t="s">
        <v>468</v>
      </c>
      <c r="B4065" s="2" t="s">
        <v>469</v>
      </c>
      <c r="C4065" s="4">
        <v>45505</v>
      </c>
      <c r="D4065" s="2" t="s">
        <v>104</v>
      </c>
      <c r="E4065" s="2" t="s">
        <v>1041</v>
      </c>
      <c r="F4065" s="2">
        <v>7.2</v>
      </c>
      <c r="G4065" s="2" t="s">
        <v>1143</v>
      </c>
      <c r="H4065" s="2" t="s">
        <v>103</v>
      </c>
      <c r="I4065" s="2" t="s">
        <v>1238</v>
      </c>
      <c r="J4065" s="3">
        <v>1</v>
      </c>
      <c r="K4065" s="5"/>
    </row>
    <row r="4066" spans="1:11">
      <c r="A4066" s="2" t="s">
        <v>481</v>
      </c>
      <c r="B4066" s="2" t="s">
        <v>482</v>
      </c>
      <c r="C4066" s="4">
        <v>45505</v>
      </c>
      <c r="D4066" s="2" t="s">
        <v>986</v>
      </c>
      <c r="E4066" s="2" t="s">
        <v>17</v>
      </c>
      <c r="F4066" s="2">
        <v>9.1300000000000008</v>
      </c>
      <c r="G4066" s="2" t="s">
        <v>1145</v>
      </c>
      <c r="H4066" s="2" t="s">
        <v>484</v>
      </c>
      <c r="I4066" s="2" t="s">
        <v>1250</v>
      </c>
      <c r="J4066" s="3">
        <v>2</v>
      </c>
      <c r="K4066" s="5"/>
    </row>
    <row r="4067" spans="1:11">
      <c r="A4067" s="2" t="s">
        <v>481</v>
      </c>
      <c r="B4067" s="2" t="s">
        <v>482</v>
      </c>
      <c r="C4067" s="4">
        <v>45505</v>
      </c>
      <c r="D4067" s="2" t="s">
        <v>1587</v>
      </c>
      <c r="E4067" s="2" t="s">
        <v>17</v>
      </c>
      <c r="F4067" s="2">
        <v>9.1300000000000008</v>
      </c>
      <c r="G4067" s="2" t="s">
        <v>1145</v>
      </c>
      <c r="H4067" s="2" t="s">
        <v>1528</v>
      </c>
      <c r="I4067" s="2" t="s">
        <v>1529</v>
      </c>
      <c r="J4067" s="3">
        <v>1</v>
      </c>
      <c r="K4067" s="5"/>
    </row>
    <row r="4068" spans="1:11">
      <c r="A4068" s="2" t="s">
        <v>481</v>
      </c>
      <c r="B4068" s="2" t="s">
        <v>482</v>
      </c>
      <c r="C4068" s="4">
        <v>45505</v>
      </c>
      <c r="D4068" s="2" t="s">
        <v>679</v>
      </c>
      <c r="E4068" s="2" t="s">
        <v>17</v>
      </c>
      <c r="F4068" s="2">
        <v>9.1300000000000008</v>
      </c>
      <c r="G4068" s="2" t="s">
        <v>1145</v>
      </c>
      <c r="H4068" s="2" t="s">
        <v>484</v>
      </c>
      <c r="I4068" s="2" t="s">
        <v>1250</v>
      </c>
      <c r="J4068" s="3">
        <v>5</v>
      </c>
      <c r="K4068" s="5"/>
    </row>
    <row r="4069" spans="1:11">
      <c r="A4069" s="2" t="s">
        <v>4</v>
      </c>
      <c r="B4069" s="2" t="s">
        <v>5</v>
      </c>
      <c r="C4069" s="4">
        <v>45505</v>
      </c>
      <c r="D4069" s="2" t="s">
        <v>1048</v>
      </c>
      <c r="E4069" s="2" t="s">
        <v>7</v>
      </c>
      <c r="F4069" s="2">
        <v>8.1999999999999993</v>
      </c>
      <c r="G4069" s="2" t="s">
        <v>1142</v>
      </c>
      <c r="H4069" s="2" t="s">
        <v>8</v>
      </c>
      <c r="I4069" s="2" t="s">
        <v>1189</v>
      </c>
      <c r="J4069" s="3">
        <v>1</v>
      </c>
      <c r="K4069" s="5"/>
    </row>
    <row r="4070" spans="1:11">
      <c r="A4070" s="2" t="s">
        <v>4</v>
      </c>
      <c r="B4070" s="2" t="s">
        <v>5</v>
      </c>
      <c r="C4070" s="4">
        <v>45505</v>
      </c>
      <c r="D4070" s="2" t="s">
        <v>493</v>
      </c>
      <c r="E4070" s="2" t="s">
        <v>7</v>
      </c>
      <c r="F4070" s="2">
        <v>8.1999999999999993</v>
      </c>
      <c r="G4070" s="2" t="s">
        <v>1142</v>
      </c>
      <c r="H4070" s="2" t="s">
        <v>8</v>
      </c>
      <c r="I4070" s="2" t="s">
        <v>1189</v>
      </c>
      <c r="J4070" s="3">
        <v>2</v>
      </c>
      <c r="K4070" s="5"/>
    </row>
    <row r="4071" spans="1:11">
      <c r="A4071" s="2" t="s">
        <v>4</v>
      </c>
      <c r="B4071" s="2" t="s">
        <v>5</v>
      </c>
      <c r="C4071" s="4">
        <v>45505</v>
      </c>
      <c r="D4071" s="2" t="s">
        <v>40</v>
      </c>
      <c r="E4071" s="2" t="s">
        <v>7</v>
      </c>
      <c r="F4071" s="2">
        <v>8.1999999999999993</v>
      </c>
      <c r="G4071" s="2" t="s">
        <v>1142</v>
      </c>
      <c r="H4071" s="2" t="s">
        <v>8</v>
      </c>
      <c r="I4071" s="2" t="s">
        <v>1189</v>
      </c>
      <c r="J4071" s="3">
        <v>3</v>
      </c>
      <c r="K4071" s="5"/>
    </row>
    <row r="4072" spans="1:11">
      <c r="A4072" s="2" t="s">
        <v>4</v>
      </c>
      <c r="B4072" s="2" t="s">
        <v>5</v>
      </c>
      <c r="C4072" s="4">
        <v>45505</v>
      </c>
      <c r="D4072" s="2" t="s">
        <v>1049</v>
      </c>
      <c r="E4072" s="2" t="s">
        <v>7</v>
      </c>
      <c r="F4072" s="2">
        <v>8.1999999999999993</v>
      </c>
      <c r="G4072" s="2" t="s">
        <v>1142</v>
      </c>
      <c r="H4072" s="2" t="s">
        <v>8</v>
      </c>
      <c r="I4072" s="2" t="s">
        <v>1189</v>
      </c>
      <c r="J4072" s="3">
        <v>1</v>
      </c>
      <c r="K4072" s="5"/>
    </row>
    <row r="4073" spans="1:11">
      <c r="A4073" s="2" t="s">
        <v>4</v>
      </c>
      <c r="B4073" s="2" t="s">
        <v>5</v>
      </c>
      <c r="C4073" s="4">
        <v>45505</v>
      </c>
      <c r="D4073" s="2" t="s">
        <v>496</v>
      </c>
      <c r="E4073" s="2" t="s">
        <v>7</v>
      </c>
      <c r="F4073" s="2">
        <v>8.1999999999999993</v>
      </c>
      <c r="G4073" s="2" t="s">
        <v>1142</v>
      </c>
      <c r="H4073" s="2" t="s">
        <v>8</v>
      </c>
      <c r="I4073" s="2" t="s">
        <v>1189</v>
      </c>
      <c r="J4073" s="3">
        <v>2</v>
      </c>
      <c r="K4073" s="5"/>
    </row>
    <row r="4074" spans="1:11">
      <c r="A4074" s="2" t="s">
        <v>4</v>
      </c>
      <c r="B4074" s="2" t="s">
        <v>5</v>
      </c>
      <c r="C4074" s="4">
        <v>45505</v>
      </c>
      <c r="D4074" s="2" t="s">
        <v>14</v>
      </c>
      <c r="E4074" s="2" t="s">
        <v>7</v>
      </c>
      <c r="F4074" s="2">
        <v>8.1999999999999993</v>
      </c>
      <c r="G4074" s="2" t="s">
        <v>1142</v>
      </c>
      <c r="H4074" s="2" t="s">
        <v>12</v>
      </c>
      <c r="I4074" s="2" t="s">
        <v>1190</v>
      </c>
      <c r="J4074" s="3">
        <v>22</v>
      </c>
      <c r="K4074" s="5"/>
    </row>
    <row r="4075" spans="1:11">
      <c r="A4075" s="2" t="s">
        <v>4</v>
      </c>
      <c r="B4075" s="2" t="s">
        <v>5</v>
      </c>
      <c r="C4075" s="4">
        <v>45505</v>
      </c>
      <c r="D4075" s="2" t="s">
        <v>36</v>
      </c>
      <c r="E4075" s="2" t="s">
        <v>7</v>
      </c>
      <c r="F4075" s="2">
        <v>8.1999999999999993</v>
      </c>
      <c r="G4075" s="2" t="s">
        <v>1142</v>
      </c>
      <c r="H4075" s="2" t="s">
        <v>8</v>
      </c>
      <c r="I4075" s="2" t="s">
        <v>1189</v>
      </c>
      <c r="J4075" s="3">
        <v>10</v>
      </c>
      <c r="K4075" s="5"/>
    </row>
    <row r="4076" spans="1:11">
      <c r="A4076" s="2" t="s">
        <v>4</v>
      </c>
      <c r="B4076" s="2" t="s">
        <v>5</v>
      </c>
      <c r="C4076" s="4">
        <v>45505</v>
      </c>
      <c r="D4076" s="2" t="s">
        <v>818</v>
      </c>
      <c r="E4076" s="2" t="s">
        <v>7</v>
      </c>
      <c r="F4076" s="2">
        <v>8.1999999999999993</v>
      </c>
      <c r="G4076" s="2" t="s">
        <v>1142</v>
      </c>
      <c r="H4076" s="2" t="s">
        <v>8</v>
      </c>
      <c r="I4076" s="2" t="s">
        <v>1189</v>
      </c>
      <c r="J4076" s="3">
        <v>9</v>
      </c>
      <c r="K4076" s="5"/>
    </row>
    <row r="4077" spans="1:11">
      <c r="A4077" s="2" t="s">
        <v>4</v>
      </c>
      <c r="B4077" s="2" t="s">
        <v>5</v>
      </c>
      <c r="C4077" s="4">
        <v>45505</v>
      </c>
      <c r="D4077" s="2" t="s">
        <v>498</v>
      </c>
      <c r="E4077" s="2" t="s">
        <v>7</v>
      </c>
      <c r="F4077" s="2">
        <v>8.1999999999999993</v>
      </c>
      <c r="G4077" s="2" t="s">
        <v>1142</v>
      </c>
      <c r="H4077" s="2" t="s">
        <v>8</v>
      </c>
      <c r="I4077" s="2" t="s">
        <v>1189</v>
      </c>
      <c r="J4077" s="3">
        <v>4</v>
      </c>
      <c r="K4077" s="5"/>
    </row>
    <row r="4078" spans="1:11">
      <c r="A4078" s="2" t="s">
        <v>44</v>
      </c>
      <c r="B4078" s="2" t="s">
        <v>45</v>
      </c>
      <c r="C4078" s="4">
        <v>45505</v>
      </c>
      <c r="D4078" s="2" t="s">
        <v>49</v>
      </c>
      <c r="E4078" s="2" t="s">
        <v>50</v>
      </c>
      <c r="F4078" s="2">
        <v>9.1300000000000008</v>
      </c>
      <c r="G4078" s="2" t="s">
        <v>1145</v>
      </c>
      <c r="H4078" s="2" t="s">
        <v>44</v>
      </c>
      <c r="I4078" s="2" t="s">
        <v>45</v>
      </c>
      <c r="J4078" s="3">
        <v>1</v>
      </c>
      <c r="K4078" s="5"/>
    </row>
    <row r="4079" spans="1:11">
      <c r="A4079" s="2" t="s">
        <v>44</v>
      </c>
      <c r="B4079" s="2" t="s">
        <v>45</v>
      </c>
      <c r="C4079" s="4">
        <v>45505</v>
      </c>
      <c r="D4079" s="2" t="s">
        <v>55</v>
      </c>
      <c r="E4079" s="2" t="s">
        <v>50</v>
      </c>
      <c r="F4079" s="2">
        <v>9.1300000000000008</v>
      </c>
      <c r="G4079" s="2" t="s">
        <v>1145</v>
      </c>
      <c r="H4079" s="2" t="s">
        <v>44</v>
      </c>
      <c r="I4079" s="2" t="s">
        <v>45</v>
      </c>
      <c r="J4079" s="3">
        <v>1</v>
      </c>
      <c r="K4079" s="5"/>
    </row>
    <row r="4080" spans="1:11">
      <c r="A4080" s="2" t="s">
        <v>78</v>
      </c>
      <c r="B4080" s="2" t="s">
        <v>79</v>
      </c>
      <c r="C4080" s="4">
        <v>45505</v>
      </c>
      <c r="D4080" s="2" t="s">
        <v>995</v>
      </c>
      <c r="E4080" s="2" t="s">
        <v>74</v>
      </c>
      <c r="F4080" s="2">
        <v>8.1</v>
      </c>
      <c r="G4080" s="2" t="s">
        <v>1142</v>
      </c>
      <c r="H4080" s="2" t="s">
        <v>78</v>
      </c>
      <c r="I4080" s="2" t="s">
        <v>79</v>
      </c>
      <c r="J4080" s="3">
        <v>1</v>
      </c>
      <c r="K4080" s="5"/>
    </row>
    <row r="4081" spans="1:11">
      <c r="A4081" s="2" t="s">
        <v>78</v>
      </c>
      <c r="B4081" s="2" t="s">
        <v>79</v>
      </c>
      <c r="C4081" s="4">
        <v>45505</v>
      </c>
      <c r="D4081" s="2" t="s">
        <v>829</v>
      </c>
      <c r="E4081" s="2" t="s">
        <v>82</v>
      </c>
      <c r="F4081" s="2">
        <v>8.1</v>
      </c>
      <c r="G4081" s="2" t="s">
        <v>1142</v>
      </c>
      <c r="H4081" s="2" t="s">
        <v>78</v>
      </c>
      <c r="I4081" s="2" t="s">
        <v>79</v>
      </c>
      <c r="J4081" s="3">
        <v>5</v>
      </c>
      <c r="K4081" s="5"/>
    </row>
    <row r="4082" spans="1:11">
      <c r="A4082" s="2" t="s">
        <v>93</v>
      </c>
      <c r="B4082" s="2" t="s">
        <v>94</v>
      </c>
      <c r="C4082" s="4">
        <v>45505</v>
      </c>
      <c r="D4082" s="2" t="s">
        <v>528</v>
      </c>
      <c r="E4082" s="2" t="s">
        <v>17</v>
      </c>
      <c r="F4082" s="2">
        <v>8.1999999999999993</v>
      </c>
      <c r="G4082" s="2" t="s">
        <v>1142</v>
      </c>
      <c r="H4082" s="2" t="s">
        <v>103</v>
      </c>
      <c r="I4082" s="2" t="s">
        <v>1238</v>
      </c>
      <c r="J4082" s="3">
        <v>14</v>
      </c>
      <c r="K4082" s="5"/>
    </row>
    <row r="4083" spans="1:11">
      <c r="A4083" s="2" t="s">
        <v>93</v>
      </c>
      <c r="B4083" s="2" t="s">
        <v>94</v>
      </c>
      <c r="C4083" s="4">
        <v>45505</v>
      </c>
      <c r="D4083" s="2" t="s">
        <v>105</v>
      </c>
      <c r="E4083" s="2" t="s">
        <v>17</v>
      </c>
      <c r="F4083" s="2">
        <v>8.1999999999999993</v>
      </c>
      <c r="G4083" s="2" t="s">
        <v>1142</v>
      </c>
      <c r="H4083" s="2" t="s">
        <v>103</v>
      </c>
      <c r="I4083" s="2" t="s">
        <v>1238</v>
      </c>
      <c r="J4083" s="3">
        <v>4</v>
      </c>
      <c r="K4083" s="5"/>
    </row>
    <row r="4084" spans="1:11">
      <c r="A4084" s="2" t="s">
        <v>106</v>
      </c>
      <c r="B4084" s="2" t="s">
        <v>107</v>
      </c>
      <c r="C4084" s="4">
        <v>45505</v>
      </c>
      <c r="D4084" s="2" t="s">
        <v>102</v>
      </c>
      <c r="E4084" s="2" t="s">
        <v>1040</v>
      </c>
      <c r="F4084" s="2">
        <v>6.1</v>
      </c>
      <c r="G4084" s="2" t="s">
        <v>1183</v>
      </c>
      <c r="H4084" s="2" t="s">
        <v>1310</v>
      </c>
      <c r="I4084" s="2" t="s">
        <v>1311</v>
      </c>
      <c r="J4084" s="3">
        <v>3</v>
      </c>
      <c r="K4084" s="5"/>
    </row>
    <row r="4085" spans="1:11">
      <c r="A4085" s="2" t="s">
        <v>106</v>
      </c>
      <c r="B4085" s="2" t="s">
        <v>107</v>
      </c>
      <c r="C4085" s="4">
        <v>45505</v>
      </c>
      <c r="D4085" s="2" t="s">
        <v>104</v>
      </c>
      <c r="E4085" s="2" t="s">
        <v>1040</v>
      </c>
      <c r="F4085" s="2">
        <v>7.1</v>
      </c>
      <c r="G4085" s="2" t="s">
        <v>1143</v>
      </c>
      <c r="H4085" s="2" t="s">
        <v>1310</v>
      </c>
      <c r="I4085" s="2" t="s">
        <v>1311</v>
      </c>
      <c r="J4085" s="3">
        <v>5</v>
      </c>
      <c r="K4085" s="5"/>
    </row>
    <row r="4086" spans="1:11">
      <c r="A4086" s="2" t="s">
        <v>106</v>
      </c>
      <c r="B4086" s="2" t="s">
        <v>107</v>
      </c>
      <c r="C4086" s="4">
        <v>45505</v>
      </c>
      <c r="D4086" s="2" t="s">
        <v>104</v>
      </c>
      <c r="E4086" s="2" t="s">
        <v>1040</v>
      </c>
      <c r="F4086" s="2">
        <v>6.1</v>
      </c>
      <c r="G4086" s="2" t="s">
        <v>1183</v>
      </c>
      <c r="H4086" s="2" t="s">
        <v>1310</v>
      </c>
      <c r="I4086" s="2" t="s">
        <v>1311</v>
      </c>
      <c r="J4086" s="3">
        <v>5</v>
      </c>
      <c r="K4086" s="5"/>
    </row>
    <row r="4087" spans="1:11">
      <c r="A4087" s="2" t="s">
        <v>106</v>
      </c>
      <c r="B4087" s="2" t="s">
        <v>107</v>
      </c>
      <c r="C4087" s="4">
        <v>45505</v>
      </c>
      <c r="D4087" s="2" t="s">
        <v>239</v>
      </c>
      <c r="E4087" s="2" t="s">
        <v>240</v>
      </c>
      <c r="F4087" s="2">
        <v>6.1</v>
      </c>
      <c r="G4087" s="2" t="s">
        <v>1183</v>
      </c>
      <c r="H4087" s="2" t="s">
        <v>109</v>
      </c>
      <c r="I4087" s="2" t="s">
        <v>1192</v>
      </c>
      <c r="J4087" s="3">
        <v>1</v>
      </c>
      <c r="K4087" s="5"/>
    </row>
    <row r="4088" spans="1:11">
      <c r="A4088" s="2" t="s">
        <v>1312</v>
      </c>
      <c r="B4088" s="2" t="s">
        <v>1313</v>
      </c>
      <c r="C4088" s="4">
        <v>45505</v>
      </c>
      <c r="D4088" s="2" t="s">
        <v>1417</v>
      </c>
      <c r="E4088" s="2" t="s">
        <v>132</v>
      </c>
      <c r="F4088" s="2">
        <v>7.1</v>
      </c>
      <c r="G4088" s="2" t="s">
        <v>1143</v>
      </c>
      <c r="H4088" s="2" t="s">
        <v>678</v>
      </c>
      <c r="I4088" s="2" t="s">
        <v>1209</v>
      </c>
      <c r="J4088" s="3">
        <v>1</v>
      </c>
      <c r="K4088" s="5"/>
    </row>
    <row r="4089" spans="1:11">
      <c r="A4089" s="2" t="s">
        <v>1531</v>
      </c>
      <c r="B4089" s="2" t="s">
        <v>1532</v>
      </c>
      <c r="C4089" s="4">
        <v>45505</v>
      </c>
      <c r="D4089" s="2" t="s">
        <v>1439</v>
      </c>
      <c r="E4089" s="2" t="s">
        <v>132</v>
      </c>
      <c r="F4089" s="2">
        <v>8.1</v>
      </c>
      <c r="G4089" s="2" t="s">
        <v>1142</v>
      </c>
      <c r="H4089" s="2" t="s">
        <v>67</v>
      </c>
      <c r="I4089" s="2" t="s">
        <v>445</v>
      </c>
      <c r="J4089" s="3">
        <v>4</v>
      </c>
      <c r="K4089" s="5"/>
    </row>
    <row r="4090" spans="1:11">
      <c r="A4090" s="2" t="s">
        <v>138</v>
      </c>
      <c r="B4090" s="2" t="s">
        <v>139</v>
      </c>
      <c r="C4090" s="4">
        <v>45505</v>
      </c>
      <c r="D4090" s="2" t="s">
        <v>1580</v>
      </c>
      <c r="E4090" s="2" t="s">
        <v>47</v>
      </c>
      <c r="F4090" s="2">
        <v>5.2</v>
      </c>
      <c r="G4090" s="2" t="s">
        <v>1186</v>
      </c>
      <c r="H4090" s="2" t="s">
        <v>1588</v>
      </c>
      <c r="I4090" s="2" t="s">
        <v>1589</v>
      </c>
      <c r="J4090" s="3">
        <v>1</v>
      </c>
      <c r="K4090" s="5"/>
    </row>
    <row r="4091" spans="1:11">
      <c r="A4091" s="2" t="s">
        <v>138</v>
      </c>
      <c r="B4091" s="2" t="s">
        <v>139</v>
      </c>
      <c r="C4091" s="4">
        <v>45505</v>
      </c>
      <c r="D4091" s="2" t="s">
        <v>1542</v>
      </c>
      <c r="E4091" s="2" t="s">
        <v>170</v>
      </c>
      <c r="F4091" s="2">
        <v>5.0999999999999996</v>
      </c>
      <c r="G4091" s="2" t="s">
        <v>1186</v>
      </c>
      <c r="H4091" s="2" t="s">
        <v>145</v>
      </c>
      <c r="I4091" s="2" t="s">
        <v>2079</v>
      </c>
      <c r="J4091" s="3">
        <v>1</v>
      </c>
      <c r="K4091" s="5"/>
    </row>
    <row r="4092" spans="1:11">
      <c r="A4092" s="2" t="s">
        <v>138</v>
      </c>
      <c r="B4092" s="2" t="s">
        <v>139</v>
      </c>
      <c r="C4092" s="4">
        <v>45505</v>
      </c>
      <c r="D4092" s="2" t="s">
        <v>552</v>
      </c>
      <c r="E4092" s="2" t="s">
        <v>74</v>
      </c>
      <c r="F4092" s="2">
        <v>5.0999999999999996</v>
      </c>
      <c r="G4092" s="2" t="s">
        <v>1186</v>
      </c>
      <c r="H4092" s="2" t="s">
        <v>151</v>
      </c>
      <c r="I4092" s="2" t="s">
        <v>1203</v>
      </c>
      <c r="J4092" s="3">
        <v>2</v>
      </c>
      <c r="K4092" s="5"/>
    </row>
    <row r="4093" spans="1:11">
      <c r="A4093" s="2" t="s">
        <v>152</v>
      </c>
      <c r="B4093" s="2" t="s">
        <v>153</v>
      </c>
      <c r="C4093" s="4">
        <v>45505</v>
      </c>
      <c r="D4093" s="2" t="s">
        <v>154</v>
      </c>
      <c r="E4093" s="2" t="s">
        <v>155</v>
      </c>
      <c r="F4093" s="2">
        <v>8.1</v>
      </c>
      <c r="G4093" s="2" t="s">
        <v>1142</v>
      </c>
      <c r="H4093" s="2" t="s">
        <v>156</v>
      </c>
      <c r="I4093" s="2" t="s">
        <v>1150</v>
      </c>
      <c r="J4093" s="3">
        <v>11</v>
      </c>
      <c r="K4093" s="5"/>
    </row>
    <row r="4094" spans="1:11">
      <c r="A4094" s="2" t="s">
        <v>484</v>
      </c>
      <c r="B4094" s="2" t="s">
        <v>1250</v>
      </c>
      <c r="C4094" s="4">
        <v>45505</v>
      </c>
      <c r="D4094" s="2" t="s">
        <v>1590</v>
      </c>
      <c r="E4094" s="2" t="s">
        <v>1320</v>
      </c>
      <c r="F4094" s="2">
        <v>9.1300000000000008</v>
      </c>
      <c r="G4094" s="2" t="s">
        <v>1145</v>
      </c>
      <c r="H4094" s="2" t="s">
        <v>1321</v>
      </c>
      <c r="I4094" s="2" t="s">
        <v>1322</v>
      </c>
      <c r="J4094" s="3">
        <v>4</v>
      </c>
      <c r="K4094" s="5"/>
    </row>
    <row r="4095" spans="1:11">
      <c r="A4095" s="2" t="s">
        <v>484</v>
      </c>
      <c r="B4095" s="2" t="s">
        <v>1250</v>
      </c>
      <c r="C4095" s="4">
        <v>45505</v>
      </c>
      <c r="D4095" s="2" t="s">
        <v>1363</v>
      </c>
      <c r="E4095" s="2" t="s">
        <v>1320</v>
      </c>
      <c r="F4095" s="2">
        <v>9.1300000000000008</v>
      </c>
      <c r="G4095" s="2" t="s">
        <v>1145</v>
      </c>
      <c r="H4095" s="2" t="s">
        <v>1364</v>
      </c>
      <c r="I4095" s="2" t="s">
        <v>1365</v>
      </c>
      <c r="J4095" s="3">
        <v>1</v>
      </c>
      <c r="K4095" s="5"/>
    </row>
    <row r="4096" spans="1:11">
      <c r="A4096" s="2" t="s">
        <v>484</v>
      </c>
      <c r="B4096" s="2" t="s">
        <v>1250</v>
      </c>
      <c r="C4096" s="4">
        <v>45505</v>
      </c>
      <c r="D4096" s="2" t="s">
        <v>1373</v>
      </c>
      <c r="E4096" s="2" t="s">
        <v>1320</v>
      </c>
      <c r="F4096" s="2">
        <v>9.1300000000000008</v>
      </c>
      <c r="G4096" s="2" t="s">
        <v>1145</v>
      </c>
      <c r="H4096" s="2" t="s">
        <v>1321</v>
      </c>
      <c r="I4096" s="2" t="s">
        <v>1322</v>
      </c>
      <c r="J4096" s="3">
        <v>1</v>
      </c>
      <c r="K4096" s="5"/>
    </row>
    <row r="4097" spans="1:11">
      <c r="A4097" s="2" t="s">
        <v>484</v>
      </c>
      <c r="B4097" s="2" t="s">
        <v>1250</v>
      </c>
      <c r="C4097" s="4">
        <v>45505</v>
      </c>
      <c r="D4097" s="2" t="s">
        <v>1591</v>
      </c>
      <c r="E4097" s="2" t="s">
        <v>1320</v>
      </c>
      <c r="F4097" s="2">
        <v>9.1300000000000008</v>
      </c>
      <c r="G4097" s="2" t="s">
        <v>1145</v>
      </c>
      <c r="H4097" s="2" t="s">
        <v>1323</v>
      </c>
      <c r="I4097" s="2" t="s">
        <v>1324</v>
      </c>
      <c r="J4097" s="3">
        <v>1</v>
      </c>
      <c r="K4097" s="5"/>
    </row>
    <row r="4098" spans="1:11">
      <c r="A4098" s="2" t="s">
        <v>484</v>
      </c>
      <c r="B4098" s="2" t="s">
        <v>1250</v>
      </c>
      <c r="C4098" s="4">
        <v>45505</v>
      </c>
      <c r="D4098" s="2" t="s">
        <v>1592</v>
      </c>
      <c r="E4098" s="2" t="s">
        <v>731</v>
      </c>
      <c r="F4098" s="2">
        <v>9.1300000000000008</v>
      </c>
      <c r="G4098" s="2" t="s">
        <v>1145</v>
      </c>
      <c r="H4098" s="2" t="s">
        <v>1323</v>
      </c>
      <c r="I4098" s="2" t="s">
        <v>1324</v>
      </c>
      <c r="J4098" s="3">
        <v>1</v>
      </c>
      <c r="K4098" s="5"/>
    </row>
    <row r="4099" spans="1:11">
      <c r="A4099" s="2" t="s">
        <v>484</v>
      </c>
      <c r="B4099" s="2" t="s">
        <v>1250</v>
      </c>
      <c r="C4099" s="4">
        <v>45505</v>
      </c>
      <c r="D4099" s="2" t="s">
        <v>485</v>
      </c>
      <c r="E4099" s="2" t="s">
        <v>17</v>
      </c>
      <c r="F4099" s="2">
        <v>9.1300000000000008</v>
      </c>
      <c r="G4099" s="2" t="s">
        <v>1145</v>
      </c>
      <c r="H4099" s="2" t="s">
        <v>484</v>
      </c>
      <c r="I4099" s="2" t="s">
        <v>1250</v>
      </c>
      <c r="J4099" s="3">
        <v>15</v>
      </c>
      <c r="K4099" s="5"/>
    </row>
    <row r="4100" spans="1:11">
      <c r="A4100" s="2" t="s">
        <v>484</v>
      </c>
      <c r="B4100" s="2" t="s">
        <v>1250</v>
      </c>
      <c r="C4100" s="4">
        <v>45505</v>
      </c>
      <c r="D4100" s="2" t="s">
        <v>1428</v>
      </c>
      <c r="E4100" s="2" t="s">
        <v>17</v>
      </c>
      <c r="F4100" s="2">
        <v>9.1300000000000008</v>
      </c>
      <c r="G4100" s="2" t="s">
        <v>1145</v>
      </c>
      <c r="H4100" s="2" t="s">
        <v>1323</v>
      </c>
      <c r="I4100" s="2" t="s">
        <v>1324</v>
      </c>
      <c r="J4100" s="3">
        <v>1</v>
      </c>
      <c r="K4100" s="5"/>
    </row>
    <row r="4101" spans="1:11">
      <c r="A4101" s="2" t="s">
        <v>484</v>
      </c>
      <c r="B4101" s="2" t="s">
        <v>1250</v>
      </c>
      <c r="C4101" s="4">
        <v>45505</v>
      </c>
      <c r="D4101" s="2" t="s">
        <v>1593</v>
      </c>
      <c r="E4101" s="2" t="s">
        <v>17</v>
      </c>
      <c r="F4101" s="2">
        <v>9.1300000000000008</v>
      </c>
      <c r="G4101" s="2" t="s">
        <v>1145</v>
      </c>
      <c r="H4101" s="2" t="s">
        <v>1323</v>
      </c>
      <c r="I4101" s="2" t="s">
        <v>1324</v>
      </c>
      <c r="J4101" s="3">
        <v>1</v>
      </c>
      <c r="K4101" s="5"/>
    </row>
    <row r="4102" spans="1:11">
      <c r="A4102" s="2" t="s">
        <v>484</v>
      </c>
      <c r="B4102" s="2" t="s">
        <v>1250</v>
      </c>
      <c r="C4102" s="4">
        <v>45505</v>
      </c>
      <c r="D4102" s="2" t="s">
        <v>1594</v>
      </c>
      <c r="E4102" s="2" t="s">
        <v>17</v>
      </c>
      <c r="F4102" s="2">
        <v>9.1300000000000008</v>
      </c>
      <c r="G4102" s="2" t="s">
        <v>1145</v>
      </c>
      <c r="H4102" s="2" t="s">
        <v>1323</v>
      </c>
      <c r="I4102" s="2" t="s">
        <v>1324</v>
      </c>
      <c r="J4102" s="3">
        <v>1</v>
      </c>
      <c r="K4102" s="5"/>
    </row>
    <row r="4103" spans="1:11">
      <c r="A4103" s="2" t="s">
        <v>484</v>
      </c>
      <c r="B4103" s="2" t="s">
        <v>1250</v>
      </c>
      <c r="C4103" s="4">
        <v>45505</v>
      </c>
      <c r="D4103" s="2" t="s">
        <v>1595</v>
      </c>
      <c r="E4103" s="2" t="s">
        <v>17</v>
      </c>
      <c r="F4103" s="2">
        <v>9.1300000000000008</v>
      </c>
      <c r="G4103" s="2" t="s">
        <v>1145</v>
      </c>
      <c r="H4103" s="2" t="s">
        <v>1323</v>
      </c>
      <c r="I4103" s="2" t="s">
        <v>1324</v>
      </c>
      <c r="J4103" s="3">
        <v>1</v>
      </c>
      <c r="K4103" s="5"/>
    </row>
    <row r="4104" spans="1:11">
      <c r="A4104" s="2" t="s">
        <v>484</v>
      </c>
      <c r="B4104" s="2" t="s">
        <v>1250</v>
      </c>
      <c r="C4104" s="4">
        <v>45505</v>
      </c>
      <c r="D4104" s="2" t="s">
        <v>910</v>
      </c>
      <c r="E4104" s="2" t="s">
        <v>17</v>
      </c>
      <c r="F4104" s="2">
        <v>9.1300000000000008</v>
      </c>
      <c r="G4104" s="2" t="s">
        <v>1145</v>
      </c>
      <c r="H4104" s="2" t="s">
        <v>484</v>
      </c>
      <c r="I4104" s="2" t="s">
        <v>1250</v>
      </c>
      <c r="J4104" s="3">
        <v>35</v>
      </c>
      <c r="K4104" s="5"/>
    </row>
    <row r="4105" spans="1:11">
      <c r="A4105" s="2" t="s">
        <v>484</v>
      </c>
      <c r="B4105" s="2" t="s">
        <v>1250</v>
      </c>
      <c r="C4105" s="4">
        <v>45505</v>
      </c>
      <c r="D4105" s="2" t="s">
        <v>1596</v>
      </c>
      <c r="E4105" s="2" t="s">
        <v>263</v>
      </c>
      <c r="F4105" s="2">
        <v>9.1300000000000008</v>
      </c>
      <c r="G4105" s="2" t="s">
        <v>1145</v>
      </c>
      <c r="H4105" s="2" t="s">
        <v>1323</v>
      </c>
      <c r="I4105" s="2" t="s">
        <v>1324</v>
      </c>
      <c r="J4105" s="3">
        <v>1</v>
      </c>
      <c r="K4105" s="5"/>
    </row>
    <row r="4106" spans="1:11">
      <c r="A4106" s="2" t="s">
        <v>484</v>
      </c>
      <c r="B4106" s="2" t="s">
        <v>1250</v>
      </c>
      <c r="C4106" s="4">
        <v>45505</v>
      </c>
      <c r="D4106" s="2" t="s">
        <v>681</v>
      </c>
      <c r="E4106" s="2" t="s">
        <v>17</v>
      </c>
      <c r="F4106" s="2">
        <v>8.1999999999999993</v>
      </c>
      <c r="G4106" s="2" t="s">
        <v>1142</v>
      </c>
      <c r="H4106" s="2" t="s">
        <v>484</v>
      </c>
      <c r="I4106" s="2" t="s">
        <v>1250</v>
      </c>
      <c r="J4106" s="3">
        <v>29</v>
      </c>
      <c r="K4106" s="5"/>
    </row>
    <row r="4107" spans="1:11">
      <c r="A4107" s="2" t="s">
        <v>484</v>
      </c>
      <c r="B4107" s="2" t="s">
        <v>1250</v>
      </c>
      <c r="C4107" s="4">
        <v>45505</v>
      </c>
      <c r="D4107" s="2" t="s">
        <v>810</v>
      </c>
      <c r="E4107" s="2" t="s">
        <v>17</v>
      </c>
      <c r="F4107" s="2">
        <v>8.1999999999999993</v>
      </c>
      <c r="G4107" s="2" t="s">
        <v>1142</v>
      </c>
      <c r="H4107" s="2" t="s">
        <v>1323</v>
      </c>
      <c r="I4107" s="2" t="s">
        <v>1324</v>
      </c>
      <c r="J4107" s="3">
        <v>32</v>
      </c>
      <c r="K4107" s="5"/>
    </row>
    <row r="4108" spans="1:11">
      <c r="A4108" s="2" t="s">
        <v>484</v>
      </c>
      <c r="B4108" s="2" t="s">
        <v>1250</v>
      </c>
      <c r="C4108" s="4">
        <v>45505</v>
      </c>
      <c r="D4108" s="2" t="s">
        <v>684</v>
      </c>
      <c r="E4108" s="2" t="s">
        <v>17</v>
      </c>
      <c r="F4108" s="2">
        <v>8.1999999999999993</v>
      </c>
      <c r="G4108" s="2" t="s">
        <v>1142</v>
      </c>
      <c r="H4108" s="2" t="s">
        <v>1323</v>
      </c>
      <c r="I4108" s="2" t="s">
        <v>1324</v>
      </c>
      <c r="J4108" s="3">
        <v>33</v>
      </c>
      <c r="K4108" s="5"/>
    </row>
    <row r="4109" spans="1:11">
      <c r="A4109" s="2" t="s">
        <v>484</v>
      </c>
      <c r="B4109" s="2" t="s">
        <v>1250</v>
      </c>
      <c r="C4109" s="4">
        <v>45505</v>
      </c>
      <c r="D4109" s="2" t="s">
        <v>986</v>
      </c>
      <c r="E4109" s="2" t="s">
        <v>17</v>
      </c>
      <c r="F4109" s="2">
        <v>8.1999999999999993</v>
      </c>
      <c r="G4109" s="2" t="s">
        <v>1142</v>
      </c>
      <c r="H4109" s="2" t="s">
        <v>1323</v>
      </c>
      <c r="I4109" s="2" t="s">
        <v>1324</v>
      </c>
      <c r="J4109" s="3">
        <v>10</v>
      </c>
      <c r="K4109" s="5"/>
    </row>
    <row r="4110" spans="1:11">
      <c r="A4110" s="2" t="s">
        <v>484</v>
      </c>
      <c r="B4110" s="2" t="s">
        <v>1250</v>
      </c>
      <c r="C4110" s="4">
        <v>45505</v>
      </c>
      <c r="D4110" s="2" t="s">
        <v>1503</v>
      </c>
      <c r="E4110" s="2" t="s">
        <v>1320</v>
      </c>
      <c r="F4110" s="2">
        <v>8.1999999999999993</v>
      </c>
      <c r="G4110" s="2" t="s">
        <v>1142</v>
      </c>
      <c r="H4110" s="2" t="s">
        <v>1329</v>
      </c>
      <c r="I4110" s="2" t="s">
        <v>1330</v>
      </c>
      <c r="J4110" s="3">
        <v>1</v>
      </c>
      <c r="K4110" s="5"/>
    </row>
    <row r="4111" spans="1:11">
      <c r="A4111" s="2" t="s">
        <v>484</v>
      </c>
      <c r="B4111" s="2" t="s">
        <v>1250</v>
      </c>
      <c r="C4111" s="4">
        <v>45505</v>
      </c>
      <c r="D4111" s="2" t="s">
        <v>808</v>
      </c>
      <c r="E4111" s="2" t="s">
        <v>17</v>
      </c>
      <c r="F4111" s="2">
        <v>8.1999999999999993</v>
      </c>
      <c r="G4111" s="2" t="s">
        <v>1142</v>
      </c>
      <c r="H4111" s="2" t="s">
        <v>484</v>
      </c>
      <c r="I4111" s="2" t="s">
        <v>1250</v>
      </c>
      <c r="J4111" s="3">
        <v>26</v>
      </c>
      <c r="K4111" s="5"/>
    </row>
    <row r="4112" spans="1:11">
      <c r="A4112" s="2" t="s">
        <v>484</v>
      </c>
      <c r="B4112" s="2" t="s">
        <v>1250</v>
      </c>
      <c r="C4112" s="4">
        <v>45505</v>
      </c>
      <c r="D4112" s="2" t="s">
        <v>1088</v>
      </c>
      <c r="E4112" s="2" t="s">
        <v>17</v>
      </c>
      <c r="F4112" s="2">
        <v>8.1999999999999993</v>
      </c>
      <c r="G4112" s="2" t="s">
        <v>1142</v>
      </c>
      <c r="H4112" s="2" t="s">
        <v>484</v>
      </c>
      <c r="I4112" s="2" t="s">
        <v>1250</v>
      </c>
      <c r="J4112" s="3">
        <v>28</v>
      </c>
      <c r="K4112" s="5"/>
    </row>
    <row r="4113" spans="1:11">
      <c r="A4113" s="2" t="s">
        <v>484</v>
      </c>
      <c r="B4113" s="2" t="s">
        <v>1250</v>
      </c>
      <c r="C4113" s="4">
        <v>45505</v>
      </c>
      <c r="D4113" s="2" t="s">
        <v>915</v>
      </c>
      <c r="E4113" s="2" t="s">
        <v>17</v>
      </c>
      <c r="F4113" s="2">
        <v>8.1999999999999993</v>
      </c>
      <c r="G4113" s="2" t="s">
        <v>1142</v>
      </c>
      <c r="H4113" s="2" t="s">
        <v>1323</v>
      </c>
      <c r="I4113" s="2" t="s">
        <v>1324</v>
      </c>
      <c r="J4113" s="3">
        <v>32</v>
      </c>
      <c r="K4113" s="5"/>
    </row>
    <row r="4114" spans="1:11">
      <c r="A4114" s="2" t="s">
        <v>484</v>
      </c>
      <c r="B4114" s="2" t="s">
        <v>1250</v>
      </c>
      <c r="C4114" s="4">
        <v>45505</v>
      </c>
      <c r="D4114" s="2" t="s">
        <v>1515</v>
      </c>
      <c r="E4114" s="2" t="s">
        <v>1320</v>
      </c>
      <c r="F4114" s="2">
        <v>8.1999999999999993</v>
      </c>
      <c r="G4114" s="2" t="s">
        <v>1142</v>
      </c>
      <c r="H4114" s="2" t="s">
        <v>1321</v>
      </c>
      <c r="I4114" s="2" t="s">
        <v>1322</v>
      </c>
      <c r="J4114" s="3">
        <v>1</v>
      </c>
      <c r="K4114" s="5"/>
    </row>
    <row r="4115" spans="1:11">
      <c r="A4115" s="2" t="s">
        <v>158</v>
      </c>
      <c r="B4115" s="2" t="s">
        <v>159</v>
      </c>
      <c r="C4115" s="4">
        <v>45505</v>
      </c>
      <c r="D4115" s="2" t="s">
        <v>560</v>
      </c>
      <c r="E4115" s="2" t="s">
        <v>531</v>
      </c>
      <c r="F4115" s="2">
        <v>8.1</v>
      </c>
      <c r="G4115" s="2" t="s">
        <v>1142</v>
      </c>
      <c r="H4115" s="2" t="s">
        <v>158</v>
      </c>
      <c r="I4115" s="2" t="s">
        <v>159</v>
      </c>
      <c r="J4115" s="3">
        <v>1</v>
      </c>
      <c r="K4115" s="5"/>
    </row>
    <row r="4116" spans="1:11">
      <c r="A4116" s="2" t="s">
        <v>198</v>
      </c>
      <c r="B4116" s="2" t="s">
        <v>199</v>
      </c>
      <c r="C4116" s="4">
        <v>45505</v>
      </c>
      <c r="D4116" s="2" t="s">
        <v>201</v>
      </c>
      <c r="E4116" s="2" t="s">
        <v>170</v>
      </c>
      <c r="F4116" s="2">
        <v>9.1300000000000008</v>
      </c>
      <c r="G4116" s="2" t="s">
        <v>1145</v>
      </c>
      <c r="H4116" s="2" t="s">
        <v>202</v>
      </c>
      <c r="I4116" s="2" t="s">
        <v>1196</v>
      </c>
      <c r="J4116" s="3">
        <v>1</v>
      </c>
      <c r="K4116" s="5"/>
    </row>
    <row r="4117" spans="1:11">
      <c r="A4117" s="2" t="s">
        <v>198</v>
      </c>
      <c r="B4117" s="2" t="s">
        <v>199</v>
      </c>
      <c r="C4117" s="4">
        <v>45505</v>
      </c>
      <c r="D4117" s="2" t="s">
        <v>933</v>
      </c>
      <c r="E4117" s="2" t="s">
        <v>82</v>
      </c>
      <c r="F4117" s="2">
        <v>8.1</v>
      </c>
      <c r="G4117" s="2" t="s">
        <v>1142</v>
      </c>
      <c r="H4117" s="2" t="s">
        <v>198</v>
      </c>
      <c r="I4117" s="2" t="s">
        <v>199</v>
      </c>
      <c r="J4117" s="3">
        <v>1</v>
      </c>
      <c r="K4117" s="5"/>
    </row>
    <row r="4118" spans="1:11">
      <c r="A4118" s="2" t="s">
        <v>198</v>
      </c>
      <c r="B4118" s="2" t="s">
        <v>199</v>
      </c>
      <c r="C4118" s="4">
        <v>45505</v>
      </c>
      <c r="D4118" s="2" t="s">
        <v>571</v>
      </c>
      <c r="E4118" s="2" t="s">
        <v>82</v>
      </c>
      <c r="F4118" s="2">
        <v>9.1300000000000008</v>
      </c>
      <c r="G4118" s="2" t="s">
        <v>1145</v>
      </c>
      <c r="H4118" s="2" t="s">
        <v>198</v>
      </c>
      <c r="I4118" s="2" t="s">
        <v>199</v>
      </c>
      <c r="J4118" s="3">
        <v>1</v>
      </c>
      <c r="K4118" s="5"/>
    </row>
    <row r="4119" spans="1:11">
      <c r="A4119" s="2" t="s">
        <v>198</v>
      </c>
      <c r="B4119" s="2" t="s">
        <v>199</v>
      </c>
      <c r="C4119" s="4">
        <v>45505</v>
      </c>
      <c r="D4119" s="2" t="s">
        <v>572</v>
      </c>
      <c r="E4119" s="2" t="s">
        <v>82</v>
      </c>
      <c r="F4119" s="2">
        <v>9.1300000000000008</v>
      </c>
      <c r="G4119" s="2" t="s">
        <v>1145</v>
      </c>
      <c r="H4119" s="2" t="s">
        <v>198</v>
      </c>
      <c r="I4119" s="2" t="s">
        <v>199</v>
      </c>
      <c r="J4119" s="3">
        <v>1</v>
      </c>
      <c r="K4119" s="5"/>
    </row>
    <row r="4120" spans="1:11">
      <c r="A4120" s="2" t="s">
        <v>212</v>
      </c>
      <c r="B4120" s="2" t="s">
        <v>213</v>
      </c>
      <c r="C4120" s="4">
        <v>45505</v>
      </c>
      <c r="D4120" s="2" t="s">
        <v>234</v>
      </c>
      <c r="E4120" s="2" t="s">
        <v>218</v>
      </c>
      <c r="F4120" s="2">
        <v>6.1</v>
      </c>
      <c r="G4120" s="2" t="s">
        <v>1183</v>
      </c>
      <c r="H4120" s="2" t="s">
        <v>219</v>
      </c>
      <c r="I4120" s="2" t="s">
        <v>1147</v>
      </c>
      <c r="J4120" s="3">
        <v>14</v>
      </c>
      <c r="K4120" s="5"/>
    </row>
    <row r="4121" spans="1:11">
      <c r="A4121" s="2" t="s">
        <v>212</v>
      </c>
      <c r="B4121" s="2" t="s">
        <v>213</v>
      </c>
      <c r="C4121" s="4">
        <v>45505</v>
      </c>
      <c r="D4121" s="2" t="s">
        <v>233</v>
      </c>
      <c r="E4121" s="2" t="s">
        <v>218</v>
      </c>
      <c r="F4121" s="2">
        <v>4.0999999999999996</v>
      </c>
      <c r="G4121" s="2" t="s">
        <v>1188</v>
      </c>
      <c r="H4121" s="2" t="s">
        <v>219</v>
      </c>
      <c r="I4121" s="2" t="s">
        <v>1147</v>
      </c>
      <c r="J4121" s="3">
        <v>2</v>
      </c>
      <c r="K4121" s="5"/>
    </row>
    <row r="4122" spans="1:11">
      <c r="A4122" s="2" t="s">
        <v>212</v>
      </c>
      <c r="B4122" s="2" t="s">
        <v>213</v>
      </c>
      <c r="C4122" s="4">
        <v>45505</v>
      </c>
      <c r="D4122" s="2" t="s">
        <v>220</v>
      </c>
      <c r="E4122" s="2" t="s">
        <v>218</v>
      </c>
      <c r="F4122" s="2">
        <v>4.3</v>
      </c>
      <c r="G4122" s="2" t="s">
        <v>1188</v>
      </c>
      <c r="H4122" s="2" t="s">
        <v>219</v>
      </c>
      <c r="I4122" s="2" t="s">
        <v>1147</v>
      </c>
      <c r="J4122" s="3">
        <v>1</v>
      </c>
      <c r="K4122" s="5"/>
    </row>
    <row r="4123" spans="1:11">
      <c r="A4123" s="2" t="s">
        <v>212</v>
      </c>
      <c r="B4123" s="2" t="s">
        <v>213</v>
      </c>
      <c r="C4123" s="4">
        <v>45505</v>
      </c>
      <c r="D4123" s="2" t="s">
        <v>580</v>
      </c>
      <c r="E4123" s="2" t="s">
        <v>223</v>
      </c>
      <c r="F4123" s="2">
        <v>8.1999999999999993</v>
      </c>
      <c r="G4123" s="2" t="s">
        <v>1142</v>
      </c>
      <c r="H4123" s="2" t="s">
        <v>219</v>
      </c>
      <c r="I4123" s="2" t="s">
        <v>1147</v>
      </c>
      <c r="J4123" s="3">
        <v>5</v>
      </c>
      <c r="K4123" s="5"/>
    </row>
    <row r="4124" spans="1:11">
      <c r="A4124" s="2" t="s">
        <v>237</v>
      </c>
      <c r="B4124" s="2" t="s">
        <v>238</v>
      </c>
      <c r="C4124" s="4">
        <v>45505</v>
      </c>
      <c r="D4124" s="2" t="s">
        <v>444</v>
      </c>
      <c r="E4124" s="2" t="s">
        <v>99</v>
      </c>
      <c r="F4124" s="2">
        <v>9.14</v>
      </c>
      <c r="G4124" s="2" t="s">
        <v>1144</v>
      </c>
      <c r="H4124" s="2" t="s">
        <v>109</v>
      </c>
      <c r="I4124" s="2" t="s">
        <v>1192</v>
      </c>
      <c r="J4124" s="3">
        <v>1</v>
      </c>
      <c r="K4124" s="5"/>
    </row>
    <row r="4125" spans="1:11">
      <c r="A4125" s="2" t="s">
        <v>237</v>
      </c>
      <c r="B4125" s="2" t="s">
        <v>238</v>
      </c>
      <c r="C4125" s="4">
        <v>45505</v>
      </c>
      <c r="D4125" s="2" t="s">
        <v>940</v>
      </c>
      <c r="E4125" s="2" t="s">
        <v>206</v>
      </c>
      <c r="F4125" s="2">
        <v>6.2</v>
      </c>
      <c r="G4125" s="2" t="s">
        <v>1183</v>
      </c>
      <c r="H4125" s="2" t="s">
        <v>203</v>
      </c>
      <c r="I4125" s="2" t="s">
        <v>204</v>
      </c>
      <c r="J4125" s="3">
        <v>1</v>
      </c>
      <c r="K4125" s="5"/>
    </row>
    <row r="4126" spans="1:11">
      <c r="A4126" s="2" t="s">
        <v>237</v>
      </c>
      <c r="B4126" s="2" t="s">
        <v>238</v>
      </c>
      <c r="C4126" s="4">
        <v>45505</v>
      </c>
      <c r="D4126" s="2" t="s">
        <v>1597</v>
      </c>
      <c r="E4126" s="2" t="s">
        <v>382</v>
      </c>
      <c r="F4126" s="2">
        <v>6.2</v>
      </c>
      <c r="G4126" s="2" t="s">
        <v>1183</v>
      </c>
      <c r="H4126" s="2" t="s">
        <v>237</v>
      </c>
      <c r="I4126" s="2" t="s">
        <v>1333</v>
      </c>
      <c r="J4126" s="3">
        <v>2</v>
      </c>
      <c r="K4126" s="5"/>
    </row>
    <row r="4127" spans="1:11">
      <c r="A4127" s="2" t="s">
        <v>237</v>
      </c>
      <c r="B4127" s="2" t="s">
        <v>238</v>
      </c>
      <c r="C4127" s="4">
        <v>45505</v>
      </c>
      <c r="D4127" s="2" t="s">
        <v>208</v>
      </c>
      <c r="E4127" s="2" t="s">
        <v>209</v>
      </c>
      <c r="F4127" s="2">
        <v>6.2</v>
      </c>
      <c r="G4127" s="2" t="s">
        <v>1183</v>
      </c>
      <c r="H4127" s="2" t="s">
        <v>203</v>
      </c>
      <c r="I4127" s="2" t="s">
        <v>204</v>
      </c>
      <c r="J4127" s="3">
        <v>1</v>
      </c>
      <c r="K4127" s="5"/>
    </row>
    <row r="4128" spans="1:11">
      <c r="A4128" s="2" t="s">
        <v>650</v>
      </c>
      <c r="B4128" s="2" t="s">
        <v>1216</v>
      </c>
      <c r="C4128" s="4">
        <v>45505</v>
      </c>
      <c r="D4128" s="2" t="s">
        <v>973</v>
      </c>
      <c r="E4128" s="2" t="s">
        <v>132</v>
      </c>
      <c r="F4128" s="2">
        <v>8.1</v>
      </c>
      <c r="G4128" s="2" t="s">
        <v>1142</v>
      </c>
      <c r="H4128" s="2" t="s">
        <v>650</v>
      </c>
      <c r="I4128" s="2" t="s">
        <v>1216</v>
      </c>
      <c r="J4128" s="3">
        <v>1</v>
      </c>
      <c r="K4128" s="5"/>
    </row>
    <row r="4129" spans="1:11">
      <c r="A4129" s="2" t="s">
        <v>270</v>
      </c>
      <c r="B4129" s="2" t="s">
        <v>271</v>
      </c>
      <c r="C4129" s="4">
        <v>45505</v>
      </c>
      <c r="D4129" s="2" t="s">
        <v>1381</v>
      </c>
      <c r="E4129" s="2" t="s">
        <v>749</v>
      </c>
      <c r="F4129" s="2">
        <v>6.2</v>
      </c>
      <c r="G4129" s="2" t="s">
        <v>1183</v>
      </c>
      <c r="H4129" s="2" t="s">
        <v>114</v>
      </c>
      <c r="I4129" s="2" t="s">
        <v>1193</v>
      </c>
      <c r="J4129" s="3">
        <v>1</v>
      </c>
      <c r="K4129" s="5"/>
    </row>
    <row r="4130" spans="1:11">
      <c r="A4130" s="2" t="s">
        <v>270</v>
      </c>
      <c r="B4130" s="2" t="s">
        <v>271</v>
      </c>
      <c r="C4130" s="4">
        <v>45505</v>
      </c>
      <c r="D4130" s="2" t="s">
        <v>1390</v>
      </c>
      <c r="E4130" s="2" t="s">
        <v>749</v>
      </c>
      <c r="F4130" s="2">
        <v>6.2</v>
      </c>
      <c r="G4130" s="2" t="s">
        <v>1183</v>
      </c>
      <c r="H4130" s="2" t="s">
        <v>114</v>
      </c>
      <c r="I4130" s="2" t="s">
        <v>1193</v>
      </c>
      <c r="J4130" s="3">
        <v>1</v>
      </c>
      <c r="K4130" s="5"/>
    </row>
    <row r="4131" spans="1:11">
      <c r="A4131" s="2" t="s">
        <v>278</v>
      </c>
      <c r="B4131" s="2" t="s">
        <v>279</v>
      </c>
      <c r="C4131" s="4">
        <v>45505</v>
      </c>
      <c r="D4131" s="2" t="s">
        <v>752</v>
      </c>
      <c r="E4131" s="2" t="s">
        <v>113</v>
      </c>
      <c r="F4131" s="2">
        <v>6.1</v>
      </c>
      <c r="G4131" s="2" t="s">
        <v>1183</v>
      </c>
      <c r="H4131" s="2" t="s">
        <v>281</v>
      </c>
      <c r="I4131" s="2" t="s">
        <v>1206</v>
      </c>
      <c r="J4131" s="3">
        <v>2</v>
      </c>
      <c r="K4131" s="5"/>
    </row>
    <row r="4132" spans="1:11">
      <c r="A4132" s="2" t="s">
        <v>278</v>
      </c>
      <c r="B4132" s="2" t="s">
        <v>279</v>
      </c>
      <c r="C4132" s="4">
        <v>45505</v>
      </c>
      <c r="D4132" s="2" t="s">
        <v>282</v>
      </c>
      <c r="E4132" s="2" t="s">
        <v>283</v>
      </c>
      <c r="F4132" s="2">
        <v>8.1</v>
      </c>
      <c r="G4132" s="2" t="s">
        <v>1142</v>
      </c>
      <c r="H4132" s="2" t="s">
        <v>281</v>
      </c>
      <c r="I4132" s="2" t="s">
        <v>1206</v>
      </c>
      <c r="J4132" s="3">
        <v>2</v>
      </c>
      <c r="K4132" s="5"/>
    </row>
    <row r="4133" spans="1:11">
      <c r="A4133" s="2" t="s">
        <v>1334</v>
      </c>
      <c r="B4133" s="2" t="s">
        <v>1335</v>
      </c>
      <c r="C4133" s="4">
        <v>45505</v>
      </c>
      <c r="D4133" s="2" t="s">
        <v>1598</v>
      </c>
      <c r="E4133" s="2" t="s">
        <v>1454</v>
      </c>
      <c r="F4133" s="2">
        <v>7.1</v>
      </c>
      <c r="G4133" s="2" t="s">
        <v>1143</v>
      </c>
      <c r="H4133" s="2" t="s">
        <v>1334</v>
      </c>
      <c r="I4133" s="2" t="s">
        <v>1378</v>
      </c>
      <c r="J4133" s="3">
        <v>1</v>
      </c>
      <c r="K4133" s="5"/>
    </row>
    <row r="4134" spans="1:11">
      <c r="A4134" s="2" t="s">
        <v>1334</v>
      </c>
      <c r="B4134" s="2" t="s">
        <v>1335</v>
      </c>
      <c r="C4134" s="4">
        <v>45505</v>
      </c>
      <c r="D4134" s="2" t="s">
        <v>748</v>
      </c>
      <c r="E4134" s="2" t="s">
        <v>1000</v>
      </c>
      <c r="F4134" s="2">
        <v>5.0999999999999996</v>
      </c>
      <c r="G4134" s="2" t="s">
        <v>1186</v>
      </c>
      <c r="H4134" s="2" t="s">
        <v>114</v>
      </c>
      <c r="I4134" s="2" t="s">
        <v>1193</v>
      </c>
      <c r="J4134" s="3">
        <v>1</v>
      </c>
      <c r="K4134" s="5"/>
    </row>
    <row r="4135" spans="1:11">
      <c r="A4135" s="2" t="s">
        <v>1334</v>
      </c>
      <c r="B4135" s="2" t="s">
        <v>1335</v>
      </c>
      <c r="C4135" s="4">
        <v>45505</v>
      </c>
      <c r="D4135" s="2" t="s">
        <v>112</v>
      </c>
      <c r="E4135" s="2" t="s">
        <v>113</v>
      </c>
      <c r="F4135" s="2">
        <v>5.0999999999999996</v>
      </c>
      <c r="G4135" s="2" t="s">
        <v>1186</v>
      </c>
      <c r="H4135" s="2" t="s">
        <v>114</v>
      </c>
      <c r="I4135" s="2" t="s">
        <v>1193</v>
      </c>
      <c r="J4135" s="3">
        <v>1</v>
      </c>
      <c r="K4135" s="5"/>
    </row>
    <row r="4136" spans="1:11">
      <c r="A4136" s="2" t="s">
        <v>1334</v>
      </c>
      <c r="B4136" s="2" t="s">
        <v>1335</v>
      </c>
      <c r="C4136" s="4">
        <v>45505</v>
      </c>
      <c r="D4136" s="2" t="s">
        <v>597</v>
      </c>
      <c r="E4136" s="2" t="s">
        <v>99</v>
      </c>
      <c r="F4136" s="2">
        <v>4</v>
      </c>
      <c r="G4136" s="2" t="s">
        <v>1188</v>
      </c>
      <c r="H4136" s="2" t="s">
        <v>245</v>
      </c>
      <c r="I4136" s="2" t="s">
        <v>295</v>
      </c>
      <c r="J4136" s="3">
        <v>1</v>
      </c>
      <c r="K4136" s="5"/>
    </row>
    <row r="4137" spans="1:11">
      <c r="A4137" s="2" t="s">
        <v>1334</v>
      </c>
      <c r="B4137" s="2" t="s">
        <v>1335</v>
      </c>
      <c r="C4137" s="4">
        <v>45505</v>
      </c>
      <c r="D4137" s="2" t="s">
        <v>1599</v>
      </c>
      <c r="E4137" s="2" t="s">
        <v>82</v>
      </c>
      <c r="F4137" s="2">
        <v>9.15</v>
      </c>
      <c r="G4137" s="2" t="s">
        <v>1146</v>
      </c>
      <c r="H4137" s="2" t="s">
        <v>1600</v>
      </c>
      <c r="I4137" s="2" t="s">
        <v>1601</v>
      </c>
      <c r="J4137" s="3">
        <v>1</v>
      </c>
      <c r="K4137" s="5"/>
    </row>
    <row r="4138" spans="1:11">
      <c r="A4138" s="2" t="s">
        <v>245</v>
      </c>
      <c r="B4138" s="2" t="s">
        <v>295</v>
      </c>
      <c r="C4138" s="4">
        <v>45505</v>
      </c>
      <c r="D4138" s="2" t="s">
        <v>298</v>
      </c>
      <c r="E4138" s="2" t="s">
        <v>240</v>
      </c>
      <c r="F4138" s="2">
        <v>1.2</v>
      </c>
      <c r="G4138" s="2" t="s">
        <v>1187</v>
      </c>
      <c r="H4138" s="2" t="s">
        <v>245</v>
      </c>
      <c r="I4138" s="2" t="s">
        <v>295</v>
      </c>
      <c r="J4138" s="3">
        <v>6</v>
      </c>
      <c r="K4138" s="5"/>
    </row>
    <row r="4139" spans="1:11">
      <c r="A4139" s="2" t="s">
        <v>245</v>
      </c>
      <c r="B4139" s="2" t="s">
        <v>295</v>
      </c>
      <c r="C4139" s="4">
        <v>45505</v>
      </c>
      <c r="D4139" s="2" t="s">
        <v>250</v>
      </c>
      <c r="E4139" s="2" t="s">
        <v>99</v>
      </c>
      <c r="F4139" s="2">
        <v>1.2</v>
      </c>
      <c r="G4139" s="2" t="s">
        <v>1187</v>
      </c>
      <c r="H4139" s="2" t="s">
        <v>245</v>
      </c>
      <c r="I4139" s="2" t="s">
        <v>295</v>
      </c>
      <c r="J4139" s="3">
        <v>6</v>
      </c>
      <c r="K4139" s="5"/>
    </row>
    <row r="4140" spans="1:11">
      <c r="A4140" s="2" t="s">
        <v>300</v>
      </c>
      <c r="B4140" s="2" t="s">
        <v>301</v>
      </c>
      <c r="C4140" s="4">
        <v>45505</v>
      </c>
      <c r="D4140" s="2" t="s">
        <v>440</v>
      </c>
      <c r="E4140" s="2" t="s">
        <v>99</v>
      </c>
      <c r="F4140" s="2">
        <v>3.2</v>
      </c>
      <c r="G4140" s="2" t="s">
        <v>1184</v>
      </c>
      <c r="H4140" s="2" t="s">
        <v>109</v>
      </c>
      <c r="I4140" s="2" t="s">
        <v>1192</v>
      </c>
      <c r="J4140" s="3">
        <v>1</v>
      </c>
      <c r="K4140" s="5"/>
    </row>
    <row r="4141" spans="1:11">
      <c r="A4141" s="2" t="s">
        <v>318</v>
      </c>
      <c r="B4141" s="2" t="s">
        <v>319</v>
      </c>
      <c r="C4141" s="4">
        <v>45505</v>
      </c>
      <c r="D4141" s="2" t="s">
        <v>644</v>
      </c>
      <c r="E4141" s="2" t="s">
        <v>323</v>
      </c>
      <c r="F4141" s="2">
        <v>8.1</v>
      </c>
      <c r="G4141" s="2" t="s">
        <v>1142</v>
      </c>
      <c r="H4141" s="2" t="s">
        <v>156</v>
      </c>
      <c r="I4141" s="2" t="s">
        <v>1150</v>
      </c>
      <c r="J4141" s="3">
        <v>1</v>
      </c>
      <c r="K4141" s="5"/>
    </row>
    <row r="4142" spans="1:11">
      <c r="A4142" s="2" t="s">
        <v>337</v>
      </c>
      <c r="B4142" s="2" t="s">
        <v>338</v>
      </c>
      <c r="C4142" s="4">
        <v>45505</v>
      </c>
      <c r="D4142" s="2" t="s">
        <v>341</v>
      </c>
      <c r="E4142" s="2" t="s">
        <v>90</v>
      </c>
      <c r="F4142" s="2">
        <v>8.1</v>
      </c>
      <c r="G4142" s="2" t="s">
        <v>1142</v>
      </c>
      <c r="H4142" s="2" t="s">
        <v>337</v>
      </c>
      <c r="I4142" s="2" t="s">
        <v>338</v>
      </c>
      <c r="J4142" s="3">
        <v>2</v>
      </c>
      <c r="K4142" s="5"/>
    </row>
    <row r="4143" spans="1:11">
      <c r="A4143" s="2" t="s">
        <v>349</v>
      </c>
      <c r="B4143" s="2" t="s">
        <v>350</v>
      </c>
      <c r="C4143" s="4">
        <v>45505</v>
      </c>
      <c r="D4143" s="2" t="s">
        <v>351</v>
      </c>
      <c r="E4143" s="2" t="s">
        <v>352</v>
      </c>
      <c r="F4143" s="2">
        <v>8.1</v>
      </c>
      <c r="G4143" s="2" t="s">
        <v>1142</v>
      </c>
      <c r="H4143" s="2" t="s">
        <v>353</v>
      </c>
      <c r="I4143" s="2" t="s">
        <v>1179</v>
      </c>
      <c r="J4143" s="3">
        <v>1</v>
      </c>
      <c r="K4143" s="5"/>
    </row>
    <row r="4144" spans="1:11">
      <c r="A4144" s="2" t="s">
        <v>375</v>
      </c>
      <c r="B4144" s="2" t="s">
        <v>376</v>
      </c>
      <c r="C4144" s="4">
        <v>45505</v>
      </c>
      <c r="D4144" s="2" t="s">
        <v>656</v>
      </c>
      <c r="E4144" s="2" t="s">
        <v>132</v>
      </c>
      <c r="F4144" s="2">
        <v>8.1</v>
      </c>
      <c r="G4144" s="2" t="s">
        <v>1142</v>
      </c>
      <c r="H4144" s="2" t="s">
        <v>379</v>
      </c>
      <c r="I4144" s="2" t="s">
        <v>1200</v>
      </c>
      <c r="J4144" s="3">
        <v>4</v>
      </c>
      <c r="K4144" s="5"/>
    </row>
    <row r="4145" spans="1:11">
      <c r="A4145" s="2" t="s">
        <v>390</v>
      </c>
      <c r="B4145" s="2" t="s">
        <v>391</v>
      </c>
      <c r="C4145" s="4">
        <v>45505</v>
      </c>
      <c r="D4145" s="2" t="s">
        <v>1602</v>
      </c>
      <c r="E4145" s="2" t="s">
        <v>132</v>
      </c>
      <c r="F4145" s="2">
        <v>4.3</v>
      </c>
      <c r="G4145" s="2" t="s">
        <v>1188</v>
      </c>
      <c r="H4145" s="2" t="s">
        <v>156</v>
      </c>
      <c r="I4145" s="2" t="s">
        <v>1150</v>
      </c>
      <c r="J4145" s="3">
        <v>1</v>
      </c>
      <c r="K4145" s="5"/>
    </row>
    <row r="4146" spans="1:11">
      <c r="A4146" s="2" t="s">
        <v>390</v>
      </c>
      <c r="B4146" s="2" t="s">
        <v>391</v>
      </c>
      <c r="C4146" s="4">
        <v>45505</v>
      </c>
      <c r="D4146" s="2" t="s">
        <v>781</v>
      </c>
      <c r="E4146" s="2" t="s">
        <v>1358</v>
      </c>
      <c r="F4146" s="2">
        <v>4.3</v>
      </c>
      <c r="G4146" s="2" t="s">
        <v>1188</v>
      </c>
      <c r="H4146" s="2" t="s">
        <v>156</v>
      </c>
      <c r="I4146" s="2" t="s">
        <v>1150</v>
      </c>
      <c r="J4146" s="3">
        <v>1</v>
      </c>
      <c r="K4146" s="5"/>
    </row>
    <row r="4147" spans="1:11">
      <c r="A4147" s="2" t="s">
        <v>393</v>
      </c>
      <c r="B4147" s="2" t="s">
        <v>394</v>
      </c>
      <c r="C4147" s="4">
        <v>45505</v>
      </c>
      <c r="D4147" s="2" t="s">
        <v>870</v>
      </c>
      <c r="E4147" s="2" t="s">
        <v>170</v>
      </c>
      <c r="F4147" s="2">
        <v>6.2</v>
      </c>
      <c r="G4147" s="2" t="s">
        <v>1183</v>
      </c>
      <c r="H4147" s="2" t="s">
        <v>318</v>
      </c>
      <c r="I4147" s="2" t="s">
        <v>319</v>
      </c>
      <c r="J4147" s="3">
        <v>1</v>
      </c>
      <c r="K4147" s="5"/>
    </row>
    <row r="4148" spans="1:11">
      <c r="A4148" s="2" t="s">
        <v>393</v>
      </c>
      <c r="B4148" s="2" t="s">
        <v>394</v>
      </c>
      <c r="C4148" s="4">
        <v>45505</v>
      </c>
      <c r="D4148" s="2" t="s">
        <v>1603</v>
      </c>
      <c r="E4148" s="2" t="s">
        <v>113</v>
      </c>
      <c r="F4148" s="2">
        <v>6.2</v>
      </c>
      <c r="G4148" s="2" t="s">
        <v>1183</v>
      </c>
      <c r="H4148" s="2" t="s">
        <v>78</v>
      </c>
      <c r="I4148" s="2" t="s">
        <v>79</v>
      </c>
      <c r="J4148" s="3">
        <v>1</v>
      </c>
      <c r="K4148" s="5"/>
    </row>
    <row r="4149" spans="1:11">
      <c r="A4149" s="2" t="s">
        <v>393</v>
      </c>
      <c r="B4149" s="2" t="s">
        <v>394</v>
      </c>
      <c r="C4149" s="4">
        <v>45505</v>
      </c>
      <c r="D4149" s="2" t="s">
        <v>397</v>
      </c>
      <c r="E4149" s="2" t="s">
        <v>398</v>
      </c>
      <c r="F4149" s="2">
        <v>6.2</v>
      </c>
      <c r="G4149" s="2" t="s">
        <v>1183</v>
      </c>
      <c r="H4149" s="2" t="s">
        <v>399</v>
      </c>
      <c r="I4149" s="2" t="s">
        <v>1202</v>
      </c>
      <c r="J4149" s="3">
        <v>2</v>
      </c>
      <c r="K4149" s="5"/>
    </row>
    <row r="4150" spans="1:11">
      <c r="A4150" s="2" t="s">
        <v>393</v>
      </c>
      <c r="B4150" s="2" t="s">
        <v>394</v>
      </c>
      <c r="C4150" s="4">
        <v>45505</v>
      </c>
      <c r="D4150" s="2" t="s">
        <v>672</v>
      </c>
      <c r="E4150" s="2" t="s">
        <v>132</v>
      </c>
      <c r="F4150" s="2">
        <v>6.2</v>
      </c>
      <c r="G4150" s="2" t="s">
        <v>1183</v>
      </c>
      <c r="H4150" s="2" t="s">
        <v>460</v>
      </c>
      <c r="I4150" s="2" t="s">
        <v>464</v>
      </c>
      <c r="J4150" s="3">
        <v>2</v>
      </c>
      <c r="K4150" s="5"/>
    </row>
    <row r="4151" spans="1:11">
      <c r="A4151" s="2" t="s">
        <v>393</v>
      </c>
      <c r="B4151" s="2" t="s">
        <v>394</v>
      </c>
      <c r="C4151" s="4">
        <v>45505</v>
      </c>
      <c r="D4151" s="2" t="s">
        <v>672</v>
      </c>
      <c r="E4151" s="2" t="s">
        <v>132</v>
      </c>
      <c r="F4151" s="2">
        <v>2.1</v>
      </c>
      <c r="G4151" s="2" t="s">
        <v>1185</v>
      </c>
      <c r="H4151" s="2" t="s">
        <v>460</v>
      </c>
      <c r="I4151" s="2" t="s">
        <v>464</v>
      </c>
      <c r="J4151" s="3">
        <v>1</v>
      </c>
      <c r="K4151" s="5"/>
    </row>
    <row r="4152" spans="1:11">
      <c r="A4152" s="2" t="s">
        <v>416</v>
      </c>
      <c r="B4152" s="2" t="s">
        <v>417</v>
      </c>
      <c r="C4152" s="4">
        <v>45505</v>
      </c>
      <c r="D4152" s="2" t="s">
        <v>1550</v>
      </c>
      <c r="E4152" s="2" t="s">
        <v>86</v>
      </c>
      <c r="F4152" s="2">
        <v>4.0999999999999996</v>
      </c>
      <c r="G4152" s="2" t="s">
        <v>1188</v>
      </c>
      <c r="H4152" s="2" t="s">
        <v>797</v>
      </c>
      <c r="I4152" s="2" t="s">
        <v>798</v>
      </c>
      <c r="J4152" s="3">
        <v>1</v>
      </c>
      <c r="K4152" s="5"/>
    </row>
    <row r="4153" spans="1:11">
      <c r="A4153" s="2" t="s">
        <v>434</v>
      </c>
      <c r="B4153" s="2" t="s">
        <v>435</v>
      </c>
      <c r="C4153" s="4">
        <v>45505</v>
      </c>
      <c r="D4153" s="2" t="s">
        <v>661</v>
      </c>
      <c r="E4153" s="2" t="s">
        <v>436</v>
      </c>
      <c r="F4153" s="2">
        <v>8.1999999999999993</v>
      </c>
      <c r="G4153" s="2" t="s">
        <v>1142</v>
      </c>
      <c r="H4153" s="2" t="s">
        <v>109</v>
      </c>
      <c r="I4153" s="2" t="s">
        <v>1192</v>
      </c>
      <c r="J4153" s="3">
        <v>18</v>
      </c>
      <c r="K4153" s="5"/>
    </row>
    <row r="4154" spans="1:11">
      <c r="A4154" s="2" t="s">
        <v>434</v>
      </c>
      <c r="B4154" s="2" t="s">
        <v>435</v>
      </c>
      <c r="C4154" s="4">
        <v>45505</v>
      </c>
      <c r="D4154" s="2" t="s">
        <v>534</v>
      </c>
      <c r="E4154" s="2" t="s">
        <v>436</v>
      </c>
      <c r="F4154" s="2">
        <v>8.1999999999999993</v>
      </c>
      <c r="G4154" s="2" t="s">
        <v>1142</v>
      </c>
      <c r="H4154" s="2" t="s">
        <v>109</v>
      </c>
      <c r="I4154" s="2" t="s">
        <v>1192</v>
      </c>
      <c r="J4154" s="3">
        <v>21</v>
      </c>
      <c r="K4154" s="5"/>
    </row>
    <row r="4155" spans="1:11">
      <c r="A4155" s="2" t="s">
        <v>1137</v>
      </c>
      <c r="B4155" s="2" t="s">
        <v>1347</v>
      </c>
      <c r="C4155" s="4">
        <v>45505</v>
      </c>
      <c r="D4155" s="2" t="s">
        <v>570</v>
      </c>
      <c r="E4155" s="2" t="s">
        <v>191</v>
      </c>
      <c r="F4155" s="2">
        <v>7.1</v>
      </c>
      <c r="G4155" s="2" t="s">
        <v>1143</v>
      </c>
      <c r="H4155" s="2" t="s">
        <v>198</v>
      </c>
      <c r="I4155" s="2" t="s">
        <v>199</v>
      </c>
      <c r="J4155" s="3">
        <v>1</v>
      </c>
      <c r="K4155" s="5"/>
    </row>
    <row r="4156" spans="1:11">
      <c r="A4156" s="2" t="s">
        <v>1137</v>
      </c>
      <c r="B4156" s="2" t="s">
        <v>1347</v>
      </c>
      <c r="C4156" s="4">
        <v>45505</v>
      </c>
      <c r="D4156" s="2" t="s">
        <v>662</v>
      </c>
      <c r="E4156" s="2" t="s">
        <v>99</v>
      </c>
      <c r="F4156" s="2">
        <v>7.1</v>
      </c>
      <c r="G4156" s="2" t="s">
        <v>1143</v>
      </c>
      <c r="H4156" s="2" t="s">
        <v>109</v>
      </c>
      <c r="I4156" s="2" t="s">
        <v>1192</v>
      </c>
      <c r="J4156" s="3">
        <v>1</v>
      </c>
      <c r="K4156" s="5"/>
    </row>
    <row r="4157" spans="1:11">
      <c r="A4157" s="2" t="s">
        <v>1137</v>
      </c>
      <c r="B4157" s="2" t="s">
        <v>1347</v>
      </c>
      <c r="C4157" s="4">
        <v>45505</v>
      </c>
      <c r="D4157" s="2" t="s">
        <v>613</v>
      </c>
      <c r="E4157" s="2" t="s">
        <v>82</v>
      </c>
      <c r="F4157" s="2">
        <v>7.1</v>
      </c>
      <c r="G4157" s="2" t="s">
        <v>1143</v>
      </c>
      <c r="H4157" s="2" t="s">
        <v>1388</v>
      </c>
      <c r="I4157" s="2" t="s">
        <v>1150</v>
      </c>
      <c r="J4157" s="3">
        <v>1</v>
      </c>
      <c r="K4157" s="5"/>
    </row>
    <row r="4158" spans="1:11">
      <c r="A4158" s="2" t="s">
        <v>67</v>
      </c>
      <c r="B4158" s="2" t="s">
        <v>445</v>
      </c>
      <c r="C4158" s="4">
        <v>45505</v>
      </c>
      <c r="D4158" s="2" t="s">
        <v>1457</v>
      </c>
      <c r="E4158" s="2" t="s">
        <v>170</v>
      </c>
      <c r="F4158" s="2">
        <v>8.1</v>
      </c>
      <c r="G4158" s="2" t="s">
        <v>1142</v>
      </c>
      <c r="H4158" s="2" t="s">
        <v>67</v>
      </c>
      <c r="I4158" s="2" t="s">
        <v>445</v>
      </c>
      <c r="J4158" s="3">
        <v>3</v>
      </c>
      <c r="K4158" s="5"/>
    </row>
    <row r="4159" spans="1:11">
      <c r="A4159" s="2" t="s">
        <v>460</v>
      </c>
      <c r="B4159" s="2" t="s">
        <v>464</v>
      </c>
      <c r="C4159" s="4">
        <v>45505</v>
      </c>
      <c r="D4159" s="2" t="s">
        <v>459</v>
      </c>
      <c r="E4159" s="2" t="s">
        <v>215</v>
      </c>
      <c r="F4159" s="2">
        <v>8.1</v>
      </c>
      <c r="G4159" s="2" t="s">
        <v>1142</v>
      </c>
      <c r="H4159" s="2" t="s">
        <v>460</v>
      </c>
      <c r="I4159" s="2" t="s">
        <v>464</v>
      </c>
      <c r="J4159" s="3">
        <v>1</v>
      </c>
      <c r="K4159" s="5"/>
    </row>
    <row r="4160" spans="1:11">
      <c r="A4160" s="2" t="s">
        <v>481</v>
      </c>
      <c r="B4160" s="2" t="s">
        <v>482</v>
      </c>
      <c r="C4160" s="4">
        <v>45505</v>
      </c>
      <c r="D4160" s="2" t="s">
        <v>916</v>
      </c>
      <c r="E4160" s="2" t="s">
        <v>17</v>
      </c>
      <c r="F4160" s="2">
        <v>9.1300000000000008</v>
      </c>
      <c r="G4160" s="2" t="s">
        <v>1145</v>
      </c>
      <c r="H4160" s="2" t="s">
        <v>484</v>
      </c>
      <c r="I4160" s="2" t="s">
        <v>1250</v>
      </c>
      <c r="J4160" s="3">
        <v>8</v>
      </c>
      <c r="K4160" s="5"/>
    </row>
    <row r="4161" spans="1:11">
      <c r="A4161" s="2" t="s">
        <v>481</v>
      </c>
      <c r="B4161" s="2" t="s">
        <v>482</v>
      </c>
      <c r="C4161" s="4">
        <v>45505</v>
      </c>
      <c r="D4161" s="2" t="s">
        <v>1537</v>
      </c>
      <c r="E4161" s="2" t="s">
        <v>17</v>
      </c>
      <c r="F4161" s="2">
        <v>9.1300000000000008</v>
      </c>
      <c r="G4161" s="2" t="s">
        <v>1145</v>
      </c>
      <c r="H4161" s="2" t="s">
        <v>484</v>
      </c>
      <c r="I4161" s="2" t="s">
        <v>1250</v>
      </c>
      <c r="J4161" s="3">
        <v>2</v>
      </c>
      <c r="K4161" s="5"/>
    </row>
    <row r="4162" spans="1:11">
      <c r="A4162" s="2" t="s">
        <v>4</v>
      </c>
      <c r="B4162" s="2" t="s">
        <v>5</v>
      </c>
      <c r="C4162" s="4">
        <v>45505</v>
      </c>
      <c r="D4162" s="2" t="s">
        <v>690</v>
      </c>
      <c r="E4162" s="2" t="s">
        <v>7</v>
      </c>
      <c r="F4162" s="2">
        <v>8.1999999999999993</v>
      </c>
      <c r="G4162" s="2" t="s">
        <v>1142</v>
      </c>
      <c r="H4162" s="2" t="s">
        <v>8</v>
      </c>
      <c r="I4162" s="2" t="s">
        <v>1189</v>
      </c>
      <c r="J4162" s="3">
        <v>1</v>
      </c>
      <c r="K4162" s="5"/>
    </row>
    <row r="4163" spans="1:11">
      <c r="A4163" s="2" t="s">
        <v>4</v>
      </c>
      <c r="B4163" s="2" t="s">
        <v>5</v>
      </c>
      <c r="C4163" s="4">
        <v>45505</v>
      </c>
      <c r="D4163" s="2" t="s">
        <v>492</v>
      </c>
      <c r="E4163" s="2" t="s">
        <v>7</v>
      </c>
      <c r="F4163" s="2">
        <v>8.1999999999999993</v>
      </c>
      <c r="G4163" s="2" t="s">
        <v>1142</v>
      </c>
      <c r="H4163" s="2" t="s">
        <v>8</v>
      </c>
      <c r="I4163" s="2" t="s">
        <v>1189</v>
      </c>
      <c r="J4163" s="3">
        <v>2</v>
      </c>
      <c r="K4163" s="5"/>
    </row>
    <row r="4164" spans="1:11">
      <c r="A4164" s="2" t="s">
        <v>4</v>
      </c>
      <c r="B4164" s="2" t="s">
        <v>5</v>
      </c>
      <c r="C4164" s="4">
        <v>45505</v>
      </c>
      <c r="D4164" s="2" t="s">
        <v>813</v>
      </c>
      <c r="E4164" s="2" t="s">
        <v>7</v>
      </c>
      <c r="F4164" s="2">
        <v>8.1999999999999993</v>
      </c>
      <c r="G4164" s="2" t="s">
        <v>1142</v>
      </c>
      <c r="H4164" s="2" t="s">
        <v>8</v>
      </c>
      <c r="I4164" s="2" t="s">
        <v>1189</v>
      </c>
      <c r="J4164" s="3">
        <v>4</v>
      </c>
      <c r="K4164" s="5"/>
    </row>
    <row r="4165" spans="1:11">
      <c r="A4165" s="2" t="s">
        <v>4</v>
      </c>
      <c r="B4165" s="2" t="s">
        <v>5</v>
      </c>
      <c r="C4165" s="4">
        <v>45505</v>
      </c>
      <c r="D4165" s="2" t="s">
        <v>41</v>
      </c>
      <c r="E4165" s="2" t="s">
        <v>7</v>
      </c>
      <c r="F4165" s="2">
        <v>8.1999999999999993</v>
      </c>
      <c r="G4165" s="2" t="s">
        <v>1142</v>
      </c>
      <c r="H4165" s="2" t="s">
        <v>8</v>
      </c>
      <c r="I4165" s="2" t="s">
        <v>1189</v>
      </c>
      <c r="J4165" s="3">
        <v>4</v>
      </c>
      <c r="K4165" s="5"/>
    </row>
    <row r="4166" spans="1:11">
      <c r="A4166" s="2" t="s">
        <v>4</v>
      </c>
      <c r="B4166" s="2" t="s">
        <v>5</v>
      </c>
      <c r="C4166" s="4">
        <v>45505</v>
      </c>
      <c r="D4166" s="2" t="s">
        <v>1604</v>
      </c>
      <c r="E4166" s="2" t="s">
        <v>7</v>
      </c>
      <c r="F4166" s="2">
        <v>8.1999999999999993</v>
      </c>
      <c r="G4166" s="2" t="s">
        <v>1142</v>
      </c>
      <c r="H4166" s="2" t="s">
        <v>8</v>
      </c>
      <c r="I4166" s="2" t="s">
        <v>1189</v>
      </c>
      <c r="J4166" s="3">
        <v>1</v>
      </c>
      <c r="K4166" s="5"/>
    </row>
    <row r="4167" spans="1:11">
      <c r="A4167" s="2" t="s">
        <v>4</v>
      </c>
      <c r="B4167" s="2" t="s">
        <v>5</v>
      </c>
      <c r="C4167" s="4">
        <v>45505</v>
      </c>
      <c r="D4167" s="2" t="s">
        <v>500</v>
      </c>
      <c r="E4167" s="2" t="s">
        <v>7</v>
      </c>
      <c r="F4167" s="2">
        <v>8.1999999999999993</v>
      </c>
      <c r="G4167" s="2" t="s">
        <v>1142</v>
      </c>
      <c r="H4167" s="2" t="s">
        <v>12</v>
      </c>
      <c r="I4167" s="2" t="s">
        <v>1190</v>
      </c>
      <c r="J4167" s="3">
        <v>25</v>
      </c>
      <c r="K4167" s="5"/>
    </row>
    <row r="4168" spans="1:11">
      <c r="A4168" s="2" t="s">
        <v>4</v>
      </c>
      <c r="B4168" s="2" t="s">
        <v>5</v>
      </c>
      <c r="C4168" s="4">
        <v>45505</v>
      </c>
      <c r="D4168" s="2" t="s">
        <v>512</v>
      </c>
      <c r="E4168" s="2" t="s">
        <v>7</v>
      </c>
      <c r="F4168" s="2">
        <v>8.1999999999999993</v>
      </c>
      <c r="G4168" s="2" t="s">
        <v>1142</v>
      </c>
      <c r="H4168" s="2" t="s">
        <v>12</v>
      </c>
      <c r="I4168" s="2" t="s">
        <v>1190</v>
      </c>
      <c r="J4168" s="3">
        <v>1</v>
      </c>
      <c r="K4168" s="5"/>
    </row>
    <row r="4169" spans="1:11">
      <c r="A4169" s="2" t="s">
        <v>44</v>
      </c>
      <c r="B4169" s="2" t="s">
        <v>45</v>
      </c>
      <c r="C4169" s="4">
        <v>45505</v>
      </c>
      <c r="D4169" s="2" t="s">
        <v>56</v>
      </c>
      <c r="E4169" s="2" t="s">
        <v>47</v>
      </c>
      <c r="F4169" s="2">
        <v>9.1300000000000008</v>
      </c>
      <c r="G4169" s="2" t="s">
        <v>1145</v>
      </c>
      <c r="H4169" s="2" t="s">
        <v>44</v>
      </c>
      <c r="I4169" s="2" t="s">
        <v>45</v>
      </c>
      <c r="J4169" s="3">
        <v>1</v>
      </c>
      <c r="K4169" s="5"/>
    </row>
    <row r="4170" spans="1:11">
      <c r="A4170" s="2" t="s">
        <v>44</v>
      </c>
      <c r="B4170" s="2" t="s">
        <v>45</v>
      </c>
      <c r="C4170" s="4">
        <v>45505</v>
      </c>
      <c r="D4170" s="2" t="s">
        <v>49</v>
      </c>
      <c r="E4170" s="2" t="s">
        <v>50</v>
      </c>
      <c r="F4170" s="2">
        <v>8.1</v>
      </c>
      <c r="G4170" s="2" t="s">
        <v>1142</v>
      </c>
      <c r="H4170" s="2" t="s">
        <v>44</v>
      </c>
      <c r="I4170" s="2" t="s">
        <v>45</v>
      </c>
      <c r="J4170" s="3">
        <v>2</v>
      </c>
      <c r="K4170" s="5"/>
    </row>
    <row r="4171" spans="1:11">
      <c r="A4171" s="2" t="s">
        <v>78</v>
      </c>
      <c r="B4171" s="2" t="s">
        <v>79</v>
      </c>
      <c r="C4171" s="4">
        <v>45505</v>
      </c>
      <c r="D4171" s="2" t="s">
        <v>1309</v>
      </c>
      <c r="E4171" s="2" t="s">
        <v>197</v>
      </c>
      <c r="F4171" s="2">
        <v>8.1</v>
      </c>
      <c r="G4171" s="2" t="s">
        <v>1142</v>
      </c>
      <c r="H4171" s="2" t="s">
        <v>78</v>
      </c>
      <c r="I4171" s="2" t="s">
        <v>79</v>
      </c>
      <c r="J4171" s="3">
        <v>1</v>
      </c>
      <c r="K4171" s="5"/>
    </row>
    <row r="4172" spans="1:11">
      <c r="A4172" s="2" t="s">
        <v>78</v>
      </c>
      <c r="B4172" s="2" t="s">
        <v>79</v>
      </c>
      <c r="C4172" s="4">
        <v>45505</v>
      </c>
      <c r="D4172" s="2" t="s">
        <v>1350</v>
      </c>
      <c r="E4172" s="2" t="s">
        <v>1351</v>
      </c>
      <c r="F4172" s="2">
        <v>8.1</v>
      </c>
      <c r="G4172" s="2" t="s">
        <v>1142</v>
      </c>
      <c r="H4172" s="2" t="s">
        <v>78</v>
      </c>
      <c r="I4172" s="2" t="s">
        <v>79</v>
      </c>
      <c r="J4172" s="3">
        <v>1</v>
      </c>
      <c r="K4172" s="5"/>
    </row>
    <row r="4173" spans="1:11">
      <c r="A4173" s="2" t="s">
        <v>78</v>
      </c>
      <c r="B4173" s="2" t="s">
        <v>79</v>
      </c>
      <c r="C4173" s="4">
        <v>45505</v>
      </c>
      <c r="D4173" s="2" t="s">
        <v>621</v>
      </c>
      <c r="E4173" s="2" t="s">
        <v>90</v>
      </c>
      <c r="F4173" s="2">
        <v>8.1</v>
      </c>
      <c r="G4173" s="2" t="s">
        <v>1142</v>
      </c>
      <c r="H4173" s="2" t="s">
        <v>78</v>
      </c>
      <c r="I4173" s="2" t="s">
        <v>79</v>
      </c>
      <c r="J4173" s="3">
        <v>3</v>
      </c>
      <c r="K4173" s="5"/>
    </row>
    <row r="4174" spans="1:11">
      <c r="A4174" s="2" t="s">
        <v>78</v>
      </c>
      <c r="B4174" s="2" t="s">
        <v>79</v>
      </c>
      <c r="C4174" s="4">
        <v>45505</v>
      </c>
      <c r="D4174" s="2" t="s">
        <v>1605</v>
      </c>
      <c r="E4174" s="2" t="s">
        <v>170</v>
      </c>
      <c r="F4174" s="2">
        <v>8.1</v>
      </c>
      <c r="G4174" s="2" t="s">
        <v>1142</v>
      </c>
      <c r="H4174" s="2" t="s">
        <v>78</v>
      </c>
      <c r="I4174" s="2" t="s">
        <v>79</v>
      </c>
      <c r="J4174" s="3">
        <v>1</v>
      </c>
      <c r="K4174" s="5"/>
    </row>
    <row r="4175" spans="1:11">
      <c r="A4175" s="2" t="s">
        <v>78</v>
      </c>
      <c r="B4175" s="2" t="s">
        <v>79</v>
      </c>
      <c r="C4175" s="4">
        <v>45505</v>
      </c>
      <c r="D4175" s="2" t="s">
        <v>825</v>
      </c>
      <c r="E4175" s="2" t="s">
        <v>826</v>
      </c>
      <c r="F4175" s="2">
        <v>8.1</v>
      </c>
      <c r="G4175" s="2" t="s">
        <v>1142</v>
      </c>
      <c r="H4175" s="2" t="s">
        <v>78</v>
      </c>
      <c r="I4175" s="2" t="s">
        <v>79</v>
      </c>
      <c r="J4175" s="3">
        <v>1</v>
      </c>
      <c r="K4175" s="5"/>
    </row>
    <row r="4176" spans="1:11">
      <c r="A4176" s="2" t="s">
        <v>78</v>
      </c>
      <c r="B4176" s="2" t="s">
        <v>79</v>
      </c>
      <c r="C4176" s="4">
        <v>45505</v>
      </c>
      <c r="D4176" s="2" t="s">
        <v>519</v>
      </c>
      <c r="E4176" s="2" t="s">
        <v>129</v>
      </c>
      <c r="F4176" s="2">
        <v>8.1</v>
      </c>
      <c r="G4176" s="2" t="s">
        <v>1142</v>
      </c>
      <c r="H4176" s="2" t="s">
        <v>78</v>
      </c>
      <c r="I4176" s="2" t="s">
        <v>79</v>
      </c>
      <c r="J4176" s="3">
        <v>2</v>
      </c>
      <c r="K4176" s="5"/>
    </row>
    <row r="4177" spans="1:11">
      <c r="A4177" s="2" t="s">
        <v>93</v>
      </c>
      <c r="B4177" s="2" t="s">
        <v>94</v>
      </c>
      <c r="C4177" s="4">
        <v>45505</v>
      </c>
      <c r="D4177" s="2" t="s">
        <v>527</v>
      </c>
      <c r="E4177" s="2" t="s">
        <v>17</v>
      </c>
      <c r="F4177" s="2">
        <v>8.1999999999999993</v>
      </c>
      <c r="G4177" s="2" t="s">
        <v>1142</v>
      </c>
      <c r="H4177" s="2" t="s">
        <v>103</v>
      </c>
      <c r="I4177" s="2" t="s">
        <v>1238</v>
      </c>
      <c r="J4177" s="3">
        <v>4</v>
      </c>
      <c r="K4177" s="5"/>
    </row>
    <row r="4178" spans="1:11">
      <c r="A4178" s="2" t="s">
        <v>93</v>
      </c>
      <c r="B4178" s="2" t="s">
        <v>94</v>
      </c>
      <c r="C4178" s="4">
        <v>45505</v>
      </c>
      <c r="D4178" s="2" t="s">
        <v>102</v>
      </c>
      <c r="E4178" s="2" t="s">
        <v>17</v>
      </c>
      <c r="F4178" s="2">
        <v>8.1999999999999993</v>
      </c>
      <c r="G4178" s="2" t="s">
        <v>1142</v>
      </c>
      <c r="H4178" s="2" t="s">
        <v>103</v>
      </c>
      <c r="I4178" s="2" t="s">
        <v>1238</v>
      </c>
      <c r="J4178" s="3">
        <v>5</v>
      </c>
      <c r="K4178" s="5"/>
    </row>
    <row r="4179" spans="1:11">
      <c r="A4179" s="2" t="s">
        <v>93</v>
      </c>
      <c r="B4179" s="2" t="s">
        <v>94</v>
      </c>
      <c r="C4179" s="4">
        <v>45505</v>
      </c>
      <c r="D4179" s="2" t="s">
        <v>95</v>
      </c>
      <c r="E4179" s="2" t="s">
        <v>96</v>
      </c>
      <c r="F4179" s="2">
        <v>8.1999999999999993</v>
      </c>
      <c r="G4179" s="2" t="s">
        <v>1142</v>
      </c>
      <c r="H4179" s="2" t="s">
        <v>97</v>
      </c>
      <c r="I4179" s="2" t="s">
        <v>1180</v>
      </c>
      <c r="J4179" s="3">
        <v>3</v>
      </c>
      <c r="K4179" s="5"/>
    </row>
    <row r="4180" spans="1:11">
      <c r="A4180" s="2" t="s">
        <v>106</v>
      </c>
      <c r="B4180" s="2" t="s">
        <v>107</v>
      </c>
      <c r="C4180" s="4">
        <v>45505</v>
      </c>
      <c r="D4180" s="2" t="s">
        <v>1059</v>
      </c>
      <c r="E4180" s="2" t="s">
        <v>524</v>
      </c>
      <c r="F4180" s="2">
        <v>7.1</v>
      </c>
      <c r="G4180" s="2" t="s">
        <v>1143</v>
      </c>
      <c r="H4180" s="2" t="s">
        <v>114</v>
      </c>
      <c r="I4180" s="2" t="s">
        <v>1193</v>
      </c>
      <c r="J4180" s="3">
        <v>4</v>
      </c>
      <c r="K4180" s="5"/>
    </row>
    <row r="4181" spans="1:11">
      <c r="A4181" s="2" t="s">
        <v>106</v>
      </c>
      <c r="B4181" s="2" t="s">
        <v>107</v>
      </c>
      <c r="C4181" s="4">
        <v>45505</v>
      </c>
      <c r="D4181" s="2" t="s">
        <v>112</v>
      </c>
      <c r="E4181" s="2" t="s">
        <v>113</v>
      </c>
      <c r="F4181" s="2">
        <v>6.1</v>
      </c>
      <c r="G4181" s="2" t="s">
        <v>1183</v>
      </c>
      <c r="H4181" s="2" t="s">
        <v>114</v>
      </c>
      <c r="I4181" s="2" t="s">
        <v>1193</v>
      </c>
      <c r="J4181" s="3">
        <v>7</v>
      </c>
      <c r="K4181" s="5"/>
    </row>
    <row r="4182" spans="1:11">
      <c r="A4182" s="2" t="s">
        <v>106</v>
      </c>
      <c r="B4182" s="2" t="s">
        <v>107</v>
      </c>
      <c r="C4182" s="4">
        <v>45505</v>
      </c>
      <c r="D4182" s="2" t="s">
        <v>999</v>
      </c>
      <c r="E4182" s="2" t="s">
        <v>524</v>
      </c>
      <c r="F4182" s="2">
        <v>6.1</v>
      </c>
      <c r="G4182" s="2" t="s">
        <v>1183</v>
      </c>
      <c r="H4182" s="2" t="s">
        <v>114</v>
      </c>
      <c r="I4182" s="2" t="s">
        <v>1193</v>
      </c>
      <c r="J4182" s="3">
        <v>6</v>
      </c>
      <c r="K4182" s="5"/>
    </row>
    <row r="4183" spans="1:11">
      <c r="A4183" s="2" t="s">
        <v>106</v>
      </c>
      <c r="B4183" s="2" t="s">
        <v>107</v>
      </c>
      <c r="C4183" s="4">
        <v>45505</v>
      </c>
      <c r="D4183" s="2" t="s">
        <v>830</v>
      </c>
      <c r="E4183" s="2" t="s">
        <v>749</v>
      </c>
      <c r="F4183" s="2">
        <v>6.1</v>
      </c>
      <c r="G4183" s="2" t="s">
        <v>1183</v>
      </c>
      <c r="H4183" s="2" t="s">
        <v>114</v>
      </c>
      <c r="I4183" s="2" t="s">
        <v>1193</v>
      </c>
      <c r="J4183" s="3">
        <v>2</v>
      </c>
      <c r="K4183" s="5"/>
    </row>
    <row r="4184" spans="1:11">
      <c r="A4184" s="2" t="s">
        <v>106</v>
      </c>
      <c r="B4184" s="2" t="s">
        <v>107</v>
      </c>
      <c r="C4184" s="4">
        <v>45505</v>
      </c>
      <c r="D4184" s="2" t="s">
        <v>424</v>
      </c>
      <c r="E4184" s="2" t="s">
        <v>211</v>
      </c>
      <c r="F4184" s="2">
        <v>6.1</v>
      </c>
      <c r="G4184" s="2" t="s">
        <v>1183</v>
      </c>
      <c r="H4184" s="2" t="s">
        <v>425</v>
      </c>
      <c r="I4184" s="2" t="s">
        <v>465</v>
      </c>
      <c r="J4184" s="3">
        <v>1</v>
      </c>
      <c r="K4184" s="5"/>
    </row>
    <row r="4185" spans="1:11">
      <c r="A4185" s="2" t="s">
        <v>106</v>
      </c>
      <c r="B4185" s="2" t="s">
        <v>107</v>
      </c>
      <c r="C4185" s="4">
        <v>45505</v>
      </c>
      <c r="D4185" s="2" t="s">
        <v>1424</v>
      </c>
      <c r="E4185" s="2" t="s">
        <v>1040</v>
      </c>
      <c r="F4185" s="2">
        <v>6.1</v>
      </c>
      <c r="G4185" s="2" t="s">
        <v>1183</v>
      </c>
      <c r="H4185" s="2" t="s">
        <v>1310</v>
      </c>
      <c r="I4185" s="2" t="s">
        <v>1311</v>
      </c>
      <c r="J4185" s="3">
        <v>5</v>
      </c>
      <c r="K4185" s="5"/>
    </row>
    <row r="4186" spans="1:11">
      <c r="A4186" s="2" t="s">
        <v>106</v>
      </c>
      <c r="B4186" s="2" t="s">
        <v>107</v>
      </c>
      <c r="C4186" s="4">
        <v>45505</v>
      </c>
      <c r="D4186" s="2" t="s">
        <v>527</v>
      </c>
      <c r="E4186" s="2" t="s">
        <v>1040</v>
      </c>
      <c r="F4186" s="2">
        <v>6.1</v>
      </c>
      <c r="G4186" s="2" t="s">
        <v>1183</v>
      </c>
      <c r="H4186" s="2" t="s">
        <v>1310</v>
      </c>
      <c r="I4186" s="2" t="s">
        <v>1311</v>
      </c>
      <c r="J4186" s="3">
        <v>7</v>
      </c>
      <c r="K4186" s="5"/>
    </row>
    <row r="4187" spans="1:11">
      <c r="A4187" s="2" t="s">
        <v>106</v>
      </c>
      <c r="B4187" s="2" t="s">
        <v>107</v>
      </c>
      <c r="C4187" s="4">
        <v>45505</v>
      </c>
      <c r="D4187" s="2" t="s">
        <v>102</v>
      </c>
      <c r="E4187" s="2" t="s">
        <v>1040</v>
      </c>
      <c r="F4187" s="2">
        <v>7.1</v>
      </c>
      <c r="G4187" s="2" t="s">
        <v>1143</v>
      </c>
      <c r="H4187" s="2" t="s">
        <v>1310</v>
      </c>
      <c r="I4187" s="2" t="s">
        <v>1311</v>
      </c>
      <c r="J4187" s="3">
        <v>3</v>
      </c>
      <c r="K4187" s="5"/>
    </row>
    <row r="4188" spans="1:11">
      <c r="A4188" s="2" t="s">
        <v>106</v>
      </c>
      <c r="B4188" s="2" t="s">
        <v>107</v>
      </c>
      <c r="C4188" s="4">
        <v>45505</v>
      </c>
      <c r="D4188" s="2" t="s">
        <v>443</v>
      </c>
      <c r="E4188" s="2" t="s">
        <v>240</v>
      </c>
      <c r="F4188" s="2">
        <v>6.1</v>
      </c>
      <c r="G4188" s="2" t="s">
        <v>1183</v>
      </c>
      <c r="H4188" s="2" t="s">
        <v>109</v>
      </c>
      <c r="I4188" s="2" t="s">
        <v>1192</v>
      </c>
      <c r="J4188" s="3">
        <v>4</v>
      </c>
      <c r="K4188" s="5"/>
    </row>
    <row r="4189" spans="1:11">
      <c r="A4189" s="2" t="s">
        <v>106</v>
      </c>
      <c r="B4189" s="2" t="s">
        <v>107</v>
      </c>
      <c r="C4189" s="4">
        <v>45505</v>
      </c>
      <c r="D4189" s="2" t="s">
        <v>438</v>
      </c>
      <c r="E4189" s="2" t="s">
        <v>99</v>
      </c>
      <c r="F4189" s="2">
        <v>7.1</v>
      </c>
      <c r="G4189" s="2" t="s">
        <v>1143</v>
      </c>
      <c r="H4189" s="2" t="s">
        <v>109</v>
      </c>
      <c r="I4189" s="2" t="s">
        <v>1192</v>
      </c>
      <c r="J4189" s="3">
        <v>4</v>
      </c>
      <c r="K4189" s="5"/>
    </row>
    <row r="4190" spans="1:11">
      <c r="A4190" s="2" t="s">
        <v>1312</v>
      </c>
      <c r="B4190" s="2" t="s">
        <v>1313</v>
      </c>
      <c r="C4190" s="4">
        <v>45505</v>
      </c>
      <c r="D4190" s="2" t="s">
        <v>958</v>
      </c>
      <c r="E4190" s="2" t="s">
        <v>959</v>
      </c>
      <c r="F4190" s="2">
        <v>8.1</v>
      </c>
      <c r="G4190" s="2" t="s">
        <v>1142</v>
      </c>
      <c r="H4190" s="2" t="s">
        <v>678</v>
      </c>
      <c r="I4190" s="2" t="s">
        <v>1209</v>
      </c>
      <c r="J4190" s="3">
        <v>1</v>
      </c>
      <c r="K4190" s="5"/>
    </row>
    <row r="4191" spans="1:11">
      <c r="A4191" s="2" t="s">
        <v>1312</v>
      </c>
      <c r="B4191" s="2" t="s">
        <v>1313</v>
      </c>
      <c r="C4191" s="4">
        <v>45505</v>
      </c>
      <c r="D4191" s="2" t="s">
        <v>1569</v>
      </c>
      <c r="E4191" s="2" t="s">
        <v>170</v>
      </c>
      <c r="F4191" s="2">
        <v>7.1</v>
      </c>
      <c r="G4191" s="2" t="s">
        <v>1143</v>
      </c>
      <c r="H4191" s="2" t="s">
        <v>678</v>
      </c>
      <c r="I4191" s="2" t="s">
        <v>1209</v>
      </c>
      <c r="J4191" s="3">
        <v>1</v>
      </c>
      <c r="K4191" s="5"/>
    </row>
    <row r="4192" spans="1:11">
      <c r="A4192" s="2" t="s">
        <v>1312</v>
      </c>
      <c r="B4192" s="2" t="s">
        <v>1313</v>
      </c>
      <c r="C4192" s="4">
        <v>45505</v>
      </c>
      <c r="D4192" s="2" t="s">
        <v>672</v>
      </c>
      <c r="E4192" s="2" t="s">
        <v>132</v>
      </c>
      <c r="F4192" s="2">
        <v>7.1</v>
      </c>
      <c r="G4192" s="2" t="s">
        <v>1143</v>
      </c>
      <c r="H4192" s="2" t="s">
        <v>678</v>
      </c>
      <c r="I4192" s="2" t="s">
        <v>1209</v>
      </c>
      <c r="J4192" s="3">
        <v>1</v>
      </c>
      <c r="K4192" s="5"/>
    </row>
    <row r="4193" spans="1:11">
      <c r="A4193" s="2" t="s">
        <v>1312</v>
      </c>
      <c r="B4193" s="2" t="s">
        <v>1313</v>
      </c>
      <c r="C4193" s="4">
        <v>45505</v>
      </c>
      <c r="D4193" s="2" t="s">
        <v>1606</v>
      </c>
      <c r="E4193" s="2" t="s">
        <v>47</v>
      </c>
      <c r="F4193" s="2">
        <v>7.1</v>
      </c>
      <c r="G4193" s="2" t="s">
        <v>1143</v>
      </c>
      <c r="H4193" s="2" t="s">
        <v>678</v>
      </c>
      <c r="I4193" s="2" t="s">
        <v>1209</v>
      </c>
      <c r="J4193" s="3">
        <v>2</v>
      </c>
      <c r="K4193" s="5"/>
    </row>
    <row r="4194" spans="1:11">
      <c r="A4194" s="2" t="s">
        <v>115</v>
      </c>
      <c r="B4194" s="2" t="s">
        <v>116</v>
      </c>
      <c r="C4194" s="4">
        <v>45505</v>
      </c>
      <c r="D4194" s="2" t="s">
        <v>542</v>
      </c>
      <c r="E4194" s="2" t="s">
        <v>118</v>
      </c>
      <c r="F4194" s="2">
        <v>8.1</v>
      </c>
      <c r="G4194" s="2" t="s">
        <v>1142</v>
      </c>
      <c r="H4194" s="2" t="s">
        <v>115</v>
      </c>
      <c r="I4194" s="2" t="s">
        <v>116</v>
      </c>
      <c r="J4194" s="3">
        <v>1</v>
      </c>
      <c r="K4194" s="5"/>
    </row>
    <row r="4195" spans="1:11">
      <c r="A4195" s="2" t="s">
        <v>405</v>
      </c>
      <c r="B4195" s="2" t="s">
        <v>1167</v>
      </c>
      <c r="C4195" s="4">
        <v>45505</v>
      </c>
      <c r="D4195" s="2" t="s">
        <v>795</v>
      </c>
      <c r="E4195" s="2" t="s">
        <v>796</v>
      </c>
      <c r="F4195" s="2">
        <v>8.1</v>
      </c>
      <c r="G4195" s="2" t="s">
        <v>1142</v>
      </c>
      <c r="H4195" s="2" t="s">
        <v>156</v>
      </c>
      <c r="I4195" s="2" t="s">
        <v>1150</v>
      </c>
      <c r="J4195" s="3">
        <v>1</v>
      </c>
      <c r="K4195" s="5"/>
    </row>
    <row r="4196" spans="1:11">
      <c r="A4196" s="2" t="s">
        <v>405</v>
      </c>
      <c r="B4196" s="2" t="s">
        <v>1167</v>
      </c>
      <c r="C4196" s="4">
        <v>45505</v>
      </c>
      <c r="D4196" s="2" t="s">
        <v>395</v>
      </c>
      <c r="E4196" s="2" t="s">
        <v>170</v>
      </c>
      <c r="F4196" s="2">
        <v>8.1</v>
      </c>
      <c r="G4196" s="2" t="s">
        <v>1142</v>
      </c>
      <c r="H4196" s="2" t="s">
        <v>156</v>
      </c>
      <c r="I4196" s="2" t="s">
        <v>1150</v>
      </c>
      <c r="J4196" s="3">
        <v>1</v>
      </c>
      <c r="K4196" s="5"/>
    </row>
    <row r="4197" spans="1:11">
      <c r="A4197" s="2" t="s">
        <v>1531</v>
      </c>
      <c r="B4197" s="2" t="s">
        <v>1532</v>
      </c>
      <c r="C4197" s="4">
        <v>45505</v>
      </c>
      <c r="D4197" s="2" t="s">
        <v>1457</v>
      </c>
      <c r="E4197" s="2" t="s">
        <v>170</v>
      </c>
      <c r="F4197" s="2">
        <v>8.1</v>
      </c>
      <c r="G4197" s="2" t="s">
        <v>1142</v>
      </c>
      <c r="H4197" s="2" t="s">
        <v>67</v>
      </c>
      <c r="I4197" s="2" t="s">
        <v>445</v>
      </c>
      <c r="J4197" s="3">
        <v>3</v>
      </c>
      <c r="K4197" s="5"/>
    </row>
    <row r="4198" spans="1:11">
      <c r="A4198" s="2" t="s">
        <v>134</v>
      </c>
      <c r="B4198" s="2" t="s">
        <v>135</v>
      </c>
      <c r="C4198" s="4">
        <v>45505</v>
      </c>
      <c r="D4198" s="2" t="s">
        <v>401</v>
      </c>
      <c r="E4198" s="2" t="s">
        <v>90</v>
      </c>
      <c r="F4198" s="2">
        <v>8.1</v>
      </c>
      <c r="G4198" s="2" t="s">
        <v>1142</v>
      </c>
      <c r="H4198" s="2" t="s">
        <v>151</v>
      </c>
      <c r="I4198" s="2" t="s">
        <v>1203</v>
      </c>
      <c r="J4198" s="3">
        <v>1</v>
      </c>
      <c r="K4198" s="5"/>
    </row>
    <row r="4199" spans="1:11">
      <c r="A4199" s="2" t="s">
        <v>255</v>
      </c>
      <c r="B4199" s="2" t="s">
        <v>1197</v>
      </c>
      <c r="C4199" s="4">
        <v>45505</v>
      </c>
      <c r="D4199" s="2" t="s">
        <v>840</v>
      </c>
      <c r="E4199" s="2" t="s">
        <v>155</v>
      </c>
      <c r="F4199" s="2">
        <v>8.1</v>
      </c>
      <c r="G4199" s="2" t="s">
        <v>1142</v>
      </c>
      <c r="H4199" s="2" t="s">
        <v>255</v>
      </c>
      <c r="I4199" s="2" t="s">
        <v>1197</v>
      </c>
      <c r="J4199" s="3">
        <v>1</v>
      </c>
      <c r="K4199" s="5"/>
    </row>
    <row r="4200" spans="1:11">
      <c r="A4200" s="2" t="s">
        <v>484</v>
      </c>
      <c r="B4200" s="2" t="s">
        <v>1250</v>
      </c>
      <c r="C4200" s="4">
        <v>45505</v>
      </c>
      <c r="D4200" s="2" t="s">
        <v>1430</v>
      </c>
      <c r="E4200" s="2" t="s">
        <v>17</v>
      </c>
      <c r="F4200" s="2">
        <v>9.1300000000000008</v>
      </c>
      <c r="G4200" s="2" t="s">
        <v>1145</v>
      </c>
      <c r="H4200" s="2" t="s">
        <v>1323</v>
      </c>
      <c r="I4200" s="2" t="s">
        <v>1324</v>
      </c>
      <c r="J4200" s="3">
        <v>1</v>
      </c>
      <c r="K4200" s="5"/>
    </row>
    <row r="4201" spans="1:11">
      <c r="A4201" s="2" t="s">
        <v>484</v>
      </c>
      <c r="B4201" s="2" t="s">
        <v>1250</v>
      </c>
      <c r="C4201" s="4">
        <v>45505</v>
      </c>
      <c r="D4201" s="2" t="s">
        <v>487</v>
      </c>
      <c r="E4201" s="2" t="s">
        <v>17</v>
      </c>
      <c r="F4201" s="2">
        <v>9.1300000000000008</v>
      </c>
      <c r="G4201" s="2" t="s">
        <v>1145</v>
      </c>
      <c r="H4201" s="2" t="s">
        <v>484</v>
      </c>
      <c r="I4201" s="2" t="s">
        <v>1250</v>
      </c>
      <c r="J4201" s="3">
        <v>16</v>
      </c>
      <c r="K4201" s="5"/>
    </row>
    <row r="4202" spans="1:11">
      <c r="A4202" s="2" t="s">
        <v>484</v>
      </c>
      <c r="B4202" s="2" t="s">
        <v>1250</v>
      </c>
      <c r="C4202" s="4">
        <v>45505</v>
      </c>
      <c r="D4202" s="2" t="s">
        <v>1444</v>
      </c>
      <c r="E4202" s="2" t="s">
        <v>17</v>
      </c>
      <c r="F4202" s="2">
        <v>9.1300000000000008</v>
      </c>
      <c r="G4202" s="2" t="s">
        <v>1145</v>
      </c>
      <c r="H4202" s="2" t="s">
        <v>1329</v>
      </c>
      <c r="I4202" s="2" t="s">
        <v>1330</v>
      </c>
      <c r="J4202" s="3">
        <v>8</v>
      </c>
      <c r="K4202" s="5"/>
    </row>
    <row r="4203" spans="1:11">
      <c r="A4203" s="2" t="s">
        <v>484</v>
      </c>
      <c r="B4203" s="2" t="s">
        <v>1250</v>
      </c>
      <c r="C4203" s="4">
        <v>45505</v>
      </c>
      <c r="D4203" s="2" t="s">
        <v>489</v>
      </c>
      <c r="E4203" s="2" t="s">
        <v>17</v>
      </c>
      <c r="F4203" s="2">
        <v>9.1300000000000008</v>
      </c>
      <c r="G4203" s="2" t="s">
        <v>1145</v>
      </c>
      <c r="H4203" s="2" t="s">
        <v>484</v>
      </c>
      <c r="I4203" s="2" t="s">
        <v>1250</v>
      </c>
      <c r="J4203" s="3">
        <v>18</v>
      </c>
      <c r="K4203" s="5"/>
    </row>
    <row r="4204" spans="1:11">
      <c r="A4204" s="2" t="s">
        <v>484</v>
      </c>
      <c r="B4204" s="2" t="s">
        <v>1250</v>
      </c>
      <c r="C4204" s="4">
        <v>45505</v>
      </c>
      <c r="D4204" s="2" t="s">
        <v>913</v>
      </c>
      <c r="E4204" s="2" t="s">
        <v>1320</v>
      </c>
      <c r="F4204" s="2">
        <v>9.1300000000000008</v>
      </c>
      <c r="G4204" s="2" t="s">
        <v>1145</v>
      </c>
      <c r="H4204" s="2" t="s">
        <v>1323</v>
      </c>
      <c r="I4204" s="2" t="s">
        <v>1324</v>
      </c>
      <c r="J4204" s="3">
        <v>1</v>
      </c>
      <c r="K4204" s="5"/>
    </row>
    <row r="4205" spans="1:11">
      <c r="A4205" s="2" t="s">
        <v>484</v>
      </c>
      <c r="B4205" s="2" t="s">
        <v>1250</v>
      </c>
      <c r="C4205" s="4">
        <v>45505</v>
      </c>
      <c r="D4205" s="2" t="s">
        <v>1462</v>
      </c>
      <c r="E4205" s="2" t="s">
        <v>17</v>
      </c>
      <c r="F4205" s="2">
        <v>9.1300000000000008</v>
      </c>
      <c r="G4205" s="2" t="s">
        <v>1145</v>
      </c>
      <c r="H4205" s="2" t="s">
        <v>1323</v>
      </c>
      <c r="I4205" s="2" t="s">
        <v>1324</v>
      </c>
      <c r="J4205" s="3">
        <v>5</v>
      </c>
      <c r="K4205" s="5"/>
    </row>
    <row r="4206" spans="1:11">
      <c r="A4206" s="2" t="s">
        <v>484</v>
      </c>
      <c r="B4206" s="2" t="s">
        <v>1250</v>
      </c>
      <c r="C4206" s="4">
        <v>45505</v>
      </c>
      <c r="D4206" s="2" t="s">
        <v>486</v>
      </c>
      <c r="E4206" s="2" t="s">
        <v>17</v>
      </c>
      <c r="F4206" s="2">
        <v>9.1300000000000008</v>
      </c>
      <c r="G4206" s="2" t="s">
        <v>1145</v>
      </c>
      <c r="H4206" s="2" t="s">
        <v>1323</v>
      </c>
      <c r="I4206" s="2" t="s">
        <v>1324</v>
      </c>
      <c r="J4206" s="3">
        <v>11</v>
      </c>
      <c r="K4206" s="5"/>
    </row>
    <row r="4207" spans="1:11">
      <c r="A4207" s="2" t="s">
        <v>484</v>
      </c>
      <c r="B4207" s="2" t="s">
        <v>1250</v>
      </c>
      <c r="C4207" s="4">
        <v>45505</v>
      </c>
      <c r="D4207" s="2" t="s">
        <v>1607</v>
      </c>
      <c r="E4207" s="2" t="s">
        <v>17</v>
      </c>
      <c r="F4207" s="2">
        <v>9.1300000000000008</v>
      </c>
      <c r="G4207" s="2" t="s">
        <v>1145</v>
      </c>
      <c r="H4207" s="2" t="s">
        <v>1364</v>
      </c>
      <c r="I4207" s="2" t="s">
        <v>1365</v>
      </c>
      <c r="J4207" s="3">
        <v>4</v>
      </c>
      <c r="K4207" s="5"/>
    </row>
    <row r="4208" spans="1:11">
      <c r="A4208" s="2" t="s">
        <v>484</v>
      </c>
      <c r="B4208" s="2" t="s">
        <v>1250</v>
      </c>
      <c r="C4208" s="4">
        <v>45505</v>
      </c>
      <c r="D4208" s="2" t="s">
        <v>1608</v>
      </c>
      <c r="E4208" s="2" t="s">
        <v>731</v>
      </c>
      <c r="F4208" s="2">
        <v>9.1300000000000008</v>
      </c>
      <c r="G4208" s="2" t="s">
        <v>1145</v>
      </c>
      <c r="H4208" s="2" t="s">
        <v>1323</v>
      </c>
      <c r="I4208" s="2" t="s">
        <v>1324</v>
      </c>
      <c r="J4208" s="3">
        <v>1</v>
      </c>
      <c r="K4208" s="5"/>
    </row>
    <row r="4209" spans="1:11">
      <c r="A4209" s="2" t="s">
        <v>484</v>
      </c>
      <c r="B4209" s="2" t="s">
        <v>1250</v>
      </c>
      <c r="C4209" s="4">
        <v>45505</v>
      </c>
      <c r="D4209" s="2" t="s">
        <v>811</v>
      </c>
      <c r="E4209" s="2" t="s">
        <v>17</v>
      </c>
      <c r="F4209" s="2">
        <v>9.1300000000000008</v>
      </c>
      <c r="G4209" s="2" t="s">
        <v>1145</v>
      </c>
      <c r="H4209" s="2" t="s">
        <v>1323</v>
      </c>
      <c r="I4209" s="2" t="s">
        <v>1324</v>
      </c>
      <c r="J4209" s="3">
        <v>72</v>
      </c>
      <c r="K4209" s="5"/>
    </row>
    <row r="4210" spans="1:11">
      <c r="A4210" s="2" t="s">
        <v>484</v>
      </c>
      <c r="B4210" s="2" t="s">
        <v>1250</v>
      </c>
      <c r="C4210" s="4">
        <v>45505</v>
      </c>
      <c r="D4210" s="2" t="s">
        <v>684</v>
      </c>
      <c r="E4210" s="2" t="s">
        <v>17</v>
      </c>
      <c r="F4210" s="2">
        <v>9.1300000000000008</v>
      </c>
      <c r="G4210" s="2" t="s">
        <v>1145</v>
      </c>
      <c r="H4210" s="2" t="s">
        <v>1323</v>
      </c>
      <c r="I4210" s="2" t="s">
        <v>1324</v>
      </c>
      <c r="J4210" s="3">
        <v>12</v>
      </c>
      <c r="K4210" s="5"/>
    </row>
    <row r="4211" spans="1:11">
      <c r="A4211" s="2" t="s">
        <v>484</v>
      </c>
      <c r="B4211" s="2" t="s">
        <v>1250</v>
      </c>
      <c r="C4211" s="4">
        <v>45505</v>
      </c>
      <c r="D4211" s="2" t="s">
        <v>1450</v>
      </c>
      <c r="E4211" s="2" t="s">
        <v>731</v>
      </c>
      <c r="F4211" s="2">
        <v>9.1300000000000008</v>
      </c>
      <c r="G4211" s="2" t="s">
        <v>1145</v>
      </c>
      <c r="H4211" s="2" t="s">
        <v>1323</v>
      </c>
      <c r="I4211" s="2" t="s">
        <v>1324</v>
      </c>
      <c r="J4211" s="3">
        <v>10</v>
      </c>
      <c r="K4211" s="5"/>
    </row>
    <row r="4212" spans="1:11">
      <c r="A4212" s="2" t="s">
        <v>484</v>
      </c>
      <c r="B4212" s="2" t="s">
        <v>1250</v>
      </c>
      <c r="C4212" s="4">
        <v>45505</v>
      </c>
      <c r="D4212" s="2" t="s">
        <v>985</v>
      </c>
      <c r="E4212" s="2" t="s">
        <v>17</v>
      </c>
      <c r="F4212" s="2">
        <v>8.1999999999999993</v>
      </c>
      <c r="G4212" s="2" t="s">
        <v>1142</v>
      </c>
      <c r="H4212" s="2" t="s">
        <v>484</v>
      </c>
      <c r="I4212" s="2" t="s">
        <v>1250</v>
      </c>
      <c r="J4212" s="3">
        <v>28</v>
      </c>
      <c r="K4212" s="5"/>
    </row>
    <row r="4213" spans="1:11">
      <c r="A4213" s="2" t="s">
        <v>484</v>
      </c>
      <c r="B4213" s="2" t="s">
        <v>1250</v>
      </c>
      <c r="C4213" s="4">
        <v>45505</v>
      </c>
      <c r="D4213" s="2" t="s">
        <v>679</v>
      </c>
      <c r="E4213" s="2" t="s">
        <v>17</v>
      </c>
      <c r="F4213" s="2">
        <v>8.1999999999999993</v>
      </c>
      <c r="G4213" s="2" t="s">
        <v>1142</v>
      </c>
      <c r="H4213" s="2" t="s">
        <v>1323</v>
      </c>
      <c r="I4213" s="2" t="s">
        <v>1324</v>
      </c>
      <c r="J4213" s="3">
        <v>37</v>
      </c>
      <c r="K4213" s="5"/>
    </row>
    <row r="4214" spans="1:11">
      <c r="A4214" s="2" t="s">
        <v>484</v>
      </c>
      <c r="B4214" s="2" t="s">
        <v>1250</v>
      </c>
      <c r="C4214" s="4">
        <v>45505</v>
      </c>
      <c r="D4214" s="2" t="s">
        <v>680</v>
      </c>
      <c r="E4214" s="2" t="s">
        <v>17</v>
      </c>
      <c r="F4214" s="2">
        <v>8.1999999999999993</v>
      </c>
      <c r="G4214" s="2" t="s">
        <v>1142</v>
      </c>
      <c r="H4214" s="2" t="s">
        <v>1323</v>
      </c>
      <c r="I4214" s="2" t="s">
        <v>1324</v>
      </c>
      <c r="J4214" s="3">
        <v>30</v>
      </c>
      <c r="K4214" s="5"/>
    </row>
    <row r="4215" spans="1:11">
      <c r="A4215" s="2" t="s">
        <v>198</v>
      </c>
      <c r="B4215" s="2" t="s">
        <v>199</v>
      </c>
      <c r="C4215" s="4">
        <v>45505</v>
      </c>
      <c r="D4215" s="2" t="s">
        <v>429</v>
      </c>
      <c r="E4215" s="2" t="s">
        <v>82</v>
      </c>
      <c r="F4215" s="2">
        <v>8.1</v>
      </c>
      <c r="G4215" s="2" t="s">
        <v>1142</v>
      </c>
      <c r="H4215" s="2" t="s">
        <v>198</v>
      </c>
      <c r="I4215" s="2" t="s">
        <v>199</v>
      </c>
      <c r="J4215" s="3">
        <v>1</v>
      </c>
      <c r="K4215" s="5"/>
    </row>
    <row r="4216" spans="1:11">
      <c r="A4216" s="2" t="s">
        <v>198</v>
      </c>
      <c r="B4216" s="2" t="s">
        <v>199</v>
      </c>
      <c r="C4216" s="4">
        <v>45505</v>
      </c>
      <c r="D4216" s="2" t="s">
        <v>429</v>
      </c>
      <c r="E4216" s="2" t="s">
        <v>82</v>
      </c>
      <c r="F4216" s="2">
        <v>9.1300000000000008</v>
      </c>
      <c r="G4216" s="2" t="s">
        <v>1145</v>
      </c>
      <c r="H4216" s="2" t="s">
        <v>198</v>
      </c>
      <c r="I4216" s="2" t="s">
        <v>199</v>
      </c>
      <c r="J4216" s="3">
        <v>1</v>
      </c>
      <c r="K4216" s="5"/>
    </row>
    <row r="4217" spans="1:11">
      <c r="A4217" s="2" t="s">
        <v>198</v>
      </c>
      <c r="B4217" s="2" t="s">
        <v>199</v>
      </c>
      <c r="C4217" s="4">
        <v>45505</v>
      </c>
      <c r="D4217" s="2" t="s">
        <v>1609</v>
      </c>
      <c r="E4217" s="2" t="s">
        <v>74</v>
      </c>
      <c r="F4217" s="2">
        <v>7.1</v>
      </c>
      <c r="G4217" s="2" t="s">
        <v>1143</v>
      </c>
      <c r="H4217" s="2" t="s">
        <v>158</v>
      </c>
      <c r="I4217" s="2" t="s">
        <v>159</v>
      </c>
      <c r="J4217" s="3">
        <v>1</v>
      </c>
      <c r="K4217" s="5"/>
    </row>
    <row r="4218" spans="1:11">
      <c r="A4218" s="2" t="s">
        <v>198</v>
      </c>
      <c r="B4218" s="2" t="s">
        <v>199</v>
      </c>
      <c r="C4218" s="4">
        <v>45505</v>
      </c>
      <c r="D4218" s="2" t="s">
        <v>571</v>
      </c>
      <c r="E4218" s="2" t="s">
        <v>82</v>
      </c>
      <c r="F4218" s="2">
        <v>8.1</v>
      </c>
      <c r="G4218" s="2" t="s">
        <v>1142</v>
      </c>
      <c r="H4218" s="2" t="s">
        <v>198</v>
      </c>
      <c r="I4218" s="2" t="s">
        <v>199</v>
      </c>
      <c r="J4218" s="3">
        <v>1</v>
      </c>
      <c r="K4218" s="5"/>
    </row>
    <row r="4219" spans="1:11">
      <c r="A4219" s="2" t="s">
        <v>203</v>
      </c>
      <c r="B4219" s="2" t="s">
        <v>204</v>
      </c>
      <c r="C4219" s="4">
        <v>45505</v>
      </c>
      <c r="D4219" s="2" t="s">
        <v>205</v>
      </c>
      <c r="E4219" s="2" t="s">
        <v>206</v>
      </c>
      <c r="F4219" s="2">
        <v>8.1</v>
      </c>
      <c r="G4219" s="2" t="s">
        <v>1142</v>
      </c>
      <c r="H4219" s="2" t="s">
        <v>203</v>
      </c>
      <c r="I4219" s="2" t="s">
        <v>204</v>
      </c>
      <c r="J4219" s="3">
        <v>8</v>
      </c>
      <c r="K4219" s="5"/>
    </row>
    <row r="4220" spans="1:11">
      <c r="A4220" s="2" t="s">
        <v>212</v>
      </c>
      <c r="B4220" s="2" t="s">
        <v>213</v>
      </c>
      <c r="C4220" s="4">
        <v>45505</v>
      </c>
      <c r="D4220" s="2" t="s">
        <v>214</v>
      </c>
      <c r="E4220" s="2" t="s">
        <v>215</v>
      </c>
      <c r="F4220" s="2">
        <v>8.1</v>
      </c>
      <c r="G4220" s="2" t="s">
        <v>1142</v>
      </c>
      <c r="H4220" s="2" t="s">
        <v>216</v>
      </c>
      <c r="I4220" s="2" t="s">
        <v>1163</v>
      </c>
      <c r="J4220" s="3">
        <v>1</v>
      </c>
      <c r="K4220" s="5"/>
    </row>
    <row r="4221" spans="1:11">
      <c r="A4221" s="2" t="s">
        <v>212</v>
      </c>
      <c r="B4221" s="2" t="s">
        <v>213</v>
      </c>
      <c r="C4221" s="4">
        <v>45505</v>
      </c>
      <c r="D4221" s="2" t="s">
        <v>721</v>
      </c>
      <c r="E4221" s="2" t="s">
        <v>218</v>
      </c>
      <c r="F4221" s="2">
        <v>8.1999999999999993</v>
      </c>
      <c r="G4221" s="2" t="s">
        <v>1142</v>
      </c>
      <c r="H4221" s="2" t="s">
        <v>219</v>
      </c>
      <c r="I4221" s="2" t="s">
        <v>1147</v>
      </c>
      <c r="J4221" s="3">
        <v>4</v>
      </c>
      <c r="K4221" s="5"/>
    </row>
    <row r="4222" spans="1:11">
      <c r="A4222" s="2" t="s">
        <v>237</v>
      </c>
      <c r="B4222" s="2" t="s">
        <v>238</v>
      </c>
      <c r="C4222" s="4">
        <v>45505</v>
      </c>
      <c r="D4222" s="2" t="s">
        <v>241</v>
      </c>
      <c r="E4222" s="2" t="s">
        <v>242</v>
      </c>
      <c r="F4222" s="2">
        <v>9.14</v>
      </c>
      <c r="G4222" s="2" t="s">
        <v>1144</v>
      </c>
      <c r="H4222" s="2" t="s">
        <v>243</v>
      </c>
      <c r="I4222" s="2" t="s">
        <v>1229</v>
      </c>
      <c r="J4222" s="3">
        <v>4</v>
      </c>
      <c r="K4222" s="5"/>
    </row>
    <row r="4223" spans="1:11">
      <c r="A4223" s="2" t="s">
        <v>237</v>
      </c>
      <c r="B4223" s="2" t="s">
        <v>238</v>
      </c>
      <c r="C4223" s="4">
        <v>45505</v>
      </c>
      <c r="D4223" s="2" t="s">
        <v>424</v>
      </c>
      <c r="E4223" s="2" t="s">
        <v>211</v>
      </c>
      <c r="F4223" s="2">
        <v>6.2</v>
      </c>
      <c r="G4223" s="2" t="s">
        <v>1183</v>
      </c>
      <c r="H4223" s="2" t="s">
        <v>467</v>
      </c>
      <c r="I4223" s="2" t="s">
        <v>1204</v>
      </c>
      <c r="J4223" s="3">
        <v>2</v>
      </c>
      <c r="K4223" s="5"/>
    </row>
    <row r="4224" spans="1:11">
      <c r="A4224" s="2" t="s">
        <v>237</v>
      </c>
      <c r="B4224" s="2" t="s">
        <v>238</v>
      </c>
      <c r="C4224" s="4">
        <v>45505</v>
      </c>
      <c r="D4224" s="2" t="s">
        <v>442</v>
      </c>
      <c r="E4224" s="2" t="s">
        <v>240</v>
      </c>
      <c r="F4224" s="2">
        <v>9.14</v>
      </c>
      <c r="G4224" s="2" t="s">
        <v>1144</v>
      </c>
      <c r="H4224" s="2" t="s">
        <v>109</v>
      </c>
      <c r="I4224" s="2" t="s">
        <v>1192</v>
      </c>
      <c r="J4224" s="3">
        <v>3</v>
      </c>
      <c r="K4224" s="5"/>
    </row>
    <row r="4225" spans="1:11">
      <c r="A4225" s="2" t="s">
        <v>237</v>
      </c>
      <c r="B4225" s="2" t="s">
        <v>238</v>
      </c>
      <c r="C4225" s="4">
        <v>45505</v>
      </c>
      <c r="D4225" s="2" t="s">
        <v>800</v>
      </c>
      <c r="E4225" s="2" t="s">
        <v>240</v>
      </c>
      <c r="F4225" s="2">
        <v>9.14</v>
      </c>
      <c r="G4225" s="2" t="s">
        <v>1144</v>
      </c>
      <c r="H4225" s="2" t="s">
        <v>109</v>
      </c>
      <c r="I4225" s="2" t="s">
        <v>1192</v>
      </c>
      <c r="J4225" s="3">
        <v>1</v>
      </c>
      <c r="K4225" s="5"/>
    </row>
    <row r="4226" spans="1:11">
      <c r="A4226" s="2" t="s">
        <v>237</v>
      </c>
      <c r="B4226" s="2" t="s">
        <v>238</v>
      </c>
      <c r="C4226" s="4">
        <v>45505</v>
      </c>
      <c r="D4226" s="2" t="s">
        <v>205</v>
      </c>
      <c r="E4226" s="2" t="s">
        <v>206</v>
      </c>
      <c r="F4226" s="2">
        <v>6.2</v>
      </c>
      <c r="G4226" s="2" t="s">
        <v>1183</v>
      </c>
      <c r="H4226" s="2" t="s">
        <v>203</v>
      </c>
      <c r="I4226" s="2" t="s">
        <v>204</v>
      </c>
      <c r="J4226" s="3">
        <v>5</v>
      </c>
      <c r="K4226" s="5"/>
    </row>
    <row r="4227" spans="1:11">
      <c r="A4227" s="2" t="s">
        <v>650</v>
      </c>
      <c r="B4227" s="2" t="s">
        <v>1216</v>
      </c>
      <c r="C4227" s="4">
        <v>45505</v>
      </c>
      <c r="D4227" s="2" t="s">
        <v>836</v>
      </c>
      <c r="E4227" s="2" t="s">
        <v>90</v>
      </c>
      <c r="F4227" s="2">
        <v>8.1</v>
      </c>
      <c r="G4227" s="2" t="s">
        <v>1142</v>
      </c>
      <c r="H4227" s="2" t="s">
        <v>650</v>
      </c>
      <c r="I4227" s="2" t="s">
        <v>1216</v>
      </c>
      <c r="J4227" s="3">
        <v>1</v>
      </c>
      <c r="K4227" s="5"/>
    </row>
    <row r="4228" spans="1:11">
      <c r="A4228" s="2" t="s">
        <v>258</v>
      </c>
      <c r="B4228" s="2" t="s">
        <v>259</v>
      </c>
      <c r="C4228" s="4">
        <v>45505</v>
      </c>
      <c r="D4228" s="2" t="s">
        <v>954</v>
      </c>
      <c r="E4228" s="2" t="s">
        <v>17</v>
      </c>
      <c r="F4228" s="2">
        <v>8.1999999999999993</v>
      </c>
      <c r="G4228" s="2" t="s">
        <v>1142</v>
      </c>
      <c r="H4228" s="2" t="s">
        <v>727</v>
      </c>
      <c r="I4228" s="2" t="s">
        <v>1220</v>
      </c>
      <c r="J4228" s="3">
        <v>1</v>
      </c>
      <c r="K4228" s="5"/>
    </row>
    <row r="4229" spans="1:11">
      <c r="A4229" s="2" t="s">
        <v>258</v>
      </c>
      <c r="B4229" s="2" t="s">
        <v>259</v>
      </c>
      <c r="C4229" s="4">
        <v>45505</v>
      </c>
      <c r="D4229" s="2" t="s">
        <v>262</v>
      </c>
      <c r="E4229" s="2" t="s">
        <v>263</v>
      </c>
      <c r="F4229" s="2">
        <v>8.1999999999999993</v>
      </c>
      <c r="G4229" s="2" t="s">
        <v>1142</v>
      </c>
      <c r="H4229" s="2" t="s">
        <v>18</v>
      </c>
      <c r="I4229" s="2" t="s">
        <v>1205</v>
      </c>
      <c r="J4229" s="3">
        <v>1</v>
      </c>
      <c r="K4229" s="5"/>
    </row>
    <row r="4230" spans="1:11">
      <c r="A4230" s="2" t="s">
        <v>258</v>
      </c>
      <c r="B4230" s="2" t="s">
        <v>259</v>
      </c>
      <c r="C4230" s="4">
        <v>45505</v>
      </c>
      <c r="D4230" s="2" t="s">
        <v>1610</v>
      </c>
      <c r="E4230" s="2" t="s">
        <v>17</v>
      </c>
      <c r="F4230" s="2">
        <v>8.1999999999999993</v>
      </c>
      <c r="G4230" s="2" t="s">
        <v>1142</v>
      </c>
      <c r="H4230" s="2" t="s">
        <v>18</v>
      </c>
      <c r="I4230" s="2" t="s">
        <v>1205</v>
      </c>
      <c r="J4230" s="3">
        <v>1</v>
      </c>
      <c r="K4230" s="5"/>
    </row>
    <row r="4231" spans="1:11">
      <c r="A4231" s="2" t="s">
        <v>258</v>
      </c>
      <c r="B4231" s="2" t="s">
        <v>259</v>
      </c>
      <c r="C4231" s="4">
        <v>45505</v>
      </c>
      <c r="D4231" s="2" t="s">
        <v>1611</v>
      </c>
      <c r="E4231" s="2" t="s">
        <v>17</v>
      </c>
      <c r="F4231" s="2">
        <v>8.1999999999999993</v>
      </c>
      <c r="G4231" s="2" t="s">
        <v>1142</v>
      </c>
      <c r="H4231" s="2" t="s">
        <v>18</v>
      </c>
      <c r="I4231" s="2" t="s">
        <v>1205</v>
      </c>
      <c r="J4231" s="3">
        <v>1</v>
      </c>
      <c r="K4231" s="5"/>
    </row>
    <row r="4232" spans="1:11">
      <c r="A4232" s="2" t="s">
        <v>258</v>
      </c>
      <c r="B4232" s="2" t="s">
        <v>259</v>
      </c>
      <c r="C4232" s="4">
        <v>45505</v>
      </c>
      <c r="D4232" s="2" t="s">
        <v>1612</v>
      </c>
      <c r="E4232" s="2" t="s">
        <v>17</v>
      </c>
      <c r="F4232" s="2">
        <v>8.1999999999999993</v>
      </c>
      <c r="G4232" s="2" t="s">
        <v>1142</v>
      </c>
      <c r="H4232" s="2" t="s">
        <v>18</v>
      </c>
      <c r="I4232" s="2" t="s">
        <v>1205</v>
      </c>
      <c r="J4232" s="3">
        <v>1</v>
      </c>
      <c r="K4232" s="5"/>
    </row>
    <row r="4233" spans="1:11">
      <c r="A4233" s="2" t="s">
        <v>270</v>
      </c>
      <c r="B4233" s="2" t="s">
        <v>271</v>
      </c>
      <c r="C4233" s="4">
        <v>45505</v>
      </c>
      <c r="D4233" s="2" t="s">
        <v>830</v>
      </c>
      <c r="E4233" s="2" t="s">
        <v>749</v>
      </c>
      <c r="F4233" s="2">
        <v>6.2</v>
      </c>
      <c r="G4233" s="2" t="s">
        <v>1183</v>
      </c>
      <c r="H4233" s="2" t="s">
        <v>114</v>
      </c>
      <c r="I4233" s="2" t="s">
        <v>1193</v>
      </c>
      <c r="J4233" s="3">
        <v>1</v>
      </c>
      <c r="K4233" s="5"/>
    </row>
    <row r="4234" spans="1:11">
      <c r="A4234" s="2" t="s">
        <v>1334</v>
      </c>
      <c r="B4234" s="2" t="s">
        <v>1335</v>
      </c>
      <c r="C4234" s="4">
        <v>45505</v>
      </c>
      <c r="D4234" s="2" t="s">
        <v>1471</v>
      </c>
      <c r="E4234" s="2" t="s">
        <v>155</v>
      </c>
      <c r="F4234" s="2">
        <v>7.1</v>
      </c>
      <c r="G4234" s="2" t="s">
        <v>1143</v>
      </c>
      <c r="H4234" s="2" t="s">
        <v>1334</v>
      </c>
      <c r="I4234" s="2" t="s">
        <v>1378</v>
      </c>
      <c r="J4234" s="3">
        <v>3</v>
      </c>
      <c r="K4234" s="5"/>
    </row>
    <row r="4235" spans="1:11">
      <c r="A4235" s="2" t="s">
        <v>1334</v>
      </c>
      <c r="B4235" s="2" t="s">
        <v>1335</v>
      </c>
      <c r="C4235" s="4">
        <v>45505</v>
      </c>
      <c r="D4235" s="2" t="s">
        <v>442</v>
      </c>
      <c r="E4235" s="2" t="s">
        <v>240</v>
      </c>
      <c r="F4235" s="2">
        <v>9.15</v>
      </c>
      <c r="G4235" s="2" t="s">
        <v>1146</v>
      </c>
      <c r="H4235" s="2" t="s">
        <v>109</v>
      </c>
      <c r="I4235" s="2" t="s">
        <v>1192</v>
      </c>
      <c r="J4235" s="3">
        <v>1</v>
      </c>
      <c r="K4235" s="5"/>
    </row>
    <row r="4236" spans="1:11">
      <c r="A4236" s="2" t="s">
        <v>285</v>
      </c>
      <c r="B4236" s="2" t="s">
        <v>286</v>
      </c>
      <c r="C4236" s="4">
        <v>45505</v>
      </c>
      <c r="D4236" s="2" t="s">
        <v>585</v>
      </c>
      <c r="E4236" s="2" t="s">
        <v>82</v>
      </c>
      <c r="F4236" s="2">
        <v>8.1</v>
      </c>
      <c r="G4236" s="2" t="s">
        <v>1142</v>
      </c>
      <c r="H4236" s="2" t="s">
        <v>285</v>
      </c>
      <c r="I4236" s="2" t="s">
        <v>286</v>
      </c>
      <c r="J4236" s="3">
        <v>2</v>
      </c>
      <c r="K4236" s="5"/>
    </row>
    <row r="4237" spans="1:11">
      <c r="A4237" s="2" t="s">
        <v>245</v>
      </c>
      <c r="B4237" s="2" t="s">
        <v>295</v>
      </c>
      <c r="C4237" s="4">
        <v>45505</v>
      </c>
      <c r="D4237" s="2" t="s">
        <v>606</v>
      </c>
      <c r="E4237" s="2" t="s">
        <v>240</v>
      </c>
      <c r="F4237" s="2">
        <v>1.2</v>
      </c>
      <c r="G4237" s="2" t="s">
        <v>1187</v>
      </c>
      <c r="H4237" s="2" t="s">
        <v>245</v>
      </c>
      <c r="I4237" s="2" t="s">
        <v>295</v>
      </c>
      <c r="J4237" s="3">
        <v>5</v>
      </c>
      <c r="K4237" s="5"/>
    </row>
    <row r="4238" spans="1:11">
      <c r="A4238" s="2" t="s">
        <v>318</v>
      </c>
      <c r="B4238" s="2" t="s">
        <v>319</v>
      </c>
      <c r="C4238" s="4">
        <v>45505</v>
      </c>
      <c r="D4238" s="2" t="s">
        <v>612</v>
      </c>
      <c r="E4238" s="2" t="s">
        <v>191</v>
      </c>
      <c r="F4238" s="2">
        <v>8.1</v>
      </c>
      <c r="G4238" s="2" t="s">
        <v>1142</v>
      </c>
      <c r="H4238" s="2" t="s">
        <v>156</v>
      </c>
      <c r="I4238" s="2" t="s">
        <v>1150</v>
      </c>
      <c r="J4238" s="3">
        <v>1</v>
      </c>
      <c r="K4238" s="5"/>
    </row>
    <row r="4239" spans="1:11">
      <c r="A4239" s="2" t="s">
        <v>330</v>
      </c>
      <c r="B4239" s="2" t="s">
        <v>331</v>
      </c>
      <c r="C4239" s="4">
        <v>45505</v>
      </c>
      <c r="D4239" s="2" t="s">
        <v>769</v>
      </c>
      <c r="E4239" s="2" t="s">
        <v>82</v>
      </c>
      <c r="F4239" s="2">
        <v>8.1</v>
      </c>
      <c r="G4239" s="2" t="s">
        <v>1142</v>
      </c>
      <c r="H4239" s="2" t="s">
        <v>330</v>
      </c>
      <c r="I4239" s="2" t="s">
        <v>331</v>
      </c>
      <c r="J4239" s="3">
        <v>1</v>
      </c>
      <c r="K4239" s="5"/>
    </row>
    <row r="4240" spans="1:11">
      <c r="A4240" s="2" t="s">
        <v>330</v>
      </c>
      <c r="B4240" s="2" t="s">
        <v>331</v>
      </c>
      <c r="C4240" s="4">
        <v>45505</v>
      </c>
      <c r="D4240" s="2" t="s">
        <v>769</v>
      </c>
      <c r="E4240" s="2" t="s">
        <v>82</v>
      </c>
      <c r="F4240" s="2">
        <v>1.2</v>
      </c>
      <c r="G4240" s="2" t="s">
        <v>1187</v>
      </c>
      <c r="H4240" s="2" t="s">
        <v>330</v>
      </c>
      <c r="I4240" s="2" t="s">
        <v>331</v>
      </c>
      <c r="J4240" s="3">
        <v>1</v>
      </c>
      <c r="K4240" s="5"/>
    </row>
    <row r="4241" spans="1:11">
      <c r="A4241" s="2" t="s">
        <v>408</v>
      </c>
      <c r="B4241" s="2" t="s">
        <v>1336</v>
      </c>
      <c r="C4241" s="4">
        <v>45505</v>
      </c>
      <c r="D4241" s="2" t="s">
        <v>392</v>
      </c>
      <c r="E4241" s="2" t="s">
        <v>74</v>
      </c>
      <c r="F4241" s="2">
        <v>8.1</v>
      </c>
      <c r="G4241" s="2" t="s">
        <v>1142</v>
      </c>
      <c r="H4241" s="2" t="s">
        <v>156</v>
      </c>
      <c r="I4241" s="2" t="s">
        <v>1150</v>
      </c>
      <c r="J4241" s="3">
        <v>1</v>
      </c>
      <c r="K4241" s="5"/>
    </row>
    <row r="4242" spans="1:11">
      <c r="A4242" s="2" t="s">
        <v>171</v>
      </c>
      <c r="B4242" s="2" t="s">
        <v>347</v>
      </c>
      <c r="C4242" s="4">
        <v>45505</v>
      </c>
      <c r="D4242" s="2" t="s">
        <v>348</v>
      </c>
      <c r="E4242" s="2" t="s">
        <v>90</v>
      </c>
      <c r="F4242" s="2">
        <v>8.1</v>
      </c>
      <c r="G4242" s="2" t="s">
        <v>1142</v>
      </c>
      <c r="H4242" s="2" t="s">
        <v>171</v>
      </c>
      <c r="I4242" s="2" t="s">
        <v>347</v>
      </c>
      <c r="J4242" s="3">
        <v>1</v>
      </c>
      <c r="K4242" s="5"/>
    </row>
    <row r="4243" spans="1:11">
      <c r="A4243" s="2" t="s">
        <v>349</v>
      </c>
      <c r="B4243" s="2" t="s">
        <v>350</v>
      </c>
      <c r="C4243" s="4">
        <v>45505</v>
      </c>
      <c r="D4243" s="2" t="s">
        <v>1613</v>
      </c>
      <c r="E4243" s="2" t="s">
        <v>407</v>
      </c>
      <c r="F4243" s="2">
        <v>8.1</v>
      </c>
      <c r="G4243" s="2" t="s">
        <v>1142</v>
      </c>
      <c r="H4243" s="2" t="s">
        <v>156</v>
      </c>
      <c r="I4243" s="2" t="s">
        <v>1150</v>
      </c>
      <c r="J4243" s="3">
        <v>1</v>
      </c>
      <c r="K4243" s="5"/>
    </row>
    <row r="4244" spans="1:11">
      <c r="A4244" s="2" t="s">
        <v>356</v>
      </c>
      <c r="B4244" s="2" t="s">
        <v>357</v>
      </c>
      <c r="C4244" s="4">
        <v>45505</v>
      </c>
      <c r="D4244" s="2" t="s">
        <v>799</v>
      </c>
      <c r="E4244" s="2" t="s">
        <v>82</v>
      </c>
      <c r="F4244" s="2">
        <v>3.2</v>
      </c>
      <c r="G4244" s="2" t="s">
        <v>1184</v>
      </c>
      <c r="H4244" s="2" t="s">
        <v>797</v>
      </c>
      <c r="I4244" s="2" t="s">
        <v>798</v>
      </c>
      <c r="J4244" s="3">
        <v>1</v>
      </c>
      <c r="K4244" s="5"/>
    </row>
    <row r="4245" spans="1:11">
      <c r="A4245" s="2" t="s">
        <v>356</v>
      </c>
      <c r="B4245" s="2" t="s">
        <v>357</v>
      </c>
      <c r="C4245" s="4">
        <v>45505</v>
      </c>
      <c r="D4245" s="2" t="s">
        <v>704</v>
      </c>
      <c r="E4245" s="2" t="s">
        <v>82</v>
      </c>
      <c r="F4245" s="2">
        <v>3.2</v>
      </c>
      <c r="G4245" s="2" t="s">
        <v>1184</v>
      </c>
      <c r="H4245" s="2" t="s">
        <v>151</v>
      </c>
      <c r="I4245" s="2" t="s">
        <v>1203</v>
      </c>
      <c r="J4245" s="3">
        <v>1</v>
      </c>
      <c r="K4245" s="5"/>
    </row>
    <row r="4246" spans="1:11">
      <c r="A4246" s="2" t="s">
        <v>393</v>
      </c>
      <c r="B4246" s="2" t="s">
        <v>394</v>
      </c>
      <c r="C4246" s="4">
        <v>45505</v>
      </c>
      <c r="D4246" s="2" t="s">
        <v>409</v>
      </c>
      <c r="E4246" s="2" t="s">
        <v>50</v>
      </c>
      <c r="F4246" s="2">
        <v>6.2</v>
      </c>
      <c r="G4246" s="2" t="s">
        <v>1183</v>
      </c>
      <c r="H4246" s="2" t="s">
        <v>307</v>
      </c>
      <c r="I4246" s="2" t="s">
        <v>1210</v>
      </c>
      <c r="J4246" s="3">
        <v>1</v>
      </c>
      <c r="K4246" s="5"/>
    </row>
    <row r="4247" spans="1:11">
      <c r="A4247" s="2" t="s">
        <v>393</v>
      </c>
      <c r="B4247" s="2" t="s">
        <v>394</v>
      </c>
      <c r="C4247" s="4">
        <v>45505</v>
      </c>
      <c r="D4247" s="2" t="s">
        <v>1340</v>
      </c>
      <c r="E4247" s="2" t="s">
        <v>414</v>
      </c>
      <c r="F4247" s="2">
        <v>6.1</v>
      </c>
      <c r="G4247" s="2" t="s">
        <v>1183</v>
      </c>
      <c r="H4247" s="2" t="s">
        <v>898</v>
      </c>
      <c r="I4247" s="2" t="s">
        <v>1256</v>
      </c>
      <c r="J4247" s="3">
        <v>1</v>
      </c>
      <c r="K4247" s="5"/>
    </row>
    <row r="4248" spans="1:11">
      <c r="A4248" s="2" t="s">
        <v>393</v>
      </c>
      <c r="B4248" s="2" t="s">
        <v>394</v>
      </c>
      <c r="C4248" s="4">
        <v>45505</v>
      </c>
      <c r="D4248" s="2" t="s">
        <v>870</v>
      </c>
      <c r="E4248" s="2" t="s">
        <v>170</v>
      </c>
      <c r="F4248" s="2">
        <v>6.1</v>
      </c>
      <c r="G4248" s="2" t="s">
        <v>1183</v>
      </c>
      <c r="H4248" s="2" t="s">
        <v>318</v>
      </c>
      <c r="I4248" s="2" t="s">
        <v>319</v>
      </c>
      <c r="J4248" s="3">
        <v>2</v>
      </c>
      <c r="K4248" s="5"/>
    </row>
    <row r="4249" spans="1:11">
      <c r="A4249" s="2" t="s">
        <v>393</v>
      </c>
      <c r="B4249" s="2" t="s">
        <v>394</v>
      </c>
      <c r="C4249" s="4">
        <v>45505</v>
      </c>
      <c r="D4249" s="2" t="s">
        <v>395</v>
      </c>
      <c r="E4249" s="2" t="s">
        <v>170</v>
      </c>
      <c r="F4249" s="2">
        <v>6.1</v>
      </c>
      <c r="G4249" s="2" t="s">
        <v>1183</v>
      </c>
      <c r="H4249" s="2" t="s">
        <v>67</v>
      </c>
      <c r="I4249" s="2" t="s">
        <v>445</v>
      </c>
      <c r="J4249" s="3">
        <v>2</v>
      </c>
      <c r="K4249" s="5"/>
    </row>
    <row r="4250" spans="1:11">
      <c r="A4250" s="2" t="s">
        <v>393</v>
      </c>
      <c r="B4250" s="2" t="s">
        <v>394</v>
      </c>
      <c r="C4250" s="4">
        <v>45505</v>
      </c>
      <c r="D4250" s="2" t="s">
        <v>1460</v>
      </c>
      <c r="E4250" s="2" t="s">
        <v>170</v>
      </c>
      <c r="F4250" s="2">
        <v>6.1</v>
      </c>
      <c r="G4250" s="2" t="s">
        <v>1183</v>
      </c>
      <c r="H4250" s="2" t="s">
        <v>78</v>
      </c>
      <c r="I4250" s="2" t="s">
        <v>79</v>
      </c>
      <c r="J4250" s="3">
        <v>2</v>
      </c>
      <c r="K4250" s="5"/>
    </row>
    <row r="4251" spans="1:11">
      <c r="A4251" s="2" t="s">
        <v>393</v>
      </c>
      <c r="B4251" s="2" t="s">
        <v>394</v>
      </c>
      <c r="C4251" s="4">
        <v>45505</v>
      </c>
      <c r="D4251" s="2" t="s">
        <v>887</v>
      </c>
      <c r="E4251" s="2" t="s">
        <v>888</v>
      </c>
      <c r="F4251" s="2">
        <v>6.1</v>
      </c>
      <c r="G4251" s="2" t="s">
        <v>1183</v>
      </c>
      <c r="H4251" s="2" t="s">
        <v>314</v>
      </c>
      <c r="I4251" s="2" t="s">
        <v>364</v>
      </c>
      <c r="J4251" s="3">
        <v>4</v>
      </c>
      <c r="K4251" s="5"/>
    </row>
    <row r="4252" spans="1:11">
      <c r="A4252" s="2" t="s">
        <v>393</v>
      </c>
      <c r="B4252" s="2" t="s">
        <v>394</v>
      </c>
      <c r="C4252" s="4">
        <v>45505</v>
      </c>
      <c r="D4252" s="2" t="s">
        <v>1489</v>
      </c>
      <c r="E4252" s="2" t="s">
        <v>1490</v>
      </c>
      <c r="F4252" s="2">
        <v>6.1</v>
      </c>
      <c r="G4252" s="2" t="s">
        <v>1183</v>
      </c>
      <c r="H4252" s="2" t="s">
        <v>78</v>
      </c>
      <c r="I4252" s="2" t="s">
        <v>79</v>
      </c>
      <c r="J4252" s="3">
        <v>1</v>
      </c>
      <c r="K4252" s="5"/>
    </row>
    <row r="4253" spans="1:11">
      <c r="A4253" s="2" t="s">
        <v>416</v>
      </c>
      <c r="B4253" s="2" t="s">
        <v>417</v>
      </c>
      <c r="C4253" s="4">
        <v>45505</v>
      </c>
      <c r="D4253" s="2" t="s">
        <v>1560</v>
      </c>
      <c r="E4253" s="2" t="s">
        <v>86</v>
      </c>
      <c r="F4253" s="2">
        <v>4.0999999999999996</v>
      </c>
      <c r="G4253" s="2" t="s">
        <v>1188</v>
      </c>
      <c r="H4253" s="2" t="s">
        <v>318</v>
      </c>
      <c r="I4253" s="2" t="s">
        <v>319</v>
      </c>
      <c r="J4253" s="3">
        <v>2</v>
      </c>
      <c r="K4253" s="5"/>
    </row>
    <row r="4254" spans="1:11">
      <c r="A4254" s="2" t="s">
        <v>416</v>
      </c>
      <c r="B4254" s="2" t="s">
        <v>417</v>
      </c>
      <c r="C4254" s="4">
        <v>45505</v>
      </c>
      <c r="D4254" s="2" t="s">
        <v>1102</v>
      </c>
      <c r="E4254" s="2" t="s">
        <v>82</v>
      </c>
      <c r="F4254" s="2">
        <v>4.0999999999999996</v>
      </c>
      <c r="G4254" s="2" t="s">
        <v>1188</v>
      </c>
      <c r="H4254" s="2" t="s">
        <v>797</v>
      </c>
      <c r="I4254" s="2" t="s">
        <v>798</v>
      </c>
      <c r="J4254" s="3">
        <v>1</v>
      </c>
      <c r="K4254" s="5"/>
    </row>
    <row r="4255" spans="1:11">
      <c r="A4255" s="2" t="s">
        <v>427</v>
      </c>
      <c r="B4255" s="2" t="s">
        <v>428</v>
      </c>
      <c r="C4255" s="4">
        <v>45505</v>
      </c>
      <c r="D4255" s="2" t="s">
        <v>1427</v>
      </c>
      <c r="E4255" s="2" t="s">
        <v>86</v>
      </c>
      <c r="F4255" s="2">
        <v>5.0999999999999996</v>
      </c>
      <c r="G4255" s="2" t="s">
        <v>1186</v>
      </c>
      <c r="H4255" s="2" t="s">
        <v>405</v>
      </c>
      <c r="I4255" s="2" t="s">
        <v>1167</v>
      </c>
      <c r="J4255" s="3">
        <v>4</v>
      </c>
      <c r="K4255" s="5"/>
    </row>
    <row r="4256" spans="1:11">
      <c r="A4256" s="2" t="s">
        <v>434</v>
      </c>
      <c r="B4256" s="2" t="s">
        <v>435</v>
      </c>
      <c r="C4256" s="4">
        <v>45505</v>
      </c>
      <c r="D4256" s="2" t="s">
        <v>800</v>
      </c>
      <c r="E4256" s="2" t="s">
        <v>240</v>
      </c>
      <c r="F4256" s="2">
        <v>8.1999999999999993</v>
      </c>
      <c r="G4256" s="2" t="s">
        <v>1142</v>
      </c>
      <c r="H4256" s="2" t="s">
        <v>109</v>
      </c>
      <c r="I4256" s="2" t="s">
        <v>1192</v>
      </c>
      <c r="J4256" s="3">
        <v>19</v>
      </c>
      <c r="K4256" s="5"/>
    </row>
    <row r="4257" spans="1:11">
      <c r="A4257" s="2" t="s">
        <v>434</v>
      </c>
      <c r="B4257" s="2" t="s">
        <v>435</v>
      </c>
      <c r="C4257" s="4">
        <v>45505</v>
      </c>
      <c r="D4257" s="2" t="s">
        <v>443</v>
      </c>
      <c r="E4257" s="2" t="s">
        <v>240</v>
      </c>
      <c r="F4257" s="2">
        <v>8.1999999999999993</v>
      </c>
      <c r="G4257" s="2" t="s">
        <v>1142</v>
      </c>
      <c r="H4257" s="2" t="s">
        <v>109</v>
      </c>
      <c r="I4257" s="2" t="s">
        <v>1192</v>
      </c>
      <c r="J4257" s="3">
        <v>19</v>
      </c>
      <c r="K4257" s="5"/>
    </row>
    <row r="4258" spans="1:11">
      <c r="A4258" s="2" t="s">
        <v>434</v>
      </c>
      <c r="B4258" s="2" t="s">
        <v>435</v>
      </c>
      <c r="C4258" s="4">
        <v>45505</v>
      </c>
      <c r="D4258" s="2" t="s">
        <v>666</v>
      </c>
      <c r="E4258" s="2" t="s">
        <v>99</v>
      </c>
      <c r="F4258" s="2">
        <v>8.1999999999999993</v>
      </c>
      <c r="G4258" s="2" t="s">
        <v>1142</v>
      </c>
      <c r="H4258" s="2" t="s">
        <v>109</v>
      </c>
      <c r="I4258" s="2" t="s">
        <v>1192</v>
      </c>
      <c r="J4258" s="3">
        <v>7</v>
      </c>
      <c r="K4258" s="5"/>
    </row>
    <row r="4259" spans="1:11">
      <c r="A4259" s="2" t="s">
        <v>434</v>
      </c>
      <c r="B4259" s="2" t="s">
        <v>435</v>
      </c>
      <c r="C4259" s="4">
        <v>45505</v>
      </c>
      <c r="D4259" s="2" t="s">
        <v>111</v>
      </c>
      <c r="E4259" s="2" t="s">
        <v>99</v>
      </c>
      <c r="F4259" s="2">
        <v>8.1999999999999993</v>
      </c>
      <c r="G4259" s="2" t="s">
        <v>1142</v>
      </c>
      <c r="H4259" s="2" t="s">
        <v>109</v>
      </c>
      <c r="I4259" s="2" t="s">
        <v>1192</v>
      </c>
      <c r="J4259" s="3">
        <v>5</v>
      </c>
      <c r="K4259" s="5"/>
    </row>
    <row r="4260" spans="1:11">
      <c r="A4260" s="2" t="s">
        <v>1137</v>
      </c>
      <c r="B4260" s="2" t="s">
        <v>1347</v>
      </c>
      <c r="C4260" s="4">
        <v>45505</v>
      </c>
      <c r="D4260" s="2" t="s">
        <v>421</v>
      </c>
      <c r="E4260" s="2" t="s">
        <v>247</v>
      </c>
      <c r="F4260" s="2">
        <v>7.1</v>
      </c>
      <c r="G4260" s="2" t="s">
        <v>1143</v>
      </c>
      <c r="H4260" s="2" t="s">
        <v>1388</v>
      </c>
      <c r="I4260" s="2" t="s">
        <v>1150</v>
      </c>
      <c r="J4260" s="3">
        <v>1</v>
      </c>
      <c r="K4260" s="5"/>
    </row>
    <row r="4261" spans="1:11">
      <c r="A4261" s="2" t="s">
        <v>1137</v>
      </c>
      <c r="B4261" s="2" t="s">
        <v>1347</v>
      </c>
      <c r="C4261" s="4">
        <v>45505</v>
      </c>
      <c r="D4261" s="2" t="s">
        <v>665</v>
      </c>
      <c r="E4261" s="2" t="s">
        <v>99</v>
      </c>
      <c r="F4261" s="2">
        <v>7.1</v>
      </c>
      <c r="G4261" s="2" t="s">
        <v>1143</v>
      </c>
      <c r="H4261" s="2" t="s">
        <v>109</v>
      </c>
      <c r="I4261" s="2" t="s">
        <v>1192</v>
      </c>
      <c r="J4261" s="3">
        <v>1</v>
      </c>
      <c r="K4261" s="5"/>
    </row>
    <row r="4262" spans="1:11">
      <c r="A4262" s="2" t="s">
        <v>1137</v>
      </c>
      <c r="B4262" s="2" t="s">
        <v>1347</v>
      </c>
      <c r="C4262" s="4">
        <v>45505</v>
      </c>
      <c r="D4262" s="2" t="s">
        <v>439</v>
      </c>
      <c r="E4262" s="2" t="s">
        <v>240</v>
      </c>
      <c r="F4262" s="2">
        <v>7.1</v>
      </c>
      <c r="G4262" s="2" t="s">
        <v>1143</v>
      </c>
      <c r="H4262" s="2" t="s">
        <v>109</v>
      </c>
      <c r="I4262" s="2" t="s">
        <v>1192</v>
      </c>
      <c r="J4262" s="3">
        <v>1</v>
      </c>
      <c r="K4262" s="5"/>
    </row>
    <row r="4263" spans="1:11">
      <c r="A4263" s="2" t="s">
        <v>1137</v>
      </c>
      <c r="B4263" s="2" t="s">
        <v>1347</v>
      </c>
      <c r="C4263" s="4">
        <v>45505</v>
      </c>
      <c r="D4263" s="2" t="s">
        <v>1470</v>
      </c>
      <c r="E4263" s="2" t="s">
        <v>218</v>
      </c>
      <c r="F4263" s="2">
        <v>7.1</v>
      </c>
      <c r="G4263" s="2" t="s">
        <v>1143</v>
      </c>
      <c r="H4263" s="2" t="s">
        <v>255</v>
      </c>
      <c r="I4263" s="2" t="s">
        <v>1197</v>
      </c>
      <c r="J4263" s="3">
        <v>1</v>
      </c>
      <c r="K4263" s="5"/>
    </row>
    <row r="4264" spans="1:11">
      <c r="A4264" s="2" t="s">
        <v>460</v>
      </c>
      <c r="B4264" s="2" t="s">
        <v>464</v>
      </c>
      <c r="C4264" s="4">
        <v>45505</v>
      </c>
      <c r="D4264" s="2" t="s">
        <v>421</v>
      </c>
      <c r="E4264" s="2" t="s">
        <v>247</v>
      </c>
      <c r="F4264" s="2">
        <v>8.1</v>
      </c>
      <c r="G4264" s="2" t="s">
        <v>1142</v>
      </c>
      <c r="H4264" s="2" t="s">
        <v>399</v>
      </c>
      <c r="I4264" s="2" t="s">
        <v>1202</v>
      </c>
      <c r="J4264" s="3">
        <v>3</v>
      </c>
      <c r="K4264" s="5"/>
    </row>
    <row r="4265" spans="1:11">
      <c r="A4265" s="2" t="s">
        <v>468</v>
      </c>
      <c r="B4265" s="2" t="s">
        <v>469</v>
      </c>
      <c r="C4265" s="4">
        <v>45505</v>
      </c>
      <c r="D4265" s="2" t="s">
        <v>471</v>
      </c>
      <c r="E4265" s="2" t="s">
        <v>218</v>
      </c>
      <c r="F4265" s="2">
        <v>7.2</v>
      </c>
      <c r="G4265" s="2" t="s">
        <v>1143</v>
      </c>
      <c r="H4265" s="2" t="s">
        <v>470</v>
      </c>
      <c r="I4265" s="2" t="s">
        <v>2084</v>
      </c>
      <c r="J4265" s="3">
        <v>2</v>
      </c>
      <c r="K4265" s="5"/>
    </row>
    <row r="4266" spans="1:11">
      <c r="A4266" s="2" t="s">
        <v>468</v>
      </c>
      <c r="B4266" s="2" t="s">
        <v>469</v>
      </c>
      <c r="C4266" s="4">
        <v>45505</v>
      </c>
      <c r="D4266" s="2" t="s">
        <v>105</v>
      </c>
      <c r="E4266" s="2" t="s">
        <v>1041</v>
      </c>
      <c r="F4266" s="2">
        <v>7.2</v>
      </c>
      <c r="G4266" s="2" t="s">
        <v>1143</v>
      </c>
      <c r="H4266" s="2" t="s">
        <v>103</v>
      </c>
      <c r="I4266" s="2" t="s">
        <v>1238</v>
      </c>
      <c r="J4266" s="3">
        <v>2</v>
      </c>
      <c r="K4266" s="5"/>
    </row>
    <row r="4267" spans="1:11">
      <c r="A4267" s="2" t="s">
        <v>475</v>
      </c>
      <c r="B4267" s="2" t="s">
        <v>476</v>
      </c>
      <c r="C4267" s="4">
        <v>45505</v>
      </c>
      <c r="D4267" s="2" t="s">
        <v>479</v>
      </c>
      <c r="E4267" s="2" t="s">
        <v>90</v>
      </c>
      <c r="F4267" s="2">
        <v>9.1300000000000008</v>
      </c>
      <c r="G4267" s="2" t="s">
        <v>1145</v>
      </c>
      <c r="H4267" s="2" t="s">
        <v>145</v>
      </c>
      <c r="I4267" s="2" t="s">
        <v>2079</v>
      </c>
      <c r="J4267" s="3">
        <v>1</v>
      </c>
      <c r="K4267" s="5"/>
    </row>
    <row r="4268" spans="1:11">
      <c r="A4268" s="2" t="s">
        <v>475</v>
      </c>
      <c r="B4268" s="2" t="s">
        <v>476</v>
      </c>
      <c r="C4268" s="4">
        <v>45505</v>
      </c>
      <c r="D4268" s="2" t="s">
        <v>1542</v>
      </c>
      <c r="E4268" s="2" t="s">
        <v>478</v>
      </c>
      <c r="F4268" s="2">
        <v>9.1300000000000008</v>
      </c>
      <c r="G4268" s="2" t="s">
        <v>1145</v>
      </c>
      <c r="H4268" s="2" t="s">
        <v>1561</v>
      </c>
      <c r="I4268" s="2" t="s">
        <v>1562</v>
      </c>
      <c r="J4268" s="3">
        <v>2</v>
      </c>
      <c r="K4268" s="5"/>
    </row>
    <row r="4269" spans="1:11">
      <c r="A4269" s="2" t="s">
        <v>481</v>
      </c>
      <c r="B4269" s="2" t="s">
        <v>482</v>
      </c>
      <c r="C4269" s="4">
        <v>45505</v>
      </c>
      <c r="D4269" s="2" t="s">
        <v>912</v>
      </c>
      <c r="E4269" s="2" t="s">
        <v>17</v>
      </c>
      <c r="F4269" s="2">
        <v>9.1300000000000008</v>
      </c>
      <c r="G4269" s="2" t="s">
        <v>1145</v>
      </c>
      <c r="H4269" s="2" t="s">
        <v>484</v>
      </c>
      <c r="I4269" s="2" t="s">
        <v>1250</v>
      </c>
      <c r="J4269" s="3">
        <v>3</v>
      </c>
      <c r="K4269" s="5"/>
    </row>
    <row r="4270" spans="1:11">
      <c r="A4270" s="2" t="s">
        <v>481</v>
      </c>
      <c r="B4270" s="2" t="s">
        <v>482</v>
      </c>
      <c r="C4270" s="4">
        <v>45505</v>
      </c>
      <c r="D4270" s="2" t="s">
        <v>487</v>
      </c>
      <c r="E4270" s="2" t="s">
        <v>17</v>
      </c>
      <c r="F4270" s="2">
        <v>9.1300000000000008</v>
      </c>
      <c r="G4270" s="2" t="s">
        <v>1145</v>
      </c>
      <c r="H4270" s="2" t="s">
        <v>484</v>
      </c>
      <c r="I4270" s="2" t="s">
        <v>1250</v>
      </c>
      <c r="J4270" s="3">
        <v>3</v>
      </c>
      <c r="K4270" s="5"/>
    </row>
    <row r="4271" spans="1:11">
      <c r="A4271" s="2" t="s">
        <v>481</v>
      </c>
      <c r="B4271" s="2" t="s">
        <v>482</v>
      </c>
      <c r="C4271" s="4">
        <v>45505</v>
      </c>
      <c r="D4271" s="2" t="s">
        <v>911</v>
      </c>
      <c r="E4271" s="2" t="s">
        <v>17</v>
      </c>
      <c r="F4271" s="2">
        <v>9.1300000000000008</v>
      </c>
      <c r="G4271" s="2" t="s">
        <v>1145</v>
      </c>
      <c r="H4271" s="2" t="s">
        <v>484</v>
      </c>
      <c r="I4271" s="2" t="s">
        <v>1250</v>
      </c>
      <c r="J4271" s="3">
        <v>4</v>
      </c>
      <c r="K4271" s="5"/>
    </row>
    <row r="4272" spans="1:11">
      <c r="A4272" s="2" t="s">
        <v>481</v>
      </c>
      <c r="B4272" s="2" t="s">
        <v>482</v>
      </c>
      <c r="C4272" s="4">
        <v>45505</v>
      </c>
      <c r="D4272" s="2" t="s">
        <v>812</v>
      </c>
      <c r="E4272" s="2" t="s">
        <v>17</v>
      </c>
      <c r="F4272" s="2">
        <v>9.1300000000000008</v>
      </c>
      <c r="G4272" s="2" t="s">
        <v>1145</v>
      </c>
      <c r="H4272" s="2" t="s">
        <v>484</v>
      </c>
      <c r="I4272" s="2" t="s">
        <v>1250</v>
      </c>
      <c r="J4272" s="3">
        <v>7</v>
      </c>
      <c r="K4272" s="5"/>
    </row>
    <row r="4273" spans="1:11">
      <c r="A4273" s="2" t="s">
        <v>4</v>
      </c>
      <c r="B4273" s="2" t="s">
        <v>5</v>
      </c>
      <c r="C4273" s="4">
        <v>45505</v>
      </c>
      <c r="D4273" s="2" t="s">
        <v>1614</v>
      </c>
      <c r="E4273" s="2" t="s">
        <v>17</v>
      </c>
      <c r="F4273" s="2">
        <v>8.1999999999999993</v>
      </c>
      <c r="G4273" s="2" t="s">
        <v>1142</v>
      </c>
      <c r="H4273" s="2" t="s">
        <v>18</v>
      </c>
      <c r="I4273" s="2" t="s">
        <v>1205</v>
      </c>
      <c r="J4273" s="3">
        <v>3</v>
      </c>
      <c r="K4273" s="5"/>
    </row>
    <row r="4274" spans="1:11">
      <c r="A4274" s="2" t="s">
        <v>4</v>
      </c>
      <c r="B4274" s="2" t="s">
        <v>5</v>
      </c>
      <c r="C4274" s="4">
        <v>45505</v>
      </c>
      <c r="D4274" s="2" t="s">
        <v>510</v>
      </c>
      <c r="E4274" s="2" t="s">
        <v>7</v>
      </c>
      <c r="F4274" s="2">
        <v>8.1999999999999993</v>
      </c>
      <c r="G4274" s="2" t="s">
        <v>1142</v>
      </c>
      <c r="H4274" s="2" t="s">
        <v>8</v>
      </c>
      <c r="I4274" s="2" t="s">
        <v>1189</v>
      </c>
      <c r="J4274" s="3">
        <v>1</v>
      </c>
      <c r="K4274" s="5"/>
    </row>
    <row r="4275" spans="1:11">
      <c r="A4275" s="2" t="s">
        <v>4</v>
      </c>
      <c r="B4275" s="2" t="s">
        <v>5</v>
      </c>
      <c r="C4275" s="4">
        <v>45505</v>
      </c>
      <c r="D4275" s="2" t="s">
        <v>34</v>
      </c>
      <c r="E4275" s="2" t="s">
        <v>7</v>
      </c>
      <c r="F4275" s="2">
        <v>8.1999999999999993</v>
      </c>
      <c r="G4275" s="2" t="s">
        <v>1142</v>
      </c>
      <c r="H4275" s="2" t="s">
        <v>8</v>
      </c>
      <c r="I4275" s="2" t="s">
        <v>1189</v>
      </c>
      <c r="J4275" s="3">
        <v>6</v>
      </c>
      <c r="K4275" s="5"/>
    </row>
    <row r="4276" spans="1:11">
      <c r="A4276" s="2" t="s">
        <v>4</v>
      </c>
      <c r="B4276" s="2" t="s">
        <v>5</v>
      </c>
      <c r="C4276" s="4">
        <v>45505</v>
      </c>
      <c r="D4276" s="2" t="s">
        <v>495</v>
      </c>
      <c r="E4276" s="2" t="s">
        <v>7</v>
      </c>
      <c r="F4276" s="2">
        <v>8.1999999999999993</v>
      </c>
      <c r="G4276" s="2" t="s">
        <v>1142</v>
      </c>
      <c r="H4276" s="2" t="s">
        <v>8</v>
      </c>
      <c r="I4276" s="2" t="s">
        <v>1189</v>
      </c>
      <c r="J4276" s="3">
        <v>2</v>
      </c>
      <c r="K4276" s="5"/>
    </row>
    <row r="4277" spans="1:11">
      <c r="A4277" s="2" t="s">
        <v>4</v>
      </c>
      <c r="B4277" s="2" t="s">
        <v>5</v>
      </c>
      <c r="C4277" s="4">
        <v>45505</v>
      </c>
      <c r="D4277" s="2" t="s">
        <v>511</v>
      </c>
      <c r="E4277" s="2" t="s">
        <v>7</v>
      </c>
      <c r="F4277" s="2">
        <v>8.1999999999999993</v>
      </c>
      <c r="G4277" s="2" t="s">
        <v>1142</v>
      </c>
      <c r="H4277" s="2" t="s">
        <v>8</v>
      </c>
      <c r="I4277" s="2" t="s">
        <v>1189</v>
      </c>
      <c r="J4277" s="3">
        <v>9</v>
      </c>
      <c r="K4277" s="5"/>
    </row>
    <row r="4278" spans="1:11">
      <c r="A4278" s="2" t="s">
        <v>4</v>
      </c>
      <c r="B4278" s="2" t="s">
        <v>5</v>
      </c>
      <c r="C4278" s="4">
        <v>45505</v>
      </c>
      <c r="D4278" s="2" t="s">
        <v>16</v>
      </c>
      <c r="E4278" s="2" t="s">
        <v>17</v>
      </c>
      <c r="F4278" s="2">
        <v>8.1999999999999993</v>
      </c>
      <c r="G4278" s="2" t="s">
        <v>1142</v>
      </c>
      <c r="H4278" s="2" t="s">
        <v>18</v>
      </c>
      <c r="I4278" s="2" t="s">
        <v>1205</v>
      </c>
      <c r="J4278" s="3">
        <v>2</v>
      </c>
      <c r="K4278" s="5"/>
    </row>
    <row r="4279" spans="1:11">
      <c r="A4279" s="2" t="s">
        <v>4</v>
      </c>
      <c r="B4279" s="2" t="s">
        <v>5</v>
      </c>
      <c r="C4279" s="4">
        <v>45505</v>
      </c>
      <c r="D4279" s="2" t="s">
        <v>1415</v>
      </c>
      <c r="E4279" s="2" t="s">
        <v>17</v>
      </c>
      <c r="F4279" s="2">
        <v>8.1999999999999993</v>
      </c>
      <c r="G4279" s="2" t="s">
        <v>1142</v>
      </c>
      <c r="H4279" s="2" t="s">
        <v>18</v>
      </c>
      <c r="I4279" s="2" t="s">
        <v>1205</v>
      </c>
      <c r="J4279" s="3">
        <v>16</v>
      </c>
      <c r="K4279" s="5"/>
    </row>
    <row r="4280" spans="1:11">
      <c r="A4280" s="2" t="s">
        <v>1551</v>
      </c>
      <c r="B4280" s="2" t="s">
        <v>1552</v>
      </c>
      <c r="C4280" s="4">
        <v>45505</v>
      </c>
      <c r="D4280" s="2" t="s">
        <v>108</v>
      </c>
      <c r="E4280" s="2" t="s">
        <v>436</v>
      </c>
      <c r="F4280" s="2">
        <v>7.1</v>
      </c>
      <c r="G4280" s="2" t="s">
        <v>1143</v>
      </c>
      <c r="H4280" s="2" t="s">
        <v>109</v>
      </c>
      <c r="I4280" s="2" t="s">
        <v>1192</v>
      </c>
      <c r="J4280" s="3">
        <v>6</v>
      </c>
      <c r="K4280" s="5"/>
    </row>
    <row r="4281" spans="1:11">
      <c r="A4281" s="2" t="s">
        <v>1551</v>
      </c>
      <c r="B4281" s="2" t="s">
        <v>1552</v>
      </c>
      <c r="C4281" s="4">
        <v>45505</v>
      </c>
      <c r="D4281" s="2" t="s">
        <v>239</v>
      </c>
      <c r="E4281" s="2" t="s">
        <v>240</v>
      </c>
      <c r="F4281" s="2">
        <v>7.1</v>
      </c>
      <c r="G4281" s="2" t="s">
        <v>1143</v>
      </c>
      <c r="H4281" s="2" t="s">
        <v>109</v>
      </c>
      <c r="I4281" s="2" t="s">
        <v>1192</v>
      </c>
      <c r="J4281" s="3">
        <v>2</v>
      </c>
      <c r="K4281" s="5"/>
    </row>
    <row r="4282" spans="1:11">
      <c r="A4282" s="2" t="s">
        <v>44</v>
      </c>
      <c r="B4282" s="2" t="s">
        <v>45</v>
      </c>
      <c r="C4282" s="4">
        <v>45505</v>
      </c>
      <c r="D4282" s="2" t="s">
        <v>46</v>
      </c>
      <c r="E4282" s="2" t="s">
        <v>47</v>
      </c>
      <c r="F4282" s="2">
        <v>8.1</v>
      </c>
      <c r="G4282" s="2" t="s">
        <v>1142</v>
      </c>
      <c r="H4282" s="2" t="s">
        <v>44</v>
      </c>
      <c r="I4282" s="2" t="s">
        <v>45</v>
      </c>
      <c r="J4282" s="3">
        <v>1</v>
      </c>
      <c r="K4282" s="5"/>
    </row>
    <row r="4283" spans="1:11">
      <c r="A4283" s="2" t="s">
        <v>44</v>
      </c>
      <c r="B4283" s="2" t="s">
        <v>45</v>
      </c>
      <c r="C4283" s="4">
        <v>45505</v>
      </c>
      <c r="D4283" s="2" t="s">
        <v>57</v>
      </c>
      <c r="E4283" s="2" t="s">
        <v>58</v>
      </c>
      <c r="F4283" s="2">
        <v>9.1300000000000008</v>
      </c>
      <c r="G4283" s="2" t="s">
        <v>1145</v>
      </c>
      <c r="H4283" s="2" t="s">
        <v>44</v>
      </c>
      <c r="I4283" s="2" t="s">
        <v>45</v>
      </c>
      <c r="J4283" s="3">
        <v>1</v>
      </c>
      <c r="K4283" s="5"/>
    </row>
    <row r="4284" spans="1:11">
      <c r="A4284" s="2" t="s">
        <v>44</v>
      </c>
      <c r="B4284" s="2" t="s">
        <v>45</v>
      </c>
      <c r="C4284" s="4">
        <v>45505</v>
      </c>
      <c r="D4284" s="2" t="s">
        <v>59</v>
      </c>
      <c r="E4284" s="2" t="s">
        <v>50</v>
      </c>
      <c r="F4284" s="2">
        <v>8.1</v>
      </c>
      <c r="G4284" s="2" t="s">
        <v>1142</v>
      </c>
      <c r="H4284" s="2" t="s">
        <v>44</v>
      </c>
      <c r="I4284" s="2" t="s">
        <v>45</v>
      </c>
      <c r="J4284" s="3">
        <v>3</v>
      </c>
      <c r="K4284" s="5"/>
    </row>
    <row r="4285" spans="1:11">
      <c r="A4285" s="2" t="s">
        <v>44</v>
      </c>
      <c r="B4285" s="2" t="s">
        <v>45</v>
      </c>
      <c r="C4285" s="4">
        <v>45505</v>
      </c>
      <c r="D4285" s="2" t="s">
        <v>62</v>
      </c>
      <c r="E4285" s="2" t="s">
        <v>50</v>
      </c>
      <c r="F4285" s="2">
        <v>9.1300000000000008</v>
      </c>
      <c r="G4285" s="2" t="s">
        <v>1145</v>
      </c>
      <c r="H4285" s="2" t="s">
        <v>44</v>
      </c>
      <c r="I4285" s="2" t="s">
        <v>45</v>
      </c>
      <c r="J4285" s="3">
        <v>1</v>
      </c>
      <c r="K4285" s="5"/>
    </row>
    <row r="4286" spans="1:11">
      <c r="A4286" s="2" t="s">
        <v>44</v>
      </c>
      <c r="B4286" s="2" t="s">
        <v>45</v>
      </c>
      <c r="C4286" s="4">
        <v>45505</v>
      </c>
      <c r="D4286" s="2" t="s">
        <v>52</v>
      </c>
      <c r="E4286" s="2" t="s">
        <v>50</v>
      </c>
      <c r="F4286" s="2">
        <v>8.1</v>
      </c>
      <c r="G4286" s="2" t="s">
        <v>1142</v>
      </c>
      <c r="H4286" s="2" t="s">
        <v>44</v>
      </c>
      <c r="I4286" s="2" t="s">
        <v>45</v>
      </c>
      <c r="J4286" s="3">
        <v>6</v>
      </c>
      <c r="K4286" s="5"/>
    </row>
    <row r="4287" spans="1:11">
      <c r="A4287" s="2" t="s">
        <v>71</v>
      </c>
      <c r="B4287" s="2" t="s">
        <v>72</v>
      </c>
      <c r="C4287" s="4">
        <v>45505</v>
      </c>
      <c r="D4287" s="2" t="s">
        <v>545</v>
      </c>
      <c r="E4287" s="2" t="s">
        <v>132</v>
      </c>
      <c r="F4287" s="2">
        <v>8</v>
      </c>
      <c r="G4287" s="2" t="s">
        <v>1142</v>
      </c>
      <c r="H4287" s="2" t="s">
        <v>543</v>
      </c>
      <c r="I4287" s="2" t="s">
        <v>1166</v>
      </c>
      <c r="J4287" s="3">
        <v>1</v>
      </c>
      <c r="K4287" s="5"/>
    </row>
    <row r="4288" spans="1:11">
      <c r="A4288" s="2" t="s">
        <v>78</v>
      </c>
      <c r="B4288" s="2" t="s">
        <v>79</v>
      </c>
      <c r="C4288" s="4">
        <v>45505</v>
      </c>
      <c r="D4288" s="2" t="s">
        <v>828</v>
      </c>
      <c r="E4288" s="2" t="s">
        <v>86</v>
      </c>
      <c r="F4288" s="2">
        <v>8.1</v>
      </c>
      <c r="G4288" s="2" t="s">
        <v>1142</v>
      </c>
      <c r="H4288" s="2" t="s">
        <v>78</v>
      </c>
      <c r="I4288" s="2" t="s">
        <v>79</v>
      </c>
      <c r="J4288" s="3">
        <v>1</v>
      </c>
      <c r="K4288" s="5"/>
    </row>
    <row r="4289" spans="1:11">
      <c r="A4289" s="2" t="s">
        <v>78</v>
      </c>
      <c r="B4289" s="2" t="s">
        <v>79</v>
      </c>
      <c r="C4289" s="4">
        <v>45505</v>
      </c>
      <c r="D4289" s="2" t="s">
        <v>1615</v>
      </c>
      <c r="E4289" s="2" t="s">
        <v>86</v>
      </c>
      <c r="F4289" s="2">
        <v>8.1</v>
      </c>
      <c r="G4289" s="2" t="s">
        <v>1142</v>
      </c>
      <c r="H4289" s="2" t="s">
        <v>78</v>
      </c>
      <c r="I4289" s="2" t="s">
        <v>79</v>
      </c>
      <c r="J4289" s="3">
        <v>1</v>
      </c>
      <c r="K4289" s="5"/>
    </row>
    <row r="4290" spans="1:11">
      <c r="A4290" s="2" t="s">
        <v>93</v>
      </c>
      <c r="B4290" s="2" t="s">
        <v>94</v>
      </c>
      <c r="C4290" s="4">
        <v>45505</v>
      </c>
      <c r="D4290" s="2" t="s">
        <v>105</v>
      </c>
      <c r="E4290" s="2" t="s">
        <v>17</v>
      </c>
      <c r="F4290" s="2">
        <v>7.2</v>
      </c>
      <c r="G4290" s="2" t="s">
        <v>1143</v>
      </c>
      <c r="H4290" s="2" t="s">
        <v>103</v>
      </c>
      <c r="I4290" s="2" t="s">
        <v>1238</v>
      </c>
      <c r="J4290" s="3">
        <v>9</v>
      </c>
      <c r="K4290" s="5"/>
    </row>
    <row r="4291" spans="1:11">
      <c r="A4291" s="2" t="s">
        <v>93</v>
      </c>
      <c r="B4291" s="2" t="s">
        <v>94</v>
      </c>
      <c r="C4291" s="4">
        <v>45505</v>
      </c>
      <c r="D4291" s="2" t="s">
        <v>104</v>
      </c>
      <c r="E4291" s="2" t="s">
        <v>17</v>
      </c>
      <c r="F4291" s="2">
        <v>8.1999999999999993</v>
      </c>
      <c r="G4291" s="2" t="s">
        <v>1142</v>
      </c>
      <c r="H4291" s="2" t="s">
        <v>103</v>
      </c>
      <c r="I4291" s="2" t="s">
        <v>1238</v>
      </c>
      <c r="J4291" s="3">
        <v>11</v>
      </c>
      <c r="K4291" s="5"/>
    </row>
    <row r="4292" spans="1:11">
      <c r="A4292" s="2" t="s">
        <v>179</v>
      </c>
      <c r="B4292" s="2" t="s">
        <v>529</v>
      </c>
      <c r="C4292" s="4">
        <v>45505</v>
      </c>
      <c r="D4292" s="2" t="s">
        <v>365</v>
      </c>
      <c r="E4292" s="2" t="s">
        <v>170</v>
      </c>
      <c r="F4292" s="2">
        <v>8.1</v>
      </c>
      <c r="G4292" s="2" t="s">
        <v>1142</v>
      </c>
      <c r="H4292" s="2" t="s">
        <v>532</v>
      </c>
      <c r="I4292" s="2" t="s">
        <v>1236</v>
      </c>
      <c r="J4292" s="3">
        <v>1</v>
      </c>
      <c r="K4292" s="5"/>
    </row>
    <row r="4293" spans="1:11">
      <c r="A4293" s="2" t="s">
        <v>106</v>
      </c>
      <c r="B4293" s="2" t="s">
        <v>107</v>
      </c>
      <c r="C4293" s="4">
        <v>45505</v>
      </c>
      <c r="D4293" s="2" t="s">
        <v>111</v>
      </c>
      <c r="E4293" s="2" t="s">
        <v>99</v>
      </c>
      <c r="F4293" s="2">
        <v>6.1</v>
      </c>
      <c r="G4293" s="2" t="s">
        <v>1183</v>
      </c>
      <c r="H4293" s="2" t="s">
        <v>109</v>
      </c>
      <c r="I4293" s="2" t="s">
        <v>1192</v>
      </c>
      <c r="J4293" s="3">
        <v>1</v>
      </c>
      <c r="K4293" s="5"/>
    </row>
    <row r="4294" spans="1:11">
      <c r="A4294" s="2" t="s">
        <v>106</v>
      </c>
      <c r="B4294" s="2" t="s">
        <v>107</v>
      </c>
      <c r="C4294" s="4">
        <v>45505</v>
      </c>
      <c r="D4294" s="2" t="s">
        <v>1381</v>
      </c>
      <c r="E4294" s="2" t="s">
        <v>749</v>
      </c>
      <c r="F4294" s="2">
        <v>7.1</v>
      </c>
      <c r="G4294" s="2" t="s">
        <v>1143</v>
      </c>
      <c r="H4294" s="2" t="s">
        <v>114</v>
      </c>
      <c r="I4294" s="2" t="s">
        <v>1193</v>
      </c>
      <c r="J4294" s="3">
        <v>2</v>
      </c>
      <c r="K4294" s="5"/>
    </row>
    <row r="4295" spans="1:11">
      <c r="A4295" s="2" t="s">
        <v>106</v>
      </c>
      <c r="B4295" s="2" t="s">
        <v>107</v>
      </c>
      <c r="C4295" s="4">
        <v>45505</v>
      </c>
      <c r="D4295" s="2" t="s">
        <v>527</v>
      </c>
      <c r="E4295" s="2" t="s">
        <v>1040</v>
      </c>
      <c r="F4295" s="2">
        <v>7.1</v>
      </c>
      <c r="G4295" s="2" t="s">
        <v>1143</v>
      </c>
      <c r="H4295" s="2" t="s">
        <v>1310</v>
      </c>
      <c r="I4295" s="2" t="s">
        <v>1311</v>
      </c>
      <c r="J4295" s="3">
        <v>7</v>
      </c>
      <c r="K4295" s="5"/>
    </row>
    <row r="4296" spans="1:11">
      <c r="A4296" s="2" t="s">
        <v>106</v>
      </c>
      <c r="B4296" s="2" t="s">
        <v>107</v>
      </c>
      <c r="C4296" s="4">
        <v>45505</v>
      </c>
      <c r="D4296" s="2" t="s">
        <v>665</v>
      </c>
      <c r="E4296" s="2" t="s">
        <v>99</v>
      </c>
      <c r="F4296" s="2">
        <v>6.1</v>
      </c>
      <c r="G4296" s="2" t="s">
        <v>1183</v>
      </c>
      <c r="H4296" s="2" t="s">
        <v>109</v>
      </c>
      <c r="I4296" s="2" t="s">
        <v>1192</v>
      </c>
      <c r="J4296" s="3">
        <v>4</v>
      </c>
      <c r="K4296" s="5"/>
    </row>
    <row r="4297" spans="1:11">
      <c r="A4297" s="2" t="s">
        <v>106</v>
      </c>
      <c r="B4297" s="2" t="s">
        <v>107</v>
      </c>
      <c r="C4297" s="4">
        <v>45505</v>
      </c>
      <c r="D4297" s="2" t="s">
        <v>661</v>
      </c>
      <c r="E4297" s="2" t="s">
        <v>99</v>
      </c>
      <c r="F4297" s="2">
        <v>6.1</v>
      </c>
      <c r="G4297" s="2" t="s">
        <v>1183</v>
      </c>
      <c r="H4297" s="2" t="s">
        <v>109</v>
      </c>
      <c r="I4297" s="2" t="s">
        <v>1192</v>
      </c>
      <c r="J4297" s="3">
        <v>4</v>
      </c>
      <c r="K4297" s="5"/>
    </row>
    <row r="4298" spans="1:11">
      <c r="A4298" s="2" t="s">
        <v>106</v>
      </c>
      <c r="B4298" s="2" t="s">
        <v>107</v>
      </c>
      <c r="C4298" s="4">
        <v>45505</v>
      </c>
      <c r="D4298" s="2" t="s">
        <v>800</v>
      </c>
      <c r="E4298" s="2" t="s">
        <v>99</v>
      </c>
      <c r="F4298" s="2">
        <v>6.1</v>
      </c>
      <c r="G4298" s="2" t="s">
        <v>1183</v>
      </c>
      <c r="H4298" s="2" t="s">
        <v>109</v>
      </c>
      <c r="I4298" s="2" t="s">
        <v>1192</v>
      </c>
      <c r="J4298" s="3">
        <v>2</v>
      </c>
      <c r="K4298" s="5"/>
    </row>
    <row r="4299" spans="1:11">
      <c r="A4299" s="2" t="s">
        <v>1312</v>
      </c>
      <c r="B4299" s="2" t="s">
        <v>1313</v>
      </c>
      <c r="C4299" s="4">
        <v>45505</v>
      </c>
      <c r="D4299" s="2" t="s">
        <v>448</v>
      </c>
      <c r="E4299" s="2" t="s">
        <v>170</v>
      </c>
      <c r="F4299" s="2">
        <v>7.1</v>
      </c>
      <c r="G4299" s="2" t="s">
        <v>1143</v>
      </c>
      <c r="H4299" s="2" t="s">
        <v>678</v>
      </c>
      <c r="I4299" s="2" t="s">
        <v>1209</v>
      </c>
      <c r="J4299" s="3">
        <v>2</v>
      </c>
      <c r="K4299" s="5"/>
    </row>
    <row r="4300" spans="1:11">
      <c r="A4300" s="2" t="s">
        <v>115</v>
      </c>
      <c r="B4300" s="2" t="s">
        <v>116</v>
      </c>
      <c r="C4300" s="4">
        <v>45505</v>
      </c>
      <c r="D4300" s="2" t="s">
        <v>169</v>
      </c>
      <c r="E4300" s="2" t="s">
        <v>170</v>
      </c>
      <c r="F4300" s="2">
        <v>8.1</v>
      </c>
      <c r="G4300" s="2" t="s">
        <v>1142</v>
      </c>
      <c r="H4300" s="2" t="s">
        <v>536</v>
      </c>
      <c r="I4300" s="2" t="s">
        <v>1219</v>
      </c>
      <c r="J4300" s="3">
        <v>1</v>
      </c>
      <c r="K4300" s="5"/>
    </row>
    <row r="4301" spans="1:11">
      <c r="A4301" s="2" t="s">
        <v>1425</v>
      </c>
      <c r="B4301" s="2" t="s">
        <v>1426</v>
      </c>
      <c r="C4301" s="4">
        <v>45505</v>
      </c>
      <c r="D4301" s="2" t="s">
        <v>248</v>
      </c>
      <c r="E4301" s="2" t="s">
        <v>215</v>
      </c>
      <c r="F4301" s="2">
        <v>8</v>
      </c>
      <c r="G4301" s="2" t="s">
        <v>1142</v>
      </c>
      <c r="H4301" s="2" t="s">
        <v>249</v>
      </c>
      <c r="I4301" s="2" t="s">
        <v>1198</v>
      </c>
      <c r="J4301" s="3">
        <v>2</v>
      </c>
      <c r="K4301" s="5"/>
    </row>
    <row r="4302" spans="1:11">
      <c r="A4302" s="2" t="s">
        <v>121</v>
      </c>
      <c r="B4302" s="2" t="s">
        <v>122</v>
      </c>
      <c r="C4302" s="4">
        <v>45505</v>
      </c>
      <c r="D4302" s="2" t="s">
        <v>1496</v>
      </c>
      <c r="E4302" s="2" t="s">
        <v>132</v>
      </c>
      <c r="F4302" s="2">
        <v>4.0999999999999996</v>
      </c>
      <c r="G4302" s="2" t="s">
        <v>1188</v>
      </c>
      <c r="H4302" s="2" t="s">
        <v>133</v>
      </c>
      <c r="I4302" s="2" t="s">
        <v>1194</v>
      </c>
      <c r="J4302" s="3">
        <v>1</v>
      </c>
      <c r="K4302" s="5"/>
    </row>
    <row r="4303" spans="1:11">
      <c r="A4303" s="2" t="s">
        <v>138</v>
      </c>
      <c r="B4303" s="2" t="s">
        <v>139</v>
      </c>
      <c r="C4303" s="4">
        <v>45505</v>
      </c>
      <c r="D4303" s="2" t="s">
        <v>613</v>
      </c>
      <c r="E4303" s="2" t="s">
        <v>82</v>
      </c>
      <c r="F4303" s="2">
        <v>5.0999999999999996</v>
      </c>
      <c r="G4303" s="2" t="s">
        <v>1186</v>
      </c>
      <c r="H4303" s="2" t="s">
        <v>330</v>
      </c>
      <c r="I4303" s="2" t="s">
        <v>331</v>
      </c>
      <c r="J4303" s="3">
        <v>1</v>
      </c>
      <c r="K4303" s="5"/>
    </row>
    <row r="4304" spans="1:11">
      <c r="A4304" s="2" t="s">
        <v>152</v>
      </c>
      <c r="B4304" s="2" t="s">
        <v>153</v>
      </c>
      <c r="C4304" s="4">
        <v>45505</v>
      </c>
      <c r="D4304" s="2" t="s">
        <v>1391</v>
      </c>
      <c r="E4304" s="2" t="s">
        <v>1392</v>
      </c>
      <c r="F4304" s="2">
        <v>8.1</v>
      </c>
      <c r="G4304" s="2" t="s">
        <v>1142</v>
      </c>
      <c r="H4304" s="2" t="s">
        <v>156</v>
      </c>
      <c r="I4304" s="2" t="s">
        <v>1150</v>
      </c>
      <c r="J4304" s="3">
        <v>1</v>
      </c>
      <c r="K4304" s="5"/>
    </row>
    <row r="4305" spans="1:11">
      <c r="A4305" s="2" t="s">
        <v>484</v>
      </c>
      <c r="B4305" s="2" t="s">
        <v>1250</v>
      </c>
      <c r="C4305" s="4">
        <v>45505</v>
      </c>
      <c r="D4305" s="2" t="s">
        <v>1319</v>
      </c>
      <c r="E4305" s="2" t="s">
        <v>17</v>
      </c>
      <c r="F4305" s="2">
        <v>9.1300000000000008</v>
      </c>
      <c r="G4305" s="2" t="s">
        <v>1145</v>
      </c>
      <c r="H4305" s="2" t="s">
        <v>1321</v>
      </c>
      <c r="I4305" s="2" t="s">
        <v>1322</v>
      </c>
      <c r="J4305" s="3">
        <v>5</v>
      </c>
      <c r="K4305" s="5"/>
    </row>
    <row r="4306" spans="1:11">
      <c r="A4306" s="2" t="s">
        <v>484</v>
      </c>
      <c r="B4306" s="2" t="s">
        <v>1250</v>
      </c>
      <c r="C4306" s="4">
        <v>45505</v>
      </c>
      <c r="D4306" s="2" t="s">
        <v>1325</v>
      </c>
      <c r="E4306" s="2" t="s">
        <v>17</v>
      </c>
      <c r="F4306" s="2">
        <v>9.1300000000000008</v>
      </c>
      <c r="G4306" s="2" t="s">
        <v>1145</v>
      </c>
      <c r="H4306" s="2" t="s">
        <v>1321</v>
      </c>
      <c r="I4306" s="2" t="s">
        <v>1322</v>
      </c>
      <c r="J4306" s="3">
        <v>8</v>
      </c>
      <c r="K4306" s="5"/>
    </row>
    <row r="4307" spans="1:11">
      <c r="A4307" s="2" t="s">
        <v>484</v>
      </c>
      <c r="B4307" s="2" t="s">
        <v>1250</v>
      </c>
      <c r="C4307" s="4">
        <v>45505</v>
      </c>
      <c r="D4307" s="2" t="s">
        <v>915</v>
      </c>
      <c r="E4307" s="2" t="s">
        <v>17</v>
      </c>
      <c r="F4307" s="2">
        <v>9.1300000000000008</v>
      </c>
      <c r="G4307" s="2" t="s">
        <v>1145</v>
      </c>
      <c r="H4307" s="2" t="s">
        <v>1323</v>
      </c>
      <c r="I4307" s="2" t="s">
        <v>1324</v>
      </c>
      <c r="J4307" s="3">
        <v>13</v>
      </c>
      <c r="K4307" s="5"/>
    </row>
    <row r="4308" spans="1:11">
      <c r="A4308" s="2" t="s">
        <v>484</v>
      </c>
      <c r="B4308" s="2" t="s">
        <v>1250</v>
      </c>
      <c r="C4308" s="4">
        <v>45505</v>
      </c>
      <c r="D4308" s="2" t="s">
        <v>1046</v>
      </c>
      <c r="E4308" s="2" t="s">
        <v>17</v>
      </c>
      <c r="F4308" s="2">
        <v>9.1300000000000008</v>
      </c>
      <c r="G4308" s="2" t="s">
        <v>1145</v>
      </c>
      <c r="H4308" s="2" t="s">
        <v>484</v>
      </c>
      <c r="I4308" s="2" t="s">
        <v>1250</v>
      </c>
      <c r="J4308" s="3">
        <v>5</v>
      </c>
      <c r="K4308" s="5"/>
    </row>
    <row r="4309" spans="1:11">
      <c r="A4309" s="2" t="s">
        <v>484</v>
      </c>
      <c r="B4309" s="2" t="s">
        <v>1250</v>
      </c>
      <c r="C4309" s="4">
        <v>45505</v>
      </c>
      <c r="D4309" s="2" t="s">
        <v>683</v>
      </c>
      <c r="E4309" s="2" t="s">
        <v>17</v>
      </c>
      <c r="F4309" s="2">
        <v>9.1300000000000008</v>
      </c>
      <c r="G4309" s="2" t="s">
        <v>1145</v>
      </c>
      <c r="H4309" s="2" t="s">
        <v>1323</v>
      </c>
      <c r="I4309" s="2" t="s">
        <v>1324</v>
      </c>
      <c r="J4309" s="3">
        <v>21</v>
      </c>
      <c r="K4309" s="5"/>
    </row>
    <row r="4310" spans="1:11">
      <c r="A4310" s="2" t="s">
        <v>484</v>
      </c>
      <c r="B4310" s="2" t="s">
        <v>1250</v>
      </c>
      <c r="C4310" s="4">
        <v>45505</v>
      </c>
      <c r="D4310" s="2" t="s">
        <v>808</v>
      </c>
      <c r="E4310" s="2" t="s">
        <v>17</v>
      </c>
      <c r="F4310" s="2">
        <v>9.1300000000000008</v>
      </c>
      <c r="G4310" s="2" t="s">
        <v>1145</v>
      </c>
      <c r="H4310" s="2" t="s">
        <v>484</v>
      </c>
      <c r="I4310" s="2" t="s">
        <v>1250</v>
      </c>
      <c r="J4310" s="3">
        <v>35</v>
      </c>
      <c r="K4310" s="5"/>
    </row>
    <row r="4311" spans="1:11">
      <c r="A4311" s="2" t="s">
        <v>484</v>
      </c>
      <c r="B4311" s="2" t="s">
        <v>1250</v>
      </c>
      <c r="C4311" s="4">
        <v>45505</v>
      </c>
      <c r="D4311" s="2" t="s">
        <v>807</v>
      </c>
      <c r="E4311" s="2" t="s">
        <v>17</v>
      </c>
      <c r="F4311" s="2">
        <v>9.1300000000000008</v>
      </c>
      <c r="G4311" s="2" t="s">
        <v>1145</v>
      </c>
      <c r="H4311" s="2" t="s">
        <v>484</v>
      </c>
      <c r="I4311" s="2" t="s">
        <v>1250</v>
      </c>
      <c r="J4311" s="3">
        <v>4</v>
      </c>
      <c r="K4311" s="5"/>
    </row>
    <row r="4312" spans="1:11">
      <c r="A4312" s="2" t="s">
        <v>484</v>
      </c>
      <c r="B4312" s="2" t="s">
        <v>1250</v>
      </c>
      <c r="C4312" s="4">
        <v>45505</v>
      </c>
      <c r="D4312" s="2" t="s">
        <v>1447</v>
      </c>
      <c r="E4312" s="2" t="s">
        <v>1320</v>
      </c>
      <c r="F4312" s="2">
        <v>9.1300000000000008</v>
      </c>
      <c r="G4312" s="2" t="s">
        <v>1145</v>
      </c>
      <c r="H4312" s="2" t="s">
        <v>1329</v>
      </c>
      <c r="I4312" s="2" t="s">
        <v>1330</v>
      </c>
      <c r="J4312" s="3">
        <v>7</v>
      </c>
      <c r="K4312" s="5"/>
    </row>
    <row r="4313" spans="1:11">
      <c r="A4313" s="2" t="s">
        <v>484</v>
      </c>
      <c r="B4313" s="2" t="s">
        <v>1250</v>
      </c>
      <c r="C4313" s="4">
        <v>45505</v>
      </c>
      <c r="D4313" s="2" t="s">
        <v>1400</v>
      </c>
      <c r="E4313" s="2" t="s">
        <v>17</v>
      </c>
      <c r="F4313" s="2">
        <v>9.1300000000000008</v>
      </c>
      <c r="G4313" s="2" t="s">
        <v>1145</v>
      </c>
      <c r="H4313" s="2" t="s">
        <v>1364</v>
      </c>
      <c r="I4313" s="2" t="s">
        <v>1365</v>
      </c>
      <c r="J4313" s="3">
        <v>1</v>
      </c>
      <c r="K4313" s="5"/>
    </row>
    <row r="4314" spans="1:11">
      <c r="A4314" s="2" t="s">
        <v>484</v>
      </c>
      <c r="B4314" s="2" t="s">
        <v>1250</v>
      </c>
      <c r="C4314" s="4">
        <v>45505</v>
      </c>
      <c r="D4314" s="2" t="s">
        <v>985</v>
      </c>
      <c r="E4314" s="2" t="s">
        <v>17</v>
      </c>
      <c r="F4314" s="2">
        <v>9.1300000000000008</v>
      </c>
      <c r="G4314" s="2" t="s">
        <v>1145</v>
      </c>
      <c r="H4314" s="2" t="s">
        <v>484</v>
      </c>
      <c r="I4314" s="2" t="s">
        <v>1250</v>
      </c>
      <c r="J4314" s="3">
        <v>36</v>
      </c>
      <c r="K4314" s="5"/>
    </row>
    <row r="4315" spans="1:11">
      <c r="A4315" s="2" t="s">
        <v>484</v>
      </c>
      <c r="B4315" s="2" t="s">
        <v>1250</v>
      </c>
      <c r="C4315" s="4">
        <v>45505</v>
      </c>
      <c r="D4315" s="2" t="s">
        <v>1429</v>
      </c>
      <c r="E4315" s="2" t="s">
        <v>17</v>
      </c>
      <c r="F4315" s="2">
        <v>8.1999999999999993</v>
      </c>
      <c r="G4315" s="2" t="s">
        <v>1142</v>
      </c>
      <c r="H4315" s="2" t="s">
        <v>1323</v>
      </c>
      <c r="I4315" s="2" t="s">
        <v>1324</v>
      </c>
      <c r="J4315" s="3">
        <v>28</v>
      </c>
      <c r="K4315" s="5"/>
    </row>
    <row r="4316" spans="1:11">
      <c r="A4316" s="2" t="s">
        <v>484</v>
      </c>
      <c r="B4316" s="2" t="s">
        <v>1250</v>
      </c>
      <c r="C4316" s="4">
        <v>45505</v>
      </c>
      <c r="D4316" s="2" t="s">
        <v>1616</v>
      </c>
      <c r="E4316" s="2" t="s">
        <v>263</v>
      </c>
      <c r="F4316" s="2">
        <v>8.1999999999999993</v>
      </c>
      <c r="G4316" s="2" t="s">
        <v>1142</v>
      </c>
      <c r="H4316" s="2" t="s">
        <v>1323</v>
      </c>
      <c r="I4316" s="2" t="s">
        <v>1324</v>
      </c>
      <c r="J4316" s="3">
        <v>1</v>
      </c>
      <c r="K4316" s="5"/>
    </row>
    <row r="4317" spans="1:11">
      <c r="A4317" s="2" t="s">
        <v>484</v>
      </c>
      <c r="B4317" s="2" t="s">
        <v>1250</v>
      </c>
      <c r="C4317" s="4">
        <v>45505</v>
      </c>
      <c r="D4317" s="2" t="s">
        <v>910</v>
      </c>
      <c r="E4317" s="2" t="s">
        <v>17</v>
      </c>
      <c r="F4317" s="2">
        <v>8.1999999999999993</v>
      </c>
      <c r="G4317" s="2" t="s">
        <v>1142</v>
      </c>
      <c r="H4317" s="2" t="s">
        <v>484</v>
      </c>
      <c r="I4317" s="2" t="s">
        <v>1250</v>
      </c>
      <c r="J4317" s="3">
        <v>29</v>
      </c>
      <c r="K4317" s="5"/>
    </row>
    <row r="4318" spans="1:11">
      <c r="A4318" s="2" t="s">
        <v>484</v>
      </c>
      <c r="B4318" s="2" t="s">
        <v>1250</v>
      </c>
      <c r="C4318" s="4">
        <v>45505</v>
      </c>
      <c r="D4318" s="2" t="s">
        <v>485</v>
      </c>
      <c r="E4318" s="2" t="s">
        <v>17</v>
      </c>
      <c r="F4318" s="2">
        <v>8.1999999999999993</v>
      </c>
      <c r="G4318" s="2" t="s">
        <v>1142</v>
      </c>
      <c r="H4318" s="2" t="s">
        <v>484</v>
      </c>
      <c r="I4318" s="2" t="s">
        <v>1250</v>
      </c>
      <c r="J4318" s="3">
        <v>34</v>
      </c>
      <c r="K4318" s="5"/>
    </row>
    <row r="4319" spans="1:11">
      <c r="A4319" s="2" t="s">
        <v>484</v>
      </c>
      <c r="B4319" s="2" t="s">
        <v>1250</v>
      </c>
      <c r="C4319" s="4">
        <v>45505</v>
      </c>
      <c r="D4319" s="2" t="s">
        <v>812</v>
      </c>
      <c r="E4319" s="2" t="s">
        <v>17</v>
      </c>
      <c r="F4319" s="2">
        <v>8.1999999999999993</v>
      </c>
      <c r="G4319" s="2" t="s">
        <v>1142</v>
      </c>
      <c r="H4319" s="2" t="s">
        <v>484</v>
      </c>
      <c r="I4319" s="2" t="s">
        <v>1250</v>
      </c>
      <c r="J4319" s="3">
        <v>28</v>
      </c>
      <c r="K4319" s="5"/>
    </row>
    <row r="4320" spans="1:11">
      <c r="A4320" s="2" t="s">
        <v>158</v>
      </c>
      <c r="B4320" s="2" t="s">
        <v>159</v>
      </c>
      <c r="C4320" s="4">
        <v>45505</v>
      </c>
      <c r="D4320" s="2" t="s">
        <v>160</v>
      </c>
      <c r="E4320" s="2" t="s">
        <v>132</v>
      </c>
      <c r="F4320" s="2">
        <v>8.1</v>
      </c>
      <c r="G4320" s="2" t="s">
        <v>1142</v>
      </c>
      <c r="H4320" s="2" t="s">
        <v>75</v>
      </c>
      <c r="I4320" s="2" t="s">
        <v>1150</v>
      </c>
      <c r="J4320" s="3">
        <v>1</v>
      </c>
      <c r="K4320" s="5"/>
    </row>
    <row r="4321" spans="1:11">
      <c r="A4321" s="2" t="s">
        <v>165</v>
      </c>
      <c r="B4321" s="2" t="s">
        <v>166</v>
      </c>
      <c r="C4321" s="4">
        <v>45505</v>
      </c>
      <c r="D4321" s="2" t="s">
        <v>1391</v>
      </c>
      <c r="E4321" s="2" t="s">
        <v>323</v>
      </c>
      <c r="F4321" s="2">
        <v>8.1</v>
      </c>
      <c r="G4321" s="2" t="s">
        <v>1142</v>
      </c>
      <c r="H4321" s="2" t="s">
        <v>156</v>
      </c>
      <c r="I4321" s="2" t="s">
        <v>1150</v>
      </c>
      <c r="J4321" s="3">
        <v>1</v>
      </c>
      <c r="K4321" s="5"/>
    </row>
    <row r="4322" spans="1:11">
      <c r="A4322" s="2" t="s">
        <v>198</v>
      </c>
      <c r="B4322" s="2" t="s">
        <v>199</v>
      </c>
      <c r="C4322" s="4">
        <v>45505</v>
      </c>
      <c r="D4322" s="2" t="s">
        <v>573</v>
      </c>
      <c r="E4322" s="2" t="s">
        <v>82</v>
      </c>
      <c r="F4322" s="2">
        <v>9.1300000000000008</v>
      </c>
      <c r="G4322" s="2" t="s">
        <v>1145</v>
      </c>
      <c r="H4322" s="2" t="s">
        <v>198</v>
      </c>
      <c r="I4322" s="2" t="s">
        <v>199</v>
      </c>
      <c r="J4322" s="3">
        <v>1</v>
      </c>
      <c r="K4322" s="5"/>
    </row>
    <row r="4323" spans="1:11">
      <c r="A4323" s="2" t="s">
        <v>203</v>
      </c>
      <c r="B4323" s="2" t="s">
        <v>204</v>
      </c>
      <c r="C4323" s="4">
        <v>45505</v>
      </c>
      <c r="D4323" s="2" t="s">
        <v>210</v>
      </c>
      <c r="E4323" s="2" t="s">
        <v>211</v>
      </c>
      <c r="F4323" s="2">
        <v>8.1</v>
      </c>
      <c r="G4323" s="2" t="s">
        <v>1142</v>
      </c>
      <c r="H4323" s="2" t="s">
        <v>203</v>
      </c>
      <c r="I4323" s="2" t="s">
        <v>204</v>
      </c>
      <c r="J4323" s="3">
        <v>1</v>
      </c>
      <c r="K4323" s="5"/>
    </row>
    <row r="4324" spans="1:11">
      <c r="A4324" s="2" t="s">
        <v>212</v>
      </c>
      <c r="B4324" s="2" t="s">
        <v>213</v>
      </c>
      <c r="C4324" s="4">
        <v>45505</v>
      </c>
      <c r="D4324" s="2" t="s">
        <v>938</v>
      </c>
      <c r="E4324" s="2" t="s">
        <v>939</v>
      </c>
      <c r="F4324" s="2">
        <v>8.1999999999999993</v>
      </c>
      <c r="G4324" s="2" t="s">
        <v>1142</v>
      </c>
      <c r="H4324" s="2" t="s">
        <v>219</v>
      </c>
      <c r="I4324" s="2" t="s">
        <v>1147</v>
      </c>
      <c r="J4324" s="3">
        <v>5</v>
      </c>
      <c r="K4324" s="5"/>
    </row>
    <row r="4325" spans="1:11">
      <c r="A4325" s="2" t="s">
        <v>212</v>
      </c>
      <c r="B4325" s="2" t="s">
        <v>213</v>
      </c>
      <c r="C4325" s="4">
        <v>45505</v>
      </c>
      <c r="D4325" s="2" t="s">
        <v>226</v>
      </c>
      <c r="E4325" s="2" t="s">
        <v>227</v>
      </c>
      <c r="F4325" s="2">
        <v>8.1999999999999993</v>
      </c>
      <c r="G4325" s="2" t="s">
        <v>1142</v>
      </c>
      <c r="H4325" s="2" t="s">
        <v>219</v>
      </c>
      <c r="I4325" s="2" t="s">
        <v>1147</v>
      </c>
      <c r="J4325" s="3">
        <v>2</v>
      </c>
      <c r="K4325" s="5"/>
    </row>
    <row r="4326" spans="1:11">
      <c r="A4326" s="2" t="s">
        <v>212</v>
      </c>
      <c r="B4326" s="2" t="s">
        <v>213</v>
      </c>
      <c r="C4326" s="4">
        <v>45505</v>
      </c>
      <c r="D4326" s="2" t="s">
        <v>578</v>
      </c>
      <c r="E4326" s="2" t="s">
        <v>218</v>
      </c>
      <c r="F4326" s="2">
        <v>8.1999999999999993</v>
      </c>
      <c r="G4326" s="2" t="s">
        <v>1142</v>
      </c>
      <c r="H4326" s="2" t="s">
        <v>219</v>
      </c>
      <c r="I4326" s="2" t="s">
        <v>1147</v>
      </c>
      <c r="J4326" s="3">
        <v>3</v>
      </c>
      <c r="K4326" s="5"/>
    </row>
    <row r="4327" spans="1:11">
      <c r="A4327" s="2" t="s">
        <v>212</v>
      </c>
      <c r="B4327" s="2" t="s">
        <v>213</v>
      </c>
      <c r="C4327" s="4">
        <v>45505</v>
      </c>
      <c r="D4327" s="2" t="s">
        <v>225</v>
      </c>
      <c r="E4327" s="2" t="s">
        <v>218</v>
      </c>
      <c r="F4327" s="2">
        <v>8.1999999999999993</v>
      </c>
      <c r="G4327" s="2" t="s">
        <v>1142</v>
      </c>
      <c r="H4327" s="2" t="s">
        <v>219</v>
      </c>
      <c r="I4327" s="2" t="s">
        <v>1147</v>
      </c>
      <c r="J4327" s="3">
        <v>3</v>
      </c>
      <c r="K4327" s="5"/>
    </row>
    <row r="4328" spans="1:11">
      <c r="A4328" s="2" t="s">
        <v>212</v>
      </c>
      <c r="B4328" s="2" t="s">
        <v>213</v>
      </c>
      <c r="C4328" s="4">
        <v>45505</v>
      </c>
      <c r="D4328" s="2" t="s">
        <v>233</v>
      </c>
      <c r="E4328" s="2" t="s">
        <v>218</v>
      </c>
      <c r="F4328" s="2">
        <v>8.1999999999999993</v>
      </c>
      <c r="G4328" s="2" t="s">
        <v>1142</v>
      </c>
      <c r="H4328" s="2" t="s">
        <v>219</v>
      </c>
      <c r="I4328" s="2" t="s">
        <v>1147</v>
      </c>
      <c r="J4328" s="3">
        <v>5</v>
      </c>
      <c r="K4328" s="5"/>
    </row>
    <row r="4329" spans="1:11">
      <c r="A4329" s="2" t="s">
        <v>212</v>
      </c>
      <c r="B4329" s="2" t="s">
        <v>213</v>
      </c>
      <c r="C4329" s="4">
        <v>45505</v>
      </c>
      <c r="D4329" s="2" t="s">
        <v>719</v>
      </c>
      <c r="E4329" s="2" t="s">
        <v>218</v>
      </c>
      <c r="F4329" s="2">
        <v>8.1999999999999993</v>
      </c>
      <c r="G4329" s="2" t="s">
        <v>1142</v>
      </c>
      <c r="H4329" s="2" t="s">
        <v>219</v>
      </c>
      <c r="I4329" s="2" t="s">
        <v>1147</v>
      </c>
      <c r="J4329" s="3">
        <v>4</v>
      </c>
      <c r="K4329" s="5"/>
    </row>
    <row r="4330" spans="1:11">
      <c r="A4330" s="2" t="s">
        <v>237</v>
      </c>
      <c r="B4330" s="2" t="s">
        <v>238</v>
      </c>
      <c r="C4330" s="4">
        <v>45505</v>
      </c>
      <c r="D4330" s="2" t="s">
        <v>534</v>
      </c>
      <c r="E4330" s="2" t="s">
        <v>99</v>
      </c>
      <c r="F4330" s="2">
        <v>9.14</v>
      </c>
      <c r="G4330" s="2" t="s">
        <v>1144</v>
      </c>
      <c r="H4330" s="2" t="s">
        <v>109</v>
      </c>
      <c r="I4330" s="2" t="s">
        <v>1192</v>
      </c>
      <c r="J4330" s="3">
        <v>3</v>
      </c>
      <c r="K4330" s="5"/>
    </row>
    <row r="4331" spans="1:11">
      <c r="A4331" s="2" t="s">
        <v>237</v>
      </c>
      <c r="B4331" s="2" t="s">
        <v>238</v>
      </c>
      <c r="C4331" s="4">
        <v>45505</v>
      </c>
      <c r="D4331" s="2" t="s">
        <v>1617</v>
      </c>
      <c r="E4331" s="2" t="s">
        <v>382</v>
      </c>
      <c r="F4331" s="2">
        <v>6.2</v>
      </c>
      <c r="G4331" s="2" t="s">
        <v>1183</v>
      </c>
      <c r="H4331" s="2" t="s">
        <v>237</v>
      </c>
      <c r="I4331" s="2" t="s">
        <v>1333</v>
      </c>
      <c r="J4331" s="3">
        <v>1</v>
      </c>
      <c r="K4331" s="5"/>
    </row>
    <row r="4332" spans="1:11">
      <c r="A4332" s="2" t="s">
        <v>258</v>
      </c>
      <c r="B4332" s="2" t="s">
        <v>259</v>
      </c>
      <c r="C4332" s="4">
        <v>45505</v>
      </c>
      <c r="D4332" s="2" t="s">
        <v>1618</v>
      </c>
      <c r="E4332" s="2" t="s">
        <v>346</v>
      </c>
      <c r="F4332" s="2">
        <v>8.1999999999999993</v>
      </c>
      <c r="G4332" s="2" t="s">
        <v>1142</v>
      </c>
      <c r="H4332" s="2" t="s">
        <v>343</v>
      </c>
      <c r="I4332" s="2" t="s">
        <v>344</v>
      </c>
      <c r="J4332" s="3">
        <v>1</v>
      </c>
      <c r="K4332" s="5"/>
    </row>
    <row r="4333" spans="1:11">
      <c r="A4333" s="2" t="s">
        <v>258</v>
      </c>
      <c r="B4333" s="2" t="s">
        <v>259</v>
      </c>
      <c r="C4333" s="4">
        <v>45505</v>
      </c>
      <c r="D4333" s="2" t="s">
        <v>1614</v>
      </c>
      <c r="E4333" s="2" t="s">
        <v>17</v>
      </c>
      <c r="F4333" s="2">
        <v>8.1999999999999993</v>
      </c>
      <c r="G4333" s="2" t="s">
        <v>1142</v>
      </c>
      <c r="H4333" s="2" t="s">
        <v>18</v>
      </c>
      <c r="I4333" s="2" t="s">
        <v>1205</v>
      </c>
      <c r="J4333" s="3">
        <v>1</v>
      </c>
      <c r="K4333" s="5"/>
    </row>
    <row r="4334" spans="1:11">
      <c r="A4334" s="2" t="s">
        <v>278</v>
      </c>
      <c r="B4334" s="2" t="s">
        <v>279</v>
      </c>
      <c r="C4334" s="4">
        <v>45505</v>
      </c>
      <c r="D4334" s="2" t="s">
        <v>280</v>
      </c>
      <c r="E4334" s="2" t="s">
        <v>113</v>
      </c>
      <c r="F4334" s="2">
        <v>8.1</v>
      </c>
      <c r="G4334" s="2" t="s">
        <v>1142</v>
      </c>
      <c r="H4334" s="2" t="s">
        <v>281</v>
      </c>
      <c r="I4334" s="2" t="s">
        <v>1206</v>
      </c>
      <c r="J4334" s="3">
        <v>3</v>
      </c>
      <c r="K4334" s="5"/>
    </row>
    <row r="4335" spans="1:11">
      <c r="A4335" s="2" t="s">
        <v>278</v>
      </c>
      <c r="B4335" s="2" t="s">
        <v>279</v>
      </c>
      <c r="C4335" s="4">
        <v>45505</v>
      </c>
      <c r="D4335" s="2" t="s">
        <v>592</v>
      </c>
      <c r="E4335" s="2" t="s">
        <v>113</v>
      </c>
      <c r="F4335" s="2">
        <v>8.1</v>
      </c>
      <c r="G4335" s="2" t="s">
        <v>1142</v>
      </c>
      <c r="H4335" s="2" t="s">
        <v>281</v>
      </c>
      <c r="I4335" s="2" t="s">
        <v>1206</v>
      </c>
      <c r="J4335" s="3">
        <v>5</v>
      </c>
      <c r="K4335" s="5"/>
    </row>
    <row r="4336" spans="1:11">
      <c r="A4336" s="2" t="s">
        <v>1334</v>
      </c>
      <c r="B4336" s="2" t="s">
        <v>1335</v>
      </c>
      <c r="C4336" s="4">
        <v>45505</v>
      </c>
      <c r="D4336" s="2" t="s">
        <v>1059</v>
      </c>
      <c r="E4336" s="2" t="s">
        <v>524</v>
      </c>
      <c r="F4336" s="2">
        <v>5.0999999999999996</v>
      </c>
      <c r="G4336" s="2" t="s">
        <v>1186</v>
      </c>
      <c r="H4336" s="2" t="s">
        <v>114</v>
      </c>
      <c r="I4336" s="2" t="s">
        <v>1193</v>
      </c>
      <c r="J4336" s="3">
        <v>1</v>
      </c>
      <c r="K4336" s="5"/>
    </row>
    <row r="4337" spans="1:11">
      <c r="A4337" s="2" t="s">
        <v>291</v>
      </c>
      <c r="B4337" s="2" t="s">
        <v>292</v>
      </c>
      <c r="C4337" s="4">
        <v>45505</v>
      </c>
      <c r="D4337" s="2" t="s">
        <v>293</v>
      </c>
      <c r="E4337" s="2" t="s">
        <v>90</v>
      </c>
      <c r="F4337" s="2">
        <v>8.1</v>
      </c>
      <c r="G4337" s="2" t="s">
        <v>1142</v>
      </c>
      <c r="H4337" s="2" t="s">
        <v>291</v>
      </c>
      <c r="I4337" s="2" t="s">
        <v>292</v>
      </c>
      <c r="J4337" s="3">
        <v>1</v>
      </c>
      <c r="K4337" s="5"/>
    </row>
    <row r="4338" spans="1:11">
      <c r="A4338" s="2" t="s">
        <v>245</v>
      </c>
      <c r="B4338" s="2" t="s">
        <v>295</v>
      </c>
      <c r="C4338" s="4">
        <v>45505</v>
      </c>
      <c r="D4338" s="2" t="s">
        <v>597</v>
      </c>
      <c r="E4338" s="2" t="s">
        <v>99</v>
      </c>
      <c r="F4338" s="2">
        <v>1.2</v>
      </c>
      <c r="G4338" s="2" t="s">
        <v>1187</v>
      </c>
      <c r="H4338" s="2" t="s">
        <v>245</v>
      </c>
      <c r="I4338" s="2" t="s">
        <v>295</v>
      </c>
      <c r="J4338" s="3">
        <v>6</v>
      </c>
      <c r="K4338" s="5"/>
    </row>
    <row r="4339" spans="1:11">
      <c r="A4339" s="2" t="s">
        <v>300</v>
      </c>
      <c r="B4339" s="2" t="s">
        <v>301</v>
      </c>
      <c r="C4339" s="4">
        <v>45505</v>
      </c>
      <c r="D4339" s="2" t="s">
        <v>239</v>
      </c>
      <c r="E4339" s="2" t="s">
        <v>240</v>
      </c>
      <c r="F4339" s="2">
        <v>3.2</v>
      </c>
      <c r="G4339" s="2" t="s">
        <v>1184</v>
      </c>
      <c r="H4339" s="2" t="s">
        <v>109</v>
      </c>
      <c r="I4339" s="2" t="s">
        <v>1192</v>
      </c>
      <c r="J4339" s="3">
        <v>1</v>
      </c>
      <c r="K4339" s="5"/>
    </row>
    <row r="4340" spans="1:11">
      <c r="A4340" s="2" t="s">
        <v>343</v>
      </c>
      <c r="B4340" s="2" t="s">
        <v>344</v>
      </c>
      <c r="C4340" s="4">
        <v>45505</v>
      </c>
      <c r="D4340" s="2" t="s">
        <v>1619</v>
      </c>
      <c r="E4340" s="2" t="s">
        <v>346</v>
      </c>
      <c r="F4340" s="2">
        <v>8.1999999999999993</v>
      </c>
      <c r="G4340" s="2" t="s">
        <v>1142</v>
      </c>
      <c r="H4340" s="2" t="s">
        <v>18</v>
      </c>
      <c r="I4340" s="2" t="s">
        <v>1205</v>
      </c>
      <c r="J4340" s="3">
        <v>1</v>
      </c>
      <c r="K4340" s="5"/>
    </row>
    <row r="4341" spans="1:11">
      <c r="A4341" s="2" t="s">
        <v>356</v>
      </c>
      <c r="B4341" s="2" t="s">
        <v>357</v>
      </c>
      <c r="C4341" s="4">
        <v>45505</v>
      </c>
      <c r="D4341" s="2" t="s">
        <v>233</v>
      </c>
      <c r="E4341" s="2" t="s">
        <v>218</v>
      </c>
      <c r="F4341" s="2">
        <v>3.2</v>
      </c>
      <c r="G4341" s="2" t="s">
        <v>1184</v>
      </c>
      <c r="H4341" s="2" t="s">
        <v>212</v>
      </c>
      <c r="I4341" s="2" t="s">
        <v>1147</v>
      </c>
      <c r="J4341" s="3">
        <v>1</v>
      </c>
      <c r="K4341" s="5"/>
    </row>
    <row r="4342" spans="1:11">
      <c r="A4342" s="2" t="s">
        <v>356</v>
      </c>
      <c r="B4342" s="2" t="s">
        <v>357</v>
      </c>
      <c r="C4342" s="4">
        <v>45505</v>
      </c>
      <c r="D4342" s="2" t="s">
        <v>1578</v>
      </c>
      <c r="E4342" s="2" t="s">
        <v>74</v>
      </c>
      <c r="F4342" s="2">
        <v>3.2</v>
      </c>
      <c r="G4342" s="2" t="s">
        <v>1184</v>
      </c>
      <c r="H4342" s="2" t="s">
        <v>78</v>
      </c>
      <c r="I4342" s="2" t="s">
        <v>79</v>
      </c>
      <c r="J4342" s="3">
        <v>1</v>
      </c>
      <c r="K4342" s="5"/>
    </row>
    <row r="4343" spans="1:11">
      <c r="A4343" s="2" t="s">
        <v>375</v>
      </c>
      <c r="B4343" s="2" t="s">
        <v>376</v>
      </c>
      <c r="C4343" s="4">
        <v>45505</v>
      </c>
      <c r="D4343" s="2" t="s">
        <v>430</v>
      </c>
      <c r="E4343" s="2" t="s">
        <v>132</v>
      </c>
      <c r="F4343" s="2">
        <v>8.1</v>
      </c>
      <c r="G4343" s="2" t="s">
        <v>1142</v>
      </c>
      <c r="H4343" s="2" t="s">
        <v>379</v>
      </c>
      <c r="I4343" s="2" t="s">
        <v>1200</v>
      </c>
      <c r="J4343" s="3">
        <v>1</v>
      </c>
      <c r="K4343" s="5"/>
    </row>
    <row r="4344" spans="1:11">
      <c r="A4344" s="2" t="s">
        <v>375</v>
      </c>
      <c r="B4344" s="2" t="s">
        <v>376</v>
      </c>
      <c r="C4344" s="4">
        <v>45505</v>
      </c>
      <c r="D4344" s="2" t="s">
        <v>431</v>
      </c>
      <c r="E4344" s="2" t="s">
        <v>323</v>
      </c>
      <c r="F4344" s="2">
        <v>8.1</v>
      </c>
      <c r="G4344" s="2" t="s">
        <v>1142</v>
      </c>
      <c r="H4344" s="2" t="s">
        <v>379</v>
      </c>
      <c r="I4344" s="2" t="s">
        <v>1200</v>
      </c>
      <c r="J4344" s="3">
        <v>1</v>
      </c>
      <c r="K4344" s="5"/>
    </row>
    <row r="4345" spans="1:11">
      <c r="A4345" s="2" t="s">
        <v>393</v>
      </c>
      <c r="B4345" s="2" t="s">
        <v>394</v>
      </c>
      <c r="C4345" s="4">
        <v>45505</v>
      </c>
      <c r="D4345" s="2" t="s">
        <v>600</v>
      </c>
      <c r="E4345" s="2" t="s">
        <v>50</v>
      </c>
      <c r="F4345" s="2">
        <v>6.2</v>
      </c>
      <c r="G4345" s="2" t="s">
        <v>1183</v>
      </c>
      <c r="H4345" s="2" t="s">
        <v>307</v>
      </c>
      <c r="I4345" s="2" t="s">
        <v>1210</v>
      </c>
      <c r="J4345" s="3">
        <v>1</v>
      </c>
      <c r="K4345" s="5"/>
    </row>
    <row r="4346" spans="1:11">
      <c r="A4346" s="2" t="s">
        <v>393</v>
      </c>
      <c r="B4346" s="2" t="s">
        <v>394</v>
      </c>
      <c r="C4346" s="4">
        <v>45505</v>
      </c>
      <c r="D4346" s="2" t="s">
        <v>995</v>
      </c>
      <c r="E4346" s="2" t="s">
        <v>74</v>
      </c>
      <c r="F4346" s="2">
        <v>6.2</v>
      </c>
      <c r="G4346" s="2" t="s">
        <v>1183</v>
      </c>
      <c r="H4346" s="2" t="s">
        <v>78</v>
      </c>
      <c r="I4346" s="2" t="s">
        <v>79</v>
      </c>
      <c r="J4346" s="3">
        <v>1</v>
      </c>
      <c r="K4346" s="5"/>
    </row>
    <row r="4347" spans="1:11">
      <c r="A4347" s="2" t="s">
        <v>393</v>
      </c>
      <c r="B4347" s="2" t="s">
        <v>394</v>
      </c>
      <c r="C4347" s="4">
        <v>45505</v>
      </c>
      <c r="D4347" s="2" t="s">
        <v>519</v>
      </c>
      <c r="E4347" s="2" t="s">
        <v>1031</v>
      </c>
      <c r="F4347" s="2">
        <v>6.2</v>
      </c>
      <c r="G4347" s="2" t="s">
        <v>1183</v>
      </c>
      <c r="H4347" s="2" t="s">
        <v>78</v>
      </c>
      <c r="I4347" s="2" t="s">
        <v>79</v>
      </c>
      <c r="J4347" s="3">
        <v>1</v>
      </c>
      <c r="K4347" s="5"/>
    </row>
    <row r="4348" spans="1:11">
      <c r="A4348" s="2" t="s">
        <v>393</v>
      </c>
      <c r="B4348" s="2" t="s">
        <v>394</v>
      </c>
      <c r="C4348" s="4">
        <v>45505</v>
      </c>
      <c r="D4348" s="2" t="s">
        <v>973</v>
      </c>
      <c r="E4348" s="2" t="s">
        <v>132</v>
      </c>
      <c r="F4348" s="2">
        <v>3.2</v>
      </c>
      <c r="G4348" s="2" t="s">
        <v>1184</v>
      </c>
      <c r="H4348" s="2" t="s">
        <v>650</v>
      </c>
      <c r="I4348" s="2" t="s">
        <v>1216</v>
      </c>
      <c r="J4348" s="3">
        <v>1</v>
      </c>
      <c r="K4348" s="5"/>
    </row>
    <row r="4349" spans="1:11">
      <c r="A4349" s="2" t="s">
        <v>427</v>
      </c>
      <c r="B4349" s="2" t="s">
        <v>428</v>
      </c>
      <c r="C4349" s="4">
        <v>45505</v>
      </c>
      <c r="D4349" s="2" t="s">
        <v>373</v>
      </c>
      <c r="E4349" s="2" t="s">
        <v>74</v>
      </c>
      <c r="F4349" s="2">
        <v>4.3</v>
      </c>
      <c r="G4349" s="2" t="s">
        <v>1188</v>
      </c>
      <c r="H4349" s="2" t="s">
        <v>374</v>
      </c>
      <c r="I4349" s="2" t="s">
        <v>1233</v>
      </c>
      <c r="J4349" s="3">
        <v>5</v>
      </c>
      <c r="K4349" s="5"/>
    </row>
    <row r="4350" spans="1:11">
      <c r="A4350" s="2" t="s">
        <v>427</v>
      </c>
      <c r="B4350" s="2" t="s">
        <v>428</v>
      </c>
      <c r="C4350" s="4">
        <v>45505</v>
      </c>
      <c r="D4350" s="2" t="s">
        <v>656</v>
      </c>
      <c r="E4350" s="2" t="s">
        <v>382</v>
      </c>
      <c r="F4350" s="2">
        <v>5.0999999999999996</v>
      </c>
      <c r="G4350" s="2" t="s">
        <v>1186</v>
      </c>
      <c r="H4350" s="2" t="s">
        <v>379</v>
      </c>
      <c r="I4350" s="2" t="s">
        <v>1200</v>
      </c>
      <c r="J4350" s="3">
        <v>2</v>
      </c>
      <c r="K4350" s="5"/>
    </row>
    <row r="4351" spans="1:11">
      <c r="A4351" s="2" t="s">
        <v>427</v>
      </c>
      <c r="B4351" s="2" t="s">
        <v>428</v>
      </c>
      <c r="C4351" s="4">
        <v>45505</v>
      </c>
      <c r="D4351" s="2" t="s">
        <v>870</v>
      </c>
      <c r="E4351" s="2" t="s">
        <v>170</v>
      </c>
      <c r="F4351" s="2">
        <v>4.0999999999999996</v>
      </c>
      <c r="G4351" s="2" t="s">
        <v>1188</v>
      </c>
      <c r="H4351" s="2" t="s">
        <v>318</v>
      </c>
      <c r="I4351" s="2" t="s">
        <v>319</v>
      </c>
      <c r="J4351" s="3">
        <v>5</v>
      </c>
      <c r="K4351" s="5"/>
    </row>
    <row r="4352" spans="1:11">
      <c r="A4352" s="2" t="s">
        <v>434</v>
      </c>
      <c r="B4352" s="2" t="s">
        <v>435</v>
      </c>
      <c r="C4352" s="4">
        <v>45505</v>
      </c>
      <c r="D4352" s="2" t="s">
        <v>442</v>
      </c>
      <c r="E4352" s="2" t="s">
        <v>240</v>
      </c>
      <c r="F4352" s="2">
        <v>6.2</v>
      </c>
      <c r="G4352" s="2" t="s">
        <v>1183</v>
      </c>
      <c r="H4352" s="2" t="s">
        <v>109</v>
      </c>
      <c r="I4352" s="2" t="s">
        <v>1192</v>
      </c>
      <c r="J4352" s="3">
        <v>2</v>
      </c>
      <c r="K4352" s="5"/>
    </row>
    <row r="4353" spans="1:11">
      <c r="A4353" s="2" t="s">
        <v>434</v>
      </c>
      <c r="B4353" s="2" t="s">
        <v>435</v>
      </c>
      <c r="C4353" s="4">
        <v>45505</v>
      </c>
      <c r="D4353" s="2" t="s">
        <v>108</v>
      </c>
      <c r="E4353" s="2" t="s">
        <v>436</v>
      </c>
      <c r="F4353" s="2">
        <v>8.1999999999999993</v>
      </c>
      <c r="G4353" s="2" t="s">
        <v>1142</v>
      </c>
      <c r="H4353" s="2" t="s">
        <v>109</v>
      </c>
      <c r="I4353" s="2" t="s">
        <v>1192</v>
      </c>
      <c r="J4353" s="3">
        <v>25</v>
      </c>
      <c r="K4353" s="5"/>
    </row>
    <row r="4354" spans="1:11">
      <c r="A4354" s="2" t="s">
        <v>434</v>
      </c>
      <c r="B4354" s="2" t="s">
        <v>435</v>
      </c>
      <c r="C4354" s="4">
        <v>45505</v>
      </c>
      <c r="D4354" s="2" t="s">
        <v>110</v>
      </c>
      <c r="E4354" s="2" t="s">
        <v>436</v>
      </c>
      <c r="F4354" s="2">
        <v>8.1999999999999993</v>
      </c>
      <c r="G4354" s="2" t="s">
        <v>1142</v>
      </c>
      <c r="H4354" s="2" t="s">
        <v>109</v>
      </c>
      <c r="I4354" s="2" t="s">
        <v>1192</v>
      </c>
      <c r="J4354" s="3">
        <v>23</v>
      </c>
      <c r="K4354" s="5"/>
    </row>
    <row r="4355" spans="1:11">
      <c r="A4355" s="2" t="s">
        <v>1483</v>
      </c>
      <c r="B4355" s="2" t="s">
        <v>1484</v>
      </c>
      <c r="C4355" s="4">
        <v>45505</v>
      </c>
      <c r="D4355" s="2" t="s">
        <v>592</v>
      </c>
      <c r="E4355" s="2" t="s">
        <v>7</v>
      </c>
      <c r="F4355" s="2">
        <v>7.1</v>
      </c>
      <c r="G4355" s="2" t="s">
        <v>1143</v>
      </c>
      <c r="H4355" s="2" t="s">
        <v>114</v>
      </c>
      <c r="I4355" s="2" t="s">
        <v>1193</v>
      </c>
      <c r="J4355" s="3">
        <v>3</v>
      </c>
      <c r="K4355" s="5"/>
    </row>
    <row r="4356" spans="1:11">
      <c r="A4356" s="2" t="s">
        <v>1483</v>
      </c>
      <c r="B4356" s="2" t="s">
        <v>1484</v>
      </c>
      <c r="C4356" s="4">
        <v>45505</v>
      </c>
      <c r="D4356" s="2" t="s">
        <v>999</v>
      </c>
      <c r="E4356" s="2" t="s">
        <v>7</v>
      </c>
      <c r="F4356" s="2">
        <v>7.1</v>
      </c>
      <c r="G4356" s="2" t="s">
        <v>1143</v>
      </c>
      <c r="H4356" s="2" t="s">
        <v>114</v>
      </c>
      <c r="I4356" s="2" t="s">
        <v>1193</v>
      </c>
      <c r="J4356" s="3">
        <v>2</v>
      </c>
      <c r="K4356" s="5"/>
    </row>
    <row r="4357" spans="1:11">
      <c r="A4357" s="2" t="s">
        <v>1137</v>
      </c>
      <c r="B4357" s="2" t="s">
        <v>1347</v>
      </c>
      <c r="C4357" s="4">
        <v>45505</v>
      </c>
      <c r="D4357" s="2" t="s">
        <v>1567</v>
      </c>
      <c r="E4357" s="2" t="s">
        <v>211</v>
      </c>
      <c r="F4357" s="2">
        <v>7.1</v>
      </c>
      <c r="G4357" s="2" t="s">
        <v>1143</v>
      </c>
      <c r="H4357" s="2" t="s">
        <v>203</v>
      </c>
      <c r="I4357" s="2" t="s">
        <v>204</v>
      </c>
      <c r="J4357" s="3">
        <v>1</v>
      </c>
      <c r="K4357" s="5"/>
    </row>
    <row r="4358" spans="1:11">
      <c r="A4358" s="2" t="s">
        <v>1137</v>
      </c>
      <c r="B4358" s="2" t="s">
        <v>1347</v>
      </c>
      <c r="C4358" s="4">
        <v>45505</v>
      </c>
      <c r="D4358" s="2" t="s">
        <v>663</v>
      </c>
      <c r="E4358" s="2" t="s">
        <v>99</v>
      </c>
      <c r="F4358" s="2">
        <v>7.1</v>
      </c>
      <c r="G4358" s="2" t="s">
        <v>1143</v>
      </c>
      <c r="H4358" s="2" t="s">
        <v>109</v>
      </c>
      <c r="I4358" s="2" t="s">
        <v>1192</v>
      </c>
      <c r="J4358" s="3">
        <v>1</v>
      </c>
      <c r="K4358" s="5"/>
    </row>
    <row r="4359" spans="1:11">
      <c r="A4359" s="2" t="s">
        <v>460</v>
      </c>
      <c r="B4359" s="2" t="s">
        <v>464</v>
      </c>
      <c r="C4359" s="4">
        <v>45505</v>
      </c>
      <c r="D4359" s="2" t="s">
        <v>651</v>
      </c>
      <c r="E4359" s="2" t="s">
        <v>652</v>
      </c>
      <c r="F4359" s="2">
        <v>8.1</v>
      </c>
      <c r="G4359" s="2" t="s">
        <v>1142</v>
      </c>
      <c r="H4359" s="2" t="s">
        <v>460</v>
      </c>
      <c r="I4359" s="2" t="s">
        <v>464</v>
      </c>
      <c r="J4359" s="3">
        <v>2</v>
      </c>
      <c r="K4359" s="5"/>
    </row>
    <row r="4360" spans="1:11">
      <c r="A4360" s="2" t="s">
        <v>460</v>
      </c>
      <c r="B4360" s="2" t="s">
        <v>464</v>
      </c>
      <c r="C4360" s="4">
        <v>45505</v>
      </c>
      <c r="D4360" s="2" t="s">
        <v>676</v>
      </c>
      <c r="E4360" s="2" t="s">
        <v>215</v>
      </c>
      <c r="F4360" s="2">
        <v>8.1</v>
      </c>
      <c r="G4360" s="2" t="s">
        <v>1142</v>
      </c>
      <c r="H4360" s="2" t="s">
        <v>460</v>
      </c>
      <c r="I4360" s="2" t="s">
        <v>464</v>
      </c>
      <c r="J4360" s="3">
        <v>2</v>
      </c>
      <c r="K4360" s="5"/>
    </row>
    <row r="4361" spans="1:11">
      <c r="A4361" s="2" t="s">
        <v>475</v>
      </c>
      <c r="B4361" s="2" t="s">
        <v>476</v>
      </c>
      <c r="C4361" s="4">
        <v>45505</v>
      </c>
      <c r="D4361" s="2" t="s">
        <v>1581</v>
      </c>
      <c r="E4361" s="2" t="s">
        <v>1620</v>
      </c>
      <c r="F4361" s="2">
        <v>9.1300000000000008</v>
      </c>
      <c r="G4361" s="2" t="s">
        <v>1145</v>
      </c>
      <c r="H4361" s="2" t="s">
        <v>1561</v>
      </c>
      <c r="I4361" s="2" t="s">
        <v>1562</v>
      </c>
      <c r="J4361" s="3">
        <v>1</v>
      </c>
      <c r="K4361" s="5"/>
    </row>
    <row r="4362" spans="1:11">
      <c r="A4362" s="2" t="s">
        <v>475</v>
      </c>
      <c r="B4362" s="2" t="s">
        <v>476</v>
      </c>
      <c r="C4362" s="4">
        <v>45505</v>
      </c>
      <c r="D4362" s="2" t="s">
        <v>551</v>
      </c>
      <c r="E4362" s="2" t="s">
        <v>74</v>
      </c>
      <c r="F4362" s="2">
        <v>9.1300000000000008</v>
      </c>
      <c r="G4362" s="2" t="s">
        <v>1145</v>
      </c>
      <c r="H4362" s="2" t="s">
        <v>309</v>
      </c>
      <c r="I4362" s="2" t="s">
        <v>1217</v>
      </c>
      <c r="J4362" s="3">
        <v>1</v>
      </c>
      <c r="K4362" s="5"/>
    </row>
    <row r="4363" spans="1:11">
      <c r="A4363" s="2" t="s">
        <v>481</v>
      </c>
      <c r="B4363" s="2" t="s">
        <v>482</v>
      </c>
      <c r="C4363" s="4">
        <v>45505</v>
      </c>
      <c r="D4363" s="2" t="s">
        <v>683</v>
      </c>
      <c r="E4363" s="2" t="s">
        <v>17</v>
      </c>
      <c r="F4363" s="2">
        <v>9.1300000000000008</v>
      </c>
      <c r="G4363" s="2" t="s">
        <v>1145</v>
      </c>
      <c r="H4363" s="2" t="s">
        <v>484</v>
      </c>
      <c r="I4363" s="2" t="s">
        <v>1250</v>
      </c>
      <c r="J4363" s="3">
        <v>5</v>
      </c>
      <c r="K4363" s="5"/>
    </row>
    <row r="4364" spans="1:11">
      <c r="A4364" s="2" t="s">
        <v>481</v>
      </c>
      <c r="B4364" s="2" t="s">
        <v>482</v>
      </c>
      <c r="C4364" s="4">
        <v>45505</v>
      </c>
      <c r="D4364" s="2" t="s">
        <v>811</v>
      </c>
      <c r="E4364" s="2" t="s">
        <v>17</v>
      </c>
      <c r="F4364" s="2">
        <v>9.1300000000000008</v>
      </c>
      <c r="G4364" s="2" t="s">
        <v>1145</v>
      </c>
      <c r="H4364" s="2" t="s">
        <v>484</v>
      </c>
      <c r="I4364" s="2" t="s">
        <v>1250</v>
      </c>
      <c r="J4364" s="3">
        <v>4</v>
      </c>
      <c r="K4364" s="5"/>
    </row>
    <row r="4365" spans="1:11">
      <c r="A4365" s="2" t="s">
        <v>481</v>
      </c>
      <c r="B4365" s="2" t="s">
        <v>482</v>
      </c>
      <c r="C4365" s="4">
        <v>45505</v>
      </c>
      <c r="D4365" s="2" t="s">
        <v>1045</v>
      </c>
      <c r="E4365" s="2" t="s">
        <v>17</v>
      </c>
      <c r="F4365" s="2">
        <v>9.1300000000000008</v>
      </c>
      <c r="G4365" s="2" t="s">
        <v>1145</v>
      </c>
      <c r="H4365" s="2" t="s">
        <v>484</v>
      </c>
      <c r="I4365" s="2" t="s">
        <v>1250</v>
      </c>
      <c r="J4365" s="3">
        <v>8</v>
      </c>
      <c r="K4365" s="5"/>
    </row>
    <row r="4366" spans="1:11">
      <c r="A4366" s="2" t="s">
        <v>481</v>
      </c>
      <c r="B4366" s="2" t="s">
        <v>482</v>
      </c>
      <c r="C4366" s="4">
        <v>45505</v>
      </c>
      <c r="D4366" s="2" t="s">
        <v>483</v>
      </c>
      <c r="E4366" s="2" t="s">
        <v>17</v>
      </c>
      <c r="F4366" s="2">
        <v>9.1300000000000008</v>
      </c>
      <c r="G4366" s="2" t="s">
        <v>1145</v>
      </c>
      <c r="H4366" s="2" t="s">
        <v>484</v>
      </c>
      <c r="I4366" s="2" t="s">
        <v>1250</v>
      </c>
      <c r="J4366" s="3">
        <v>1</v>
      </c>
      <c r="K4366" s="5"/>
    </row>
    <row r="4367" spans="1:11">
      <c r="A4367" s="2" t="s">
        <v>481</v>
      </c>
      <c r="B4367" s="2" t="s">
        <v>482</v>
      </c>
      <c r="C4367" s="4">
        <v>45505</v>
      </c>
      <c r="D4367" s="2" t="s">
        <v>681</v>
      </c>
      <c r="E4367" s="2" t="s">
        <v>17</v>
      </c>
      <c r="F4367" s="2">
        <v>9.1300000000000008</v>
      </c>
      <c r="G4367" s="2" t="s">
        <v>1145</v>
      </c>
      <c r="H4367" s="2" t="s">
        <v>484</v>
      </c>
      <c r="I4367" s="2" t="s">
        <v>1250</v>
      </c>
      <c r="J4367" s="3">
        <v>2</v>
      </c>
      <c r="K4367" s="5"/>
    </row>
    <row r="4368" spans="1:11">
      <c r="A4368" s="2" t="s">
        <v>481</v>
      </c>
      <c r="B4368" s="2" t="s">
        <v>482</v>
      </c>
      <c r="C4368" s="4">
        <v>45505</v>
      </c>
      <c r="D4368" s="2" t="s">
        <v>1088</v>
      </c>
      <c r="E4368" s="2" t="s">
        <v>17</v>
      </c>
      <c r="F4368" s="2">
        <v>9.1300000000000008</v>
      </c>
      <c r="G4368" s="2" t="s">
        <v>1145</v>
      </c>
      <c r="H4368" s="2" t="s">
        <v>484</v>
      </c>
      <c r="I4368" s="2" t="s">
        <v>1250</v>
      </c>
      <c r="J4368" s="3">
        <v>5</v>
      </c>
      <c r="K4368" s="5"/>
    </row>
    <row r="4369" spans="1:11">
      <c r="A4369" s="2" t="s">
        <v>4</v>
      </c>
      <c r="B4369" s="2" t="s">
        <v>5</v>
      </c>
      <c r="C4369" s="4">
        <v>45536</v>
      </c>
      <c r="D4369" s="2" t="s">
        <v>491</v>
      </c>
      <c r="E4369" s="2" t="s">
        <v>7</v>
      </c>
      <c r="F4369" s="2">
        <v>8.1999999999999993</v>
      </c>
      <c r="G4369" s="2" t="s">
        <v>1142</v>
      </c>
      <c r="H4369" s="2" t="s">
        <v>8</v>
      </c>
      <c r="I4369" s="2" t="s">
        <v>1189</v>
      </c>
      <c r="J4369" s="3">
        <v>5</v>
      </c>
      <c r="K4369" s="5"/>
    </row>
    <row r="4370" spans="1:11">
      <c r="A4370" s="2" t="s">
        <v>4</v>
      </c>
      <c r="B4370" s="2" t="s">
        <v>5</v>
      </c>
      <c r="C4370" s="4">
        <v>45536</v>
      </c>
      <c r="D4370" s="2" t="s">
        <v>691</v>
      </c>
      <c r="E4370" s="2" t="s">
        <v>7</v>
      </c>
      <c r="F4370" s="2">
        <v>8.1999999999999993</v>
      </c>
      <c r="G4370" s="2" t="s">
        <v>1142</v>
      </c>
      <c r="H4370" s="2" t="s">
        <v>8</v>
      </c>
      <c r="I4370" s="2" t="s">
        <v>1189</v>
      </c>
      <c r="J4370" s="3">
        <v>1</v>
      </c>
      <c r="K4370" s="5"/>
    </row>
    <row r="4371" spans="1:11">
      <c r="A4371" s="2" t="s">
        <v>4</v>
      </c>
      <c r="B4371" s="2" t="s">
        <v>5</v>
      </c>
      <c r="C4371" s="4">
        <v>45536</v>
      </c>
      <c r="D4371" s="2" t="s">
        <v>33</v>
      </c>
      <c r="E4371" s="2" t="s">
        <v>7</v>
      </c>
      <c r="F4371" s="2">
        <v>8.1999999999999993</v>
      </c>
      <c r="G4371" s="2" t="s">
        <v>1142</v>
      </c>
      <c r="H4371" s="2" t="s">
        <v>8</v>
      </c>
      <c r="I4371" s="2" t="s">
        <v>1189</v>
      </c>
      <c r="J4371" s="3">
        <v>1</v>
      </c>
      <c r="K4371" s="5"/>
    </row>
    <row r="4372" spans="1:11">
      <c r="A4372" s="2" t="s">
        <v>4</v>
      </c>
      <c r="B4372" s="2" t="s">
        <v>5</v>
      </c>
      <c r="C4372" s="4">
        <v>45536</v>
      </c>
      <c r="D4372" s="2" t="s">
        <v>9</v>
      </c>
      <c r="E4372" s="2" t="s">
        <v>7</v>
      </c>
      <c r="F4372" s="2">
        <v>8.1999999999999993</v>
      </c>
      <c r="G4372" s="2" t="s">
        <v>1142</v>
      </c>
      <c r="H4372" s="2" t="s">
        <v>8</v>
      </c>
      <c r="I4372" s="2" t="s">
        <v>1189</v>
      </c>
      <c r="J4372" s="3">
        <v>1</v>
      </c>
      <c r="K4372" s="5"/>
    </row>
    <row r="4373" spans="1:11">
      <c r="A4373" s="2" t="s">
        <v>4</v>
      </c>
      <c r="B4373" s="2" t="s">
        <v>5</v>
      </c>
      <c r="C4373" s="4">
        <v>45536</v>
      </c>
      <c r="D4373" s="2" t="s">
        <v>41</v>
      </c>
      <c r="E4373" s="2" t="s">
        <v>7</v>
      </c>
      <c r="F4373" s="2">
        <v>8.1999999999999993</v>
      </c>
      <c r="G4373" s="2" t="s">
        <v>1142</v>
      </c>
      <c r="H4373" s="2" t="s">
        <v>8</v>
      </c>
      <c r="I4373" s="2" t="s">
        <v>1189</v>
      </c>
      <c r="J4373" s="3">
        <v>4</v>
      </c>
      <c r="K4373" s="5"/>
    </row>
    <row r="4374" spans="1:11">
      <c r="A4374" s="2" t="s">
        <v>4</v>
      </c>
      <c r="B4374" s="2" t="s">
        <v>5</v>
      </c>
      <c r="C4374" s="4">
        <v>45536</v>
      </c>
      <c r="D4374" s="2" t="s">
        <v>14</v>
      </c>
      <c r="E4374" s="2" t="s">
        <v>7</v>
      </c>
      <c r="F4374" s="2">
        <v>8.1999999999999993</v>
      </c>
      <c r="G4374" s="2" t="s">
        <v>1142</v>
      </c>
      <c r="H4374" s="2" t="s">
        <v>12</v>
      </c>
      <c r="I4374" s="2" t="s">
        <v>1190</v>
      </c>
      <c r="J4374" s="3">
        <v>21</v>
      </c>
      <c r="K4374" s="5"/>
    </row>
    <row r="4375" spans="1:11">
      <c r="A4375" s="2" t="s">
        <v>1551</v>
      </c>
      <c r="B4375" s="2" t="s">
        <v>1552</v>
      </c>
      <c r="C4375" s="4">
        <v>45536</v>
      </c>
      <c r="D4375" s="2" t="s">
        <v>444</v>
      </c>
      <c r="E4375" s="2" t="s">
        <v>240</v>
      </c>
      <c r="F4375" s="2">
        <v>7.1</v>
      </c>
      <c r="G4375" s="2" t="s">
        <v>1143</v>
      </c>
      <c r="H4375" s="2" t="s">
        <v>109</v>
      </c>
      <c r="I4375" s="2" t="s">
        <v>1192</v>
      </c>
      <c r="J4375" s="3">
        <v>6</v>
      </c>
      <c r="K4375" s="5"/>
    </row>
    <row r="4376" spans="1:11">
      <c r="A4376" s="2" t="s">
        <v>44</v>
      </c>
      <c r="B4376" s="2" t="s">
        <v>45</v>
      </c>
      <c r="C4376" s="4">
        <v>45536</v>
      </c>
      <c r="D4376" s="2" t="s">
        <v>46</v>
      </c>
      <c r="E4376" s="2" t="s">
        <v>47</v>
      </c>
      <c r="F4376" s="2">
        <v>9.1300000000000008</v>
      </c>
      <c r="G4376" s="2" t="s">
        <v>1145</v>
      </c>
      <c r="H4376" s="2" t="s">
        <v>44</v>
      </c>
      <c r="I4376" s="2" t="s">
        <v>45</v>
      </c>
      <c r="J4376" s="3">
        <v>1</v>
      </c>
      <c r="K4376" s="5"/>
    </row>
    <row r="4377" spans="1:11">
      <c r="A4377" s="2" t="s">
        <v>44</v>
      </c>
      <c r="B4377" s="2" t="s">
        <v>45</v>
      </c>
      <c r="C4377" s="4">
        <v>45536</v>
      </c>
      <c r="D4377" s="2" t="s">
        <v>60</v>
      </c>
      <c r="E4377" s="2" t="s">
        <v>50</v>
      </c>
      <c r="F4377" s="2">
        <v>8.1</v>
      </c>
      <c r="G4377" s="2" t="s">
        <v>1142</v>
      </c>
      <c r="H4377" s="2" t="s">
        <v>44</v>
      </c>
      <c r="I4377" s="2" t="s">
        <v>45</v>
      </c>
      <c r="J4377" s="3">
        <v>2</v>
      </c>
      <c r="K4377" s="5"/>
    </row>
    <row r="4378" spans="1:11">
      <c r="A4378" s="2" t="s">
        <v>44</v>
      </c>
      <c r="B4378" s="2" t="s">
        <v>45</v>
      </c>
      <c r="C4378" s="4">
        <v>45536</v>
      </c>
      <c r="D4378" s="2" t="s">
        <v>62</v>
      </c>
      <c r="E4378" s="2" t="s">
        <v>50</v>
      </c>
      <c r="F4378" s="2">
        <v>8.1</v>
      </c>
      <c r="G4378" s="2" t="s">
        <v>1142</v>
      </c>
      <c r="H4378" s="2" t="s">
        <v>44</v>
      </c>
      <c r="I4378" s="2" t="s">
        <v>45</v>
      </c>
      <c r="J4378" s="3">
        <v>2</v>
      </c>
      <c r="K4378" s="5"/>
    </row>
    <row r="4379" spans="1:11">
      <c r="A4379" s="2" t="s">
        <v>44</v>
      </c>
      <c r="B4379" s="2" t="s">
        <v>45</v>
      </c>
      <c r="C4379" s="4">
        <v>45536</v>
      </c>
      <c r="D4379" s="2" t="s">
        <v>55</v>
      </c>
      <c r="E4379" s="2" t="s">
        <v>50</v>
      </c>
      <c r="F4379" s="2">
        <v>8.1</v>
      </c>
      <c r="G4379" s="2" t="s">
        <v>1142</v>
      </c>
      <c r="H4379" s="2" t="s">
        <v>44</v>
      </c>
      <c r="I4379" s="2" t="s">
        <v>45</v>
      </c>
      <c r="J4379" s="3">
        <v>2</v>
      </c>
      <c r="K4379" s="5"/>
    </row>
    <row r="4380" spans="1:11">
      <c r="A4380" s="2" t="s">
        <v>63</v>
      </c>
      <c r="B4380" s="2" t="s">
        <v>64</v>
      </c>
      <c r="C4380" s="4">
        <v>45536</v>
      </c>
      <c r="D4380" s="2" t="s">
        <v>671</v>
      </c>
      <c r="E4380" s="2" t="s">
        <v>132</v>
      </c>
      <c r="F4380" s="2">
        <v>6.2</v>
      </c>
      <c r="G4380" s="2" t="s">
        <v>1183</v>
      </c>
      <c r="H4380" s="2" t="s">
        <v>151</v>
      </c>
      <c r="I4380" s="2" t="s">
        <v>1203</v>
      </c>
      <c r="J4380" s="3">
        <v>1</v>
      </c>
      <c r="K4380" s="5"/>
    </row>
    <row r="4381" spans="1:11">
      <c r="A4381" s="2" t="s">
        <v>63</v>
      </c>
      <c r="B4381" s="2" t="s">
        <v>64</v>
      </c>
      <c r="C4381" s="4">
        <v>45536</v>
      </c>
      <c r="D4381" s="2" t="s">
        <v>1621</v>
      </c>
      <c r="E4381" s="2" t="s">
        <v>132</v>
      </c>
      <c r="F4381" s="2">
        <v>6.2</v>
      </c>
      <c r="G4381" s="2" t="s">
        <v>1183</v>
      </c>
      <c r="H4381" s="2" t="s">
        <v>1475</v>
      </c>
      <c r="I4381" s="2" t="s">
        <v>1476</v>
      </c>
      <c r="J4381" s="3">
        <v>1</v>
      </c>
      <c r="K4381" s="5"/>
    </row>
    <row r="4382" spans="1:11">
      <c r="A4382" s="2" t="s">
        <v>106</v>
      </c>
      <c r="B4382" s="2" t="s">
        <v>107</v>
      </c>
      <c r="C4382" s="4">
        <v>45536</v>
      </c>
      <c r="D4382" s="2" t="s">
        <v>665</v>
      </c>
      <c r="E4382" s="2" t="s">
        <v>99</v>
      </c>
      <c r="F4382" s="2">
        <v>7.1</v>
      </c>
      <c r="G4382" s="2" t="s">
        <v>1143</v>
      </c>
      <c r="H4382" s="2" t="s">
        <v>109</v>
      </c>
      <c r="I4382" s="2" t="s">
        <v>1192</v>
      </c>
      <c r="J4382" s="3">
        <v>2</v>
      </c>
      <c r="K4382" s="5"/>
    </row>
    <row r="4383" spans="1:11">
      <c r="A4383" s="2" t="s">
        <v>106</v>
      </c>
      <c r="B4383" s="2" t="s">
        <v>107</v>
      </c>
      <c r="C4383" s="4">
        <v>45536</v>
      </c>
      <c r="D4383" s="2" t="s">
        <v>665</v>
      </c>
      <c r="E4383" s="2" t="s">
        <v>99</v>
      </c>
      <c r="F4383" s="2">
        <v>6.1</v>
      </c>
      <c r="G4383" s="2" t="s">
        <v>1183</v>
      </c>
      <c r="H4383" s="2" t="s">
        <v>109</v>
      </c>
      <c r="I4383" s="2" t="s">
        <v>1192</v>
      </c>
      <c r="J4383" s="3">
        <v>2</v>
      </c>
      <c r="K4383" s="5"/>
    </row>
    <row r="4384" spans="1:11">
      <c r="A4384" s="2" t="s">
        <v>106</v>
      </c>
      <c r="B4384" s="2" t="s">
        <v>107</v>
      </c>
      <c r="C4384" s="4">
        <v>45536</v>
      </c>
      <c r="D4384" s="2" t="s">
        <v>662</v>
      </c>
      <c r="E4384" s="2" t="s">
        <v>99</v>
      </c>
      <c r="F4384" s="2">
        <v>7.1</v>
      </c>
      <c r="G4384" s="2" t="s">
        <v>1143</v>
      </c>
      <c r="H4384" s="2" t="s">
        <v>109</v>
      </c>
      <c r="I4384" s="2" t="s">
        <v>1192</v>
      </c>
      <c r="J4384" s="3">
        <v>3</v>
      </c>
      <c r="K4384" s="5"/>
    </row>
    <row r="4385" spans="1:11">
      <c r="A4385" s="2" t="s">
        <v>106</v>
      </c>
      <c r="B4385" s="2" t="s">
        <v>107</v>
      </c>
      <c r="C4385" s="4">
        <v>45536</v>
      </c>
      <c r="D4385" s="2" t="s">
        <v>664</v>
      </c>
      <c r="E4385" s="2" t="s">
        <v>99</v>
      </c>
      <c r="F4385" s="2">
        <v>6.1</v>
      </c>
      <c r="G4385" s="2" t="s">
        <v>1183</v>
      </c>
      <c r="H4385" s="2" t="s">
        <v>109</v>
      </c>
      <c r="I4385" s="2" t="s">
        <v>1192</v>
      </c>
      <c r="J4385" s="3">
        <v>4</v>
      </c>
      <c r="K4385" s="5"/>
    </row>
    <row r="4386" spans="1:11">
      <c r="A4386" s="2" t="s">
        <v>106</v>
      </c>
      <c r="B4386" s="2" t="s">
        <v>107</v>
      </c>
      <c r="C4386" s="4">
        <v>45536</v>
      </c>
      <c r="D4386" s="2" t="s">
        <v>1622</v>
      </c>
      <c r="E4386" s="2" t="s">
        <v>113</v>
      </c>
      <c r="F4386" s="2">
        <v>7.1</v>
      </c>
      <c r="G4386" s="2" t="s">
        <v>1143</v>
      </c>
      <c r="H4386" s="2" t="s">
        <v>114</v>
      </c>
      <c r="I4386" s="2" t="s">
        <v>1193</v>
      </c>
      <c r="J4386" s="3">
        <v>1</v>
      </c>
      <c r="K4386" s="5"/>
    </row>
    <row r="4387" spans="1:11">
      <c r="A4387" s="2" t="s">
        <v>106</v>
      </c>
      <c r="B4387" s="2" t="s">
        <v>107</v>
      </c>
      <c r="C4387" s="4">
        <v>45536</v>
      </c>
      <c r="D4387" s="2" t="s">
        <v>112</v>
      </c>
      <c r="E4387" s="2" t="s">
        <v>113</v>
      </c>
      <c r="F4387" s="2">
        <v>7.1</v>
      </c>
      <c r="G4387" s="2" t="s">
        <v>1143</v>
      </c>
      <c r="H4387" s="2" t="s">
        <v>114</v>
      </c>
      <c r="I4387" s="2" t="s">
        <v>1193</v>
      </c>
      <c r="J4387" s="3">
        <v>5</v>
      </c>
      <c r="K4387" s="5"/>
    </row>
    <row r="4388" spans="1:11">
      <c r="A4388" s="2" t="s">
        <v>106</v>
      </c>
      <c r="B4388" s="2" t="s">
        <v>107</v>
      </c>
      <c r="C4388" s="4">
        <v>45536</v>
      </c>
      <c r="D4388" s="2" t="s">
        <v>748</v>
      </c>
      <c r="E4388" s="2" t="s">
        <v>1000</v>
      </c>
      <c r="F4388" s="2">
        <v>6.1</v>
      </c>
      <c r="G4388" s="2" t="s">
        <v>1183</v>
      </c>
      <c r="H4388" s="2" t="s">
        <v>114</v>
      </c>
      <c r="I4388" s="2" t="s">
        <v>1193</v>
      </c>
      <c r="J4388" s="3">
        <v>1</v>
      </c>
      <c r="K4388" s="5"/>
    </row>
    <row r="4389" spans="1:11">
      <c r="A4389" s="2" t="s">
        <v>1312</v>
      </c>
      <c r="B4389" s="2" t="s">
        <v>1313</v>
      </c>
      <c r="C4389" s="4">
        <v>45536</v>
      </c>
      <c r="D4389" s="2" t="s">
        <v>1582</v>
      </c>
      <c r="E4389" s="2" t="s">
        <v>47</v>
      </c>
      <c r="F4389" s="2">
        <v>7.1</v>
      </c>
      <c r="G4389" s="2" t="s">
        <v>1143</v>
      </c>
      <c r="H4389" s="2" t="s">
        <v>1312</v>
      </c>
      <c r="I4389" s="2" t="s">
        <v>1315</v>
      </c>
      <c r="J4389" s="3">
        <v>1</v>
      </c>
      <c r="K4389" s="5"/>
    </row>
    <row r="4390" spans="1:11">
      <c r="A4390" s="2" t="s">
        <v>115</v>
      </c>
      <c r="B4390" s="2" t="s">
        <v>116</v>
      </c>
      <c r="C4390" s="4">
        <v>45536</v>
      </c>
      <c r="D4390" s="2" t="s">
        <v>169</v>
      </c>
      <c r="E4390" s="2" t="s">
        <v>170</v>
      </c>
      <c r="F4390" s="2">
        <v>8.1</v>
      </c>
      <c r="G4390" s="2" t="s">
        <v>1142</v>
      </c>
      <c r="H4390" s="2" t="s">
        <v>536</v>
      </c>
      <c r="I4390" s="2" t="s">
        <v>1219</v>
      </c>
      <c r="J4390" s="3">
        <v>2</v>
      </c>
      <c r="K4390" s="5"/>
    </row>
    <row r="4391" spans="1:11">
      <c r="A4391" s="2" t="s">
        <v>1425</v>
      </c>
      <c r="B4391" s="2" t="s">
        <v>1426</v>
      </c>
      <c r="C4391" s="4">
        <v>45536</v>
      </c>
      <c r="D4391" s="2" t="s">
        <v>248</v>
      </c>
      <c r="E4391" s="2" t="s">
        <v>215</v>
      </c>
      <c r="F4391" s="2">
        <v>8</v>
      </c>
      <c r="G4391" s="2" t="s">
        <v>1142</v>
      </c>
      <c r="H4391" s="2" t="s">
        <v>249</v>
      </c>
      <c r="I4391" s="2" t="s">
        <v>1198</v>
      </c>
      <c r="J4391" s="3">
        <v>1</v>
      </c>
      <c r="K4391" s="5"/>
    </row>
    <row r="4392" spans="1:11">
      <c r="A4392" s="2" t="s">
        <v>405</v>
      </c>
      <c r="B4392" s="2" t="s">
        <v>1167</v>
      </c>
      <c r="C4392" s="4">
        <v>45536</v>
      </c>
      <c r="D4392" s="2" t="s">
        <v>899</v>
      </c>
      <c r="E4392" s="2" t="s">
        <v>1358</v>
      </c>
      <c r="F4392" s="2">
        <v>8.1</v>
      </c>
      <c r="G4392" s="2" t="s">
        <v>1142</v>
      </c>
      <c r="H4392" s="2" t="s">
        <v>156</v>
      </c>
      <c r="I4392" s="2" t="s">
        <v>1150</v>
      </c>
      <c r="J4392" s="3">
        <v>2</v>
      </c>
      <c r="K4392" s="5"/>
    </row>
    <row r="4393" spans="1:11">
      <c r="A4393" s="2" t="s">
        <v>405</v>
      </c>
      <c r="B4393" s="2" t="s">
        <v>1167</v>
      </c>
      <c r="C4393" s="4">
        <v>45536</v>
      </c>
      <c r="D4393" s="2" t="s">
        <v>657</v>
      </c>
      <c r="E4393" s="2" t="s">
        <v>132</v>
      </c>
      <c r="F4393" s="2">
        <v>8.1</v>
      </c>
      <c r="G4393" s="2" t="s">
        <v>1142</v>
      </c>
      <c r="H4393" s="2" t="s">
        <v>156</v>
      </c>
      <c r="I4393" s="2" t="s">
        <v>1150</v>
      </c>
      <c r="J4393" s="3">
        <v>1</v>
      </c>
      <c r="K4393" s="5"/>
    </row>
    <row r="4394" spans="1:11">
      <c r="A4394" s="2" t="s">
        <v>405</v>
      </c>
      <c r="B4394" s="2" t="s">
        <v>1167</v>
      </c>
      <c r="C4394" s="4">
        <v>45536</v>
      </c>
      <c r="D4394" s="2" t="s">
        <v>404</v>
      </c>
      <c r="E4394" s="2" t="s">
        <v>132</v>
      </c>
      <c r="F4394" s="2">
        <v>8.1</v>
      </c>
      <c r="G4394" s="2" t="s">
        <v>1142</v>
      </c>
      <c r="H4394" s="2" t="s">
        <v>156</v>
      </c>
      <c r="I4394" s="2" t="s">
        <v>1150</v>
      </c>
      <c r="J4394" s="3">
        <v>2</v>
      </c>
      <c r="K4394" s="5"/>
    </row>
    <row r="4395" spans="1:11">
      <c r="A4395" s="2" t="s">
        <v>121</v>
      </c>
      <c r="B4395" s="2" t="s">
        <v>122</v>
      </c>
      <c r="C4395" s="4">
        <v>45536</v>
      </c>
      <c r="D4395" s="2" t="s">
        <v>1623</v>
      </c>
      <c r="E4395" s="2" t="s">
        <v>1031</v>
      </c>
      <c r="F4395" s="2">
        <v>4.2</v>
      </c>
      <c r="G4395" s="2" t="s">
        <v>1188</v>
      </c>
      <c r="H4395" s="2" t="s">
        <v>70</v>
      </c>
      <c r="I4395" s="2" t="s">
        <v>1191</v>
      </c>
      <c r="J4395" s="3">
        <v>2</v>
      </c>
      <c r="K4395" s="5"/>
    </row>
    <row r="4396" spans="1:11">
      <c r="A4396" s="2" t="s">
        <v>121</v>
      </c>
      <c r="B4396" s="2" t="s">
        <v>122</v>
      </c>
      <c r="C4396" s="4">
        <v>45536</v>
      </c>
      <c r="D4396" s="2" t="s">
        <v>973</v>
      </c>
      <c r="E4396" s="2" t="s">
        <v>132</v>
      </c>
      <c r="F4396" s="2">
        <v>4.0999999999999996</v>
      </c>
      <c r="G4396" s="2" t="s">
        <v>1188</v>
      </c>
      <c r="H4396" s="2" t="s">
        <v>650</v>
      </c>
      <c r="I4396" s="2" t="s">
        <v>1216</v>
      </c>
      <c r="J4396" s="3">
        <v>1</v>
      </c>
      <c r="K4396" s="5"/>
    </row>
    <row r="4397" spans="1:11">
      <c r="A4397" s="2" t="s">
        <v>134</v>
      </c>
      <c r="B4397" s="2" t="s">
        <v>135</v>
      </c>
      <c r="C4397" s="4">
        <v>45536</v>
      </c>
      <c r="D4397" s="2" t="s">
        <v>136</v>
      </c>
      <c r="E4397" s="2" t="s">
        <v>90</v>
      </c>
      <c r="F4397" s="2">
        <v>8.1</v>
      </c>
      <c r="G4397" s="2" t="s">
        <v>1142</v>
      </c>
      <c r="H4397" s="2" t="s">
        <v>137</v>
      </c>
      <c r="I4397" s="2" t="s">
        <v>1195</v>
      </c>
      <c r="J4397" s="3">
        <v>1</v>
      </c>
      <c r="K4397" s="5"/>
    </row>
    <row r="4398" spans="1:11">
      <c r="A4398" s="2" t="s">
        <v>138</v>
      </c>
      <c r="B4398" s="2" t="s">
        <v>139</v>
      </c>
      <c r="C4398" s="4">
        <v>45536</v>
      </c>
      <c r="D4398" s="2" t="s">
        <v>1420</v>
      </c>
      <c r="E4398" s="2" t="s">
        <v>367</v>
      </c>
      <c r="F4398" s="2">
        <v>5.0999999999999996</v>
      </c>
      <c r="G4398" s="2" t="s">
        <v>1186</v>
      </c>
      <c r="H4398" s="2" t="s">
        <v>420</v>
      </c>
      <c r="I4398" s="2" t="s">
        <v>1234</v>
      </c>
      <c r="J4398" s="3">
        <v>3</v>
      </c>
      <c r="K4398" s="5"/>
    </row>
    <row r="4399" spans="1:11">
      <c r="A4399" s="2" t="s">
        <v>138</v>
      </c>
      <c r="B4399" s="2" t="s">
        <v>139</v>
      </c>
      <c r="C4399" s="4">
        <v>45536</v>
      </c>
      <c r="D4399" s="2" t="s">
        <v>1624</v>
      </c>
      <c r="E4399" s="2" t="s">
        <v>47</v>
      </c>
      <c r="F4399" s="2">
        <v>5.0999999999999996</v>
      </c>
      <c r="G4399" s="2" t="s">
        <v>1186</v>
      </c>
      <c r="H4399" s="2" t="s">
        <v>1588</v>
      </c>
      <c r="I4399" s="2" t="s">
        <v>1589</v>
      </c>
      <c r="J4399" s="3">
        <v>8</v>
      </c>
      <c r="K4399" s="5"/>
    </row>
    <row r="4400" spans="1:11">
      <c r="A4400" s="2" t="s">
        <v>138</v>
      </c>
      <c r="B4400" s="2" t="s">
        <v>139</v>
      </c>
      <c r="C4400" s="4">
        <v>45536</v>
      </c>
      <c r="D4400" s="2" t="s">
        <v>1623</v>
      </c>
      <c r="E4400" s="2" t="s">
        <v>129</v>
      </c>
      <c r="F4400" s="2">
        <v>5.0999999999999996</v>
      </c>
      <c r="G4400" s="2" t="s">
        <v>1186</v>
      </c>
      <c r="H4400" s="2" t="s">
        <v>70</v>
      </c>
      <c r="I4400" s="2" t="s">
        <v>1191</v>
      </c>
      <c r="J4400" s="3">
        <v>2</v>
      </c>
      <c r="K4400" s="5"/>
    </row>
    <row r="4401" spans="1:11">
      <c r="A4401" s="2" t="s">
        <v>138</v>
      </c>
      <c r="B4401" s="2" t="s">
        <v>139</v>
      </c>
      <c r="C4401" s="4">
        <v>45536</v>
      </c>
      <c r="D4401" s="2" t="s">
        <v>1625</v>
      </c>
      <c r="E4401" s="2" t="s">
        <v>1626</v>
      </c>
      <c r="F4401" s="2">
        <v>5.0999999999999996</v>
      </c>
      <c r="G4401" s="2" t="s">
        <v>1186</v>
      </c>
      <c r="H4401" s="2" t="s">
        <v>420</v>
      </c>
      <c r="I4401" s="2" t="s">
        <v>1234</v>
      </c>
      <c r="J4401" s="3">
        <v>1</v>
      </c>
      <c r="K4401" s="5"/>
    </row>
    <row r="4402" spans="1:11">
      <c r="A4402" s="2" t="s">
        <v>152</v>
      </c>
      <c r="B4402" s="2" t="s">
        <v>153</v>
      </c>
      <c r="C4402" s="4">
        <v>45536</v>
      </c>
      <c r="D4402" s="2" t="s">
        <v>1391</v>
      </c>
      <c r="E4402" s="2" t="s">
        <v>1392</v>
      </c>
      <c r="F4402" s="2">
        <v>8.1</v>
      </c>
      <c r="G4402" s="2" t="s">
        <v>1142</v>
      </c>
      <c r="H4402" s="2" t="s">
        <v>156</v>
      </c>
      <c r="I4402" s="2" t="s">
        <v>1150</v>
      </c>
      <c r="J4402" s="3">
        <v>2</v>
      </c>
      <c r="K4402" s="5"/>
    </row>
    <row r="4403" spans="1:11">
      <c r="A4403" s="2" t="s">
        <v>484</v>
      </c>
      <c r="B4403" s="2" t="s">
        <v>1250</v>
      </c>
      <c r="C4403" s="4">
        <v>45536</v>
      </c>
      <c r="D4403" s="2" t="s">
        <v>1627</v>
      </c>
      <c r="E4403" s="2" t="s">
        <v>731</v>
      </c>
      <c r="F4403" s="2">
        <v>9.1300000000000008</v>
      </c>
      <c r="G4403" s="2" t="s">
        <v>1145</v>
      </c>
      <c r="H4403" s="2" t="s">
        <v>1323</v>
      </c>
      <c r="I4403" s="2" t="s">
        <v>1324</v>
      </c>
      <c r="J4403" s="3">
        <v>1</v>
      </c>
      <c r="K4403" s="5"/>
    </row>
    <row r="4404" spans="1:11">
      <c r="A4404" s="2" t="s">
        <v>484</v>
      </c>
      <c r="B4404" s="2" t="s">
        <v>1250</v>
      </c>
      <c r="C4404" s="4">
        <v>45536</v>
      </c>
      <c r="D4404" s="2" t="s">
        <v>1628</v>
      </c>
      <c r="E4404" s="2" t="s">
        <v>731</v>
      </c>
      <c r="F4404" s="2">
        <v>9.1300000000000008</v>
      </c>
      <c r="G4404" s="2" t="s">
        <v>1145</v>
      </c>
      <c r="H4404" s="2" t="s">
        <v>1323</v>
      </c>
      <c r="I4404" s="2" t="s">
        <v>1324</v>
      </c>
      <c r="J4404" s="3">
        <v>2</v>
      </c>
      <c r="K4404" s="5"/>
    </row>
    <row r="4405" spans="1:11">
      <c r="A4405" s="2" t="s">
        <v>484</v>
      </c>
      <c r="B4405" s="2" t="s">
        <v>1250</v>
      </c>
      <c r="C4405" s="4">
        <v>45536</v>
      </c>
      <c r="D4405" s="2" t="s">
        <v>914</v>
      </c>
      <c r="E4405" s="2" t="s">
        <v>17</v>
      </c>
      <c r="F4405" s="2">
        <v>9.1300000000000008</v>
      </c>
      <c r="G4405" s="2" t="s">
        <v>1145</v>
      </c>
      <c r="H4405" s="2" t="s">
        <v>1323</v>
      </c>
      <c r="I4405" s="2" t="s">
        <v>1324</v>
      </c>
      <c r="J4405" s="3">
        <v>12</v>
      </c>
      <c r="K4405" s="5"/>
    </row>
    <row r="4406" spans="1:11">
      <c r="A4406" s="2" t="s">
        <v>484</v>
      </c>
      <c r="B4406" s="2" t="s">
        <v>1250</v>
      </c>
      <c r="C4406" s="4">
        <v>45536</v>
      </c>
      <c r="D4406" s="2" t="s">
        <v>809</v>
      </c>
      <c r="E4406" s="2" t="s">
        <v>17</v>
      </c>
      <c r="F4406" s="2">
        <v>9.1300000000000008</v>
      </c>
      <c r="G4406" s="2" t="s">
        <v>1145</v>
      </c>
      <c r="H4406" s="2" t="s">
        <v>484</v>
      </c>
      <c r="I4406" s="2" t="s">
        <v>1250</v>
      </c>
      <c r="J4406" s="3">
        <v>14</v>
      </c>
      <c r="K4406" s="5"/>
    </row>
    <row r="4407" spans="1:11">
      <c r="A4407" s="2" t="s">
        <v>484</v>
      </c>
      <c r="B4407" s="2" t="s">
        <v>1250</v>
      </c>
      <c r="C4407" s="4">
        <v>45536</v>
      </c>
      <c r="D4407" s="2" t="s">
        <v>1462</v>
      </c>
      <c r="E4407" s="2" t="s">
        <v>731</v>
      </c>
      <c r="F4407" s="2">
        <v>9.1300000000000008</v>
      </c>
      <c r="G4407" s="2" t="s">
        <v>1145</v>
      </c>
      <c r="H4407" s="2" t="s">
        <v>1323</v>
      </c>
      <c r="I4407" s="2" t="s">
        <v>1324</v>
      </c>
      <c r="J4407" s="3">
        <v>8</v>
      </c>
      <c r="K4407" s="5"/>
    </row>
    <row r="4408" spans="1:11">
      <c r="A4408" s="2" t="s">
        <v>484</v>
      </c>
      <c r="B4408" s="2" t="s">
        <v>1250</v>
      </c>
      <c r="C4408" s="4">
        <v>45536</v>
      </c>
      <c r="D4408" s="2" t="s">
        <v>1396</v>
      </c>
      <c r="E4408" s="2" t="s">
        <v>731</v>
      </c>
      <c r="F4408" s="2">
        <v>9.1300000000000008</v>
      </c>
      <c r="G4408" s="2" t="s">
        <v>1145</v>
      </c>
      <c r="H4408" s="2" t="s">
        <v>1323</v>
      </c>
      <c r="I4408" s="2" t="s">
        <v>1324</v>
      </c>
      <c r="J4408" s="3">
        <v>4</v>
      </c>
      <c r="K4408" s="5"/>
    </row>
    <row r="4409" spans="1:11">
      <c r="A4409" s="2" t="s">
        <v>484</v>
      </c>
      <c r="B4409" s="2" t="s">
        <v>1250</v>
      </c>
      <c r="C4409" s="4">
        <v>45536</v>
      </c>
      <c r="D4409" s="2" t="s">
        <v>810</v>
      </c>
      <c r="E4409" s="2" t="s">
        <v>17</v>
      </c>
      <c r="F4409" s="2">
        <v>9.1300000000000008</v>
      </c>
      <c r="G4409" s="2" t="s">
        <v>1145</v>
      </c>
      <c r="H4409" s="2" t="s">
        <v>1323</v>
      </c>
      <c r="I4409" s="2" t="s">
        <v>1324</v>
      </c>
      <c r="J4409" s="3">
        <v>11</v>
      </c>
      <c r="K4409" s="5"/>
    </row>
    <row r="4410" spans="1:11">
      <c r="A4410" s="2" t="s">
        <v>484</v>
      </c>
      <c r="B4410" s="2" t="s">
        <v>1250</v>
      </c>
      <c r="C4410" s="4">
        <v>45536</v>
      </c>
      <c r="D4410" s="2" t="s">
        <v>811</v>
      </c>
      <c r="E4410" s="2" t="s">
        <v>17</v>
      </c>
      <c r="F4410" s="2">
        <v>9.1300000000000008</v>
      </c>
      <c r="G4410" s="2" t="s">
        <v>1145</v>
      </c>
      <c r="H4410" s="2" t="s">
        <v>1323</v>
      </c>
      <c r="I4410" s="2" t="s">
        <v>1324</v>
      </c>
      <c r="J4410" s="3">
        <v>53</v>
      </c>
      <c r="K4410" s="5"/>
    </row>
    <row r="4411" spans="1:11">
      <c r="A4411" s="2" t="s">
        <v>484</v>
      </c>
      <c r="B4411" s="2" t="s">
        <v>1250</v>
      </c>
      <c r="C4411" s="4">
        <v>45536</v>
      </c>
      <c r="D4411" s="2" t="s">
        <v>1500</v>
      </c>
      <c r="E4411" s="2" t="s">
        <v>1320</v>
      </c>
      <c r="F4411" s="2">
        <v>9.1300000000000008</v>
      </c>
      <c r="G4411" s="2" t="s">
        <v>1145</v>
      </c>
      <c r="H4411" s="2" t="s">
        <v>1323</v>
      </c>
      <c r="I4411" s="2" t="s">
        <v>1324</v>
      </c>
      <c r="J4411" s="3">
        <v>2</v>
      </c>
      <c r="K4411" s="5"/>
    </row>
    <row r="4412" spans="1:11">
      <c r="A4412" s="2" t="s">
        <v>484</v>
      </c>
      <c r="B4412" s="2" t="s">
        <v>1250</v>
      </c>
      <c r="C4412" s="4">
        <v>45536</v>
      </c>
      <c r="D4412" s="2" t="s">
        <v>679</v>
      </c>
      <c r="E4412" s="2" t="s">
        <v>17</v>
      </c>
      <c r="F4412" s="2">
        <v>9.1300000000000008</v>
      </c>
      <c r="G4412" s="2" t="s">
        <v>1145</v>
      </c>
      <c r="H4412" s="2" t="s">
        <v>1323</v>
      </c>
      <c r="I4412" s="2" t="s">
        <v>1324</v>
      </c>
      <c r="J4412" s="3">
        <v>28</v>
      </c>
      <c r="K4412" s="5"/>
    </row>
    <row r="4413" spans="1:11">
      <c r="A4413" s="2" t="s">
        <v>484</v>
      </c>
      <c r="B4413" s="2" t="s">
        <v>1250</v>
      </c>
      <c r="C4413" s="4">
        <v>45536</v>
      </c>
      <c r="D4413" s="2" t="s">
        <v>1537</v>
      </c>
      <c r="E4413" s="2" t="s">
        <v>17</v>
      </c>
      <c r="F4413" s="2">
        <v>9.1300000000000008</v>
      </c>
      <c r="G4413" s="2" t="s">
        <v>1145</v>
      </c>
      <c r="H4413" s="2" t="s">
        <v>1323</v>
      </c>
      <c r="I4413" s="2" t="s">
        <v>1324</v>
      </c>
      <c r="J4413" s="3">
        <v>11</v>
      </c>
      <c r="K4413" s="5"/>
    </row>
    <row r="4414" spans="1:11">
      <c r="A4414" s="2" t="s">
        <v>484</v>
      </c>
      <c r="B4414" s="2" t="s">
        <v>1250</v>
      </c>
      <c r="C4414" s="4">
        <v>45536</v>
      </c>
      <c r="D4414" s="2" t="s">
        <v>985</v>
      </c>
      <c r="E4414" s="2" t="s">
        <v>17</v>
      </c>
      <c r="F4414" s="2">
        <v>9.1300000000000008</v>
      </c>
      <c r="G4414" s="2" t="s">
        <v>1145</v>
      </c>
      <c r="H4414" s="2" t="s">
        <v>484</v>
      </c>
      <c r="I4414" s="2" t="s">
        <v>1250</v>
      </c>
      <c r="J4414" s="3">
        <v>20</v>
      </c>
      <c r="K4414" s="5"/>
    </row>
    <row r="4415" spans="1:11">
      <c r="A4415" s="2" t="s">
        <v>484</v>
      </c>
      <c r="B4415" s="2" t="s">
        <v>1250</v>
      </c>
      <c r="C4415" s="4">
        <v>45536</v>
      </c>
      <c r="D4415" s="2" t="s">
        <v>1629</v>
      </c>
      <c r="E4415" s="2" t="s">
        <v>17</v>
      </c>
      <c r="F4415" s="2">
        <v>8.1999999999999993</v>
      </c>
      <c r="G4415" s="2" t="s">
        <v>1142</v>
      </c>
      <c r="H4415" s="2" t="s">
        <v>1323</v>
      </c>
      <c r="I4415" s="2" t="s">
        <v>1324</v>
      </c>
      <c r="J4415" s="3">
        <v>9</v>
      </c>
      <c r="K4415" s="5"/>
    </row>
    <row r="4416" spans="1:11">
      <c r="A4416" s="2" t="s">
        <v>484</v>
      </c>
      <c r="B4416" s="2" t="s">
        <v>1250</v>
      </c>
      <c r="C4416" s="4">
        <v>45536</v>
      </c>
      <c r="D4416" s="2" t="s">
        <v>1533</v>
      </c>
      <c r="E4416" s="2" t="s">
        <v>1320</v>
      </c>
      <c r="F4416" s="2">
        <v>8.1999999999999993</v>
      </c>
      <c r="G4416" s="2" t="s">
        <v>1142</v>
      </c>
      <c r="H4416" s="2" t="s">
        <v>1321</v>
      </c>
      <c r="I4416" s="2" t="s">
        <v>1322</v>
      </c>
      <c r="J4416" s="3">
        <v>1</v>
      </c>
      <c r="K4416" s="5"/>
    </row>
    <row r="4417" spans="1:11">
      <c r="A4417" s="2" t="s">
        <v>484</v>
      </c>
      <c r="B4417" s="2" t="s">
        <v>1250</v>
      </c>
      <c r="C4417" s="4">
        <v>45536</v>
      </c>
      <c r="D4417" s="2" t="s">
        <v>1537</v>
      </c>
      <c r="E4417" s="2" t="s">
        <v>17</v>
      </c>
      <c r="F4417" s="2">
        <v>8.1999999999999993</v>
      </c>
      <c r="G4417" s="2" t="s">
        <v>1142</v>
      </c>
      <c r="H4417" s="2" t="s">
        <v>1323</v>
      </c>
      <c r="I4417" s="2" t="s">
        <v>1324</v>
      </c>
      <c r="J4417" s="3">
        <v>37</v>
      </c>
      <c r="K4417" s="5"/>
    </row>
    <row r="4418" spans="1:11">
      <c r="A4418" s="2" t="s">
        <v>484</v>
      </c>
      <c r="B4418" s="2" t="s">
        <v>1250</v>
      </c>
      <c r="C4418" s="4">
        <v>45536</v>
      </c>
      <c r="D4418" s="2" t="s">
        <v>810</v>
      </c>
      <c r="E4418" s="2" t="s">
        <v>17</v>
      </c>
      <c r="F4418" s="2">
        <v>8.1999999999999993</v>
      </c>
      <c r="G4418" s="2" t="s">
        <v>1142</v>
      </c>
      <c r="H4418" s="2" t="s">
        <v>1323</v>
      </c>
      <c r="I4418" s="2" t="s">
        <v>1324</v>
      </c>
      <c r="J4418" s="3">
        <v>11</v>
      </c>
      <c r="K4418" s="5"/>
    </row>
    <row r="4419" spans="1:11">
      <c r="A4419" s="2" t="s">
        <v>158</v>
      </c>
      <c r="B4419" s="2" t="s">
        <v>159</v>
      </c>
      <c r="C4419" s="4">
        <v>45536</v>
      </c>
      <c r="D4419" s="2" t="s">
        <v>560</v>
      </c>
      <c r="E4419" s="2" t="s">
        <v>531</v>
      </c>
      <c r="F4419" s="2">
        <v>8.1</v>
      </c>
      <c r="G4419" s="2" t="s">
        <v>1142</v>
      </c>
      <c r="H4419" s="2" t="s">
        <v>158</v>
      </c>
      <c r="I4419" s="2" t="s">
        <v>159</v>
      </c>
      <c r="J4419" s="3">
        <v>1</v>
      </c>
      <c r="K4419" s="5"/>
    </row>
    <row r="4420" spans="1:11">
      <c r="A4420" s="2" t="s">
        <v>165</v>
      </c>
      <c r="B4420" s="2" t="s">
        <v>166</v>
      </c>
      <c r="C4420" s="4">
        <v>45536</v>
      </c>
      <c r="D4420" s="2" t="s">
        <v>998</v>
      </c>
      <c r="E4420" s="2" t="s">
        <v>82</v>
      </c>
      <c r="F4420" s="2">
        <v>5.0999999999999996</v>
      </c>
      <c r="G4420" s="2" t="s">
        <v>1186</v>
      </c>
      <c r="H4420" s="2" t="s">
        <v>179</v>
      </c>
      <c r="I4420" s="2" t="s">
        <v>1169</v>
      </c>
      <c r="J4420" s="3">
        <v>2</v>
      </c>
      <c r="K4420" s="5"/>
    </row>
    <row r="4421" spans="1:11">
      <c r="A4421" s="2" t="s">
        <v>165</v>
      </c>
      <c r="B4421" s="2" t="s">
        <v>166</v>
      </c>
      <c r="C4421" s="4">
        <v>45536</v>
      </c>
      <c r="D4421" s="2" t="s">
        <v>1508</v>
      </c>
      <c r="E4421" s="2" t="s">
        <v>86</v>
      </c>
      <c r="F4421" s="2">
        <v>4.3</v>
      </c>
      <c r="G4421" s="2" t="s">
        <v>1188</v>
      </c>
      <c r="H4421" s="2" t="s">
        <v>875</v>
      </c>
      <c r="I4421" s="2" t="s">
        <v>1253</v>
      </c>
      <c r="J4421" s="3">
        <v>1</v>
      </c>
      <c r="K4421" s="5"/>
    </row>
    <row r="4422" spans="1:11">
      <c r="A4422" s="2" t="s">
        <v>165</v>
      </c>
      <c r="B4422" s="2" t="s">
        <v>166</v>
      </c>
      <c r="C4422" s="4">
        <v>45536</v>
      </c>
      <c r="D4422" s="2" t="s">
        <v>602</v>
      </c>
      <c r="E4422" s="2" t="s">
        <v>170</v>
      </c>
      <c r="F4422" s="2">
        <v>5.0999999999999996</v>
      </c>
      <c r="G4422" s="2" t="s">
        <v>1186</v>
      </c>
      <c r="H4422" s="2" t="s">
        <v>179</v>
      </c>
      <c r="I4422" s="2" t="s">
        <v>1169</v>
      </c>
      <c r="J4422" s="3">
        <v>3</v>
      </c>
      <c r="K4422" s="5"/>
    </row>
    <row r="4423" spans="1:11">
      <c r="A4423" s="2" t="s">
        <v>188</v>
      </c>
      <c r="B4423" s="2" t="s">
        <v>189</v>
      </c>
      <c r="C4423" s="4">
        <v>45536</v>
      </c>
      <c r="D4423" s="2" t="s">
        <v>190</v>
      </c>
      <c r="E4423" s="2" t="s">
        <v>191</v>
      </c>
      <c r="F4423" s="2">
        <v>5.0999999999999996</v>
      </c>
      <c r="G4423" s="2" t="s">
        <v>1186</v>
      </c>
      <c r="H4423" s="2" t="s">
        <v>192</v>
      </c>
      <c r="I4423" s="2" t="s">
        <v>2083</v>
      </c>
      <c r="J4423" s="3">
        <v>1</v>
      </c>
      <c r="K4423" s="5"/>
    </row>
    <row r="4424" spans="1:11">
      <c r="A4424" s="2" t="s">
        <v>188</v>
      </c>
      <c r="B4424" s="2" t="s">
        <v>189</v>
      </c>
      <c r="C4424" s="4">
        <v>45536</v>
      </c>
      <c r="D4424" s="2" t="s">
        <v>454</v>
      </c>
      <c r="E4424" s="2" t="s">
        <v>170</v>
      </c>
      <c r="F4424" s="2">
        <v>6.2</v>
      </c>
      <c r="G4424" s="2" t="s">
        <v>1183</v>
      </c>
      <c r="H4424" s="2" t="s">
        <v>156</v>
      </c>
      <c r="I4424" s="2" t="s">
        <v>1150</v>
      </c>
      <c r="J4424" s="3">
        <v>3</v>
      </c>
      <c r="K4424" s="5"/>
    </row>
    <row r="4425" spans="1:11">
      <c r="A4425" s="2" t="s">
        <v>1630</v>
      </c>
      <c r="B4425" s="2" t="s">
        <v>1631</v>
      </c>
      <c r="C4425" s="4">
        <v>45536</v>
      </c>
      <c r="D4425" s="2" t="s">
        <v>1632</v>
      </c>
      <c r="E4425" s="2" t="s">
        <v>155</v>
      </c>
      <c r="F4425" s="2">
        <v>4.0999999999999996</v>
      </c>
      <c r="G4425" s="2" t="s">
        <v>1188</v>
      </c>
      <c r="H4425" s="2" t="s">
        <v>156</v>
      </c>
      <c r="I4425" s="2" t="s">
        <v>1150</v>
      </c>
      <c r="J4425" s="3">
        <v>2</v>
      </c>
      <c r="K4425" s="5"/>
    </row>
    <row r="4426" spans="1:11">
      <c r="A4426" s="2" t="s">
        <v>1630</v>
      </c>
      <c r="B4426" s="2" t="s">
        <v>1631</v>
      </c>
      <c r="C4426" s="4">
        <v>45536</v>
      </c>
      <c r="D4426" s="2" t="s">
        <v>1633</v>
      </c>
      <c r="E4426" s="2" t="s">
        <v>540</v>
      </c>
      <c r="F4426" s="2">
        <v>8.1</v>
      </c>
      <c r="G4426" s="2" t="s">
        <v>1142</v>
      </c>
      <c r="H4426" s="2" t="s">
        <v>156</v>
      </c>
      <c r="I4426" s="2" t="s">
        <v>1150</v>
      </c>
      <c r="J4426" s="3">
        <v>10</v>
      </c>
      <c r="K4426" s="5"/>
    </row>
    <row r="4427" spans="1:11">
      <c r="A4427" s="2" t="s">
        <v>1630</v>
      </c>
      <c r="B4427" s="2" t="s">
        <v>1631</v>
      </c>
      <c r="C4427" s="4">
        <v>45536</v>
      </c>
      <c r="D4427" s="2" t="s">
        <v>1598</v>
      </c>
      <c r="E4427" s="2" t="s">
        <v>1454</v>
      </c>
      <c r="F4427" s="2">
        <v>8.1</v>
      </c>
      <c r="G4427" s="2" t="s">
        <v>1142</v>
      </c>
      <c r="H4427" s="2" t="s">
        <v>156</v>
      </c>
      <c r="I4427" s="2" t="s">
        <v>1150</v>
      </c>
      <c r="J4427" s="3">
        <v>9</v>
      </c>
      <c r="K4427" s="5"/>
    </row>
    <row r="4428" spans="1:11">
      <c r="A4428" s="2" t="s">
        <v>1630</v>
      </c>
      <c r="B4428" s="2" t="s">
        <v>1631</v>
      </c>
      <c r="C4428" s="4">
        <v>45536</v>
      </c>
      <c r="D4428" s="2" t="s">
        <v>850</v>
      </c>
      <c r="E4428" s="2" t="s">
        <v>155</v>
      </c>
      <c r="F4428" s="2">
        <v>8.1</v>
      </c>
      <c r="G4428" s="2" t="s">
        <v>1142</v>
      </c>
      <c r="H4428" s="2" t="s">
        <v>156</v>
      </c>
      <c r="I4428" s="2" t="s">
        <v>1150</v>
      </c>
      <c r="J4428" s="3">
        <v>8</v>
      </c>
      <c r="K4428" s="5"/>
    </row>
    <row r="4429" spans="1:11">
      <c r="A4429" s="2" t="s">
        <v>203</v>
      </c>
      <c r="B4429" s="2" t="s">
        <v>204</v>
      </c>
      <c r="C4429" s="4">
        <v>45536</v>
      </c>
      <c r="D4429" s="2" t="s">
        <v>205</v>
      </c>
      <c r="E4429" s="2" t="s">
        <v>206</v>
      </c>
      <c r="F4429" s="2">
        <v>8.1</v>
      </c>
      <c r="G4429" s="2" t="s">
        <v>1142</v>
      </c>
      <c r="H4429" s="2" t="s">
        <v>203</v>
      </c>
      <c r="I4429" s="2" t="s">
        <v>204</v>
      </c>
      <c r="J4429" s="3">
        <v>3</v>
      </c>
      <c r="K4429" s="5"/>
    </row>
    <row r="4430" spans="1:11">
      <c r="A4430" s="2" t="s">
        <v>203</v>
      </c>
      <c r="B4430" s="2" t="s">
        <v>204</v>
      </c>
      <c r="C4430" s="4">
        <v>45536</v>
      </c>
      <c r="D4430" s="2" t="s">
        <v>207</v>
      </c>
      <c r="E4430" s="2" t="s">
        <v>206</v>
      </c>
      <c r="F4430" s="2">
        <v>8.1</v>
      </c>
      <c r="G4430" s="2" t="s">
        <v>1142</v>
      </c>
      <c r="H4430" s="2" t="s">
        <v>203</v>
      </c>
      <c r="I4430" s="2" t="s">
        <v>204</v>
      </c>
      <c r="J4430" s="3">
        <v>10</v>
      </c>
      <c r="K4430" s="5"/>
    </row>
    <row r="4431" spans="1:11">
      <c r="A4431" s="2" t="s">
        <v>203</v>
      </c>
      <c r="B4431" s="2" t="s">
        <v>204</v>
      </c>
      <c r="C4431" s="4">
        <v>45536</v>
      </c>
      <c r="D4431" s="2" t="s">
        <v>584</v>
      </c>
      <c r="E4431" s="2" t="s">
        <v>211</v>
      </c>
      <c r="F4431" s="2">
        <v>8.1</v>
      </c>
      <c r="G4431" s="2" t="s">
        <v>1142</v>
      </c>
      <c r="H4431" s="2" t="s">
        <v>203</v>
      </c>
      <c r="I4431" s="2" t="s">
        <v>204</v>
      </c>
      <c r="J4431" s="3">
        <v>3</v>
      </c>
      <c r="K4431" s="5"/>
    </row>
    <row r="4432" spans="1:11">
      <c r="A4432" s="2" t="s">
        <v>212</v>
      </c>
      <c r="B4432" s="2" t="s">
        <v>213</v>
      </c>
      <c r="C4432" s="4">
        <v>45536</v>
      </c>
      <c r="D4432" s="2" t="s">
        <v>232</v>
      </c>
      <c r="E4432" s="2" t="s">
        <v>227</v>
      </c>
      <c r="F4432" s="2">
        <v>8.1999999999999993</v>
      </c>
      <c r="G4432" s="2" t="s">
        <v>1142</v>
      </c>
      <c r="H4432" s="2" t="s">
        <v>219</v>
      </c>
      <c r="I4432" s="2" t="s">
        <v>1147</v>
      </c>
      <c r="J4432" s="3">
        <v>3</v>
      </c>
      <c r="K4432" s="5"/>
    </row>
    <row r="4433" spans="1:11">
      <c r="A4433" s="2" t="s">
        <v>212</v>
      </c>
      <c r="B4433" s="2" t="s">
        <v>213</v>
      </c>
      <c r="C4433" s="4">
        <v>45536</v>
      </c>
      <c r="D4433" s="2" t="s">
        <v>217</v>
      </c>
      <c r="E4433" s="2" t="s">
        <v>218</v>
      </c>
      <c r="F4433" s="2">
        <v>8.1999999999999993</v>
      </c>
      <c r="G4433" s="2" t="s">
        <v>1142</v>
      </c>
      <c r="H4433" s="2" t="s">
        <v>219</v>
      </c>
      <c r="I4433" s="2" t="s">
        <v>1147</v>
      </c>
      <c r="J4433" s="3">
        <v>3</v>
      </c>
      <c r="K4433" s="5"/>
    </row>
    <row r="4434" spans="1:11">
      <c r="A4434" s="2" t="s">
        <v>212</v>
      </c>
      <c r="B4434" s="2" t="s">
        <v>213</v>
      </c>
      <c r="C4434" s="4">
        <v>45536</v>
      </c>
      <c r="D4434" s="2" t="s">
        <v>235</v>
      </c>
      <c r="E4434" s="2" t="s">
        <v>218</v>
      </c>
      <c r="F4434" s="2">
        <v>8.1999999999999993</v>
      </c>
      <c r="G4434" s="2" t="s">
        <v>1142</v>
      </c>
      <c r="H4434" s="2" t="s">
        <v>219</v>
      </c>
      <c r="I4434" s="2" t="s">
        <v>1147</v>
      </c>
      <c r="J4434" s="3">
        <v>4</v>
      </c>
      <c r="K4434" s="5"/>
    </row>
    <row r="4435" spans="1:11">
      <c r="A4435" s="2" t="s">
        <v>212</v>
      </c>
      <c r="B4435" s="2" t="s">
        <v>213</v>
      </c>
      <c r="C4435" s="4">
        <v>45536</v>
      </c>
      <c r="D4435" s="2" t="s">
        <v>228</v>
      </c>
      <c r="E4435" s="2" t="s">
        <v>218</v>
      </c>
      <c r="F4435" s="2">
        <v>8.1999999999999993</v>
      </c>
      <c r="G4435" s="2" t="s">
        <v>1142</v>
      </c>
      <c r="H4435" s="2" t="s">
        <v>219</v>
      </c>
      <c r="I4435" s="2" t="s">
        <v>1147</v>
      </c>
      <c r="J4435" s="3">
        <v>4</v>
      </c>
      <c r="K4435" s="5"/>
    </row>
    <row r="4436" spans="1:11">
      <c r="A4436" s="2" t="s">
        <v>237</v>
      </c>
      <c r="B4436" s="2" t="s">
        <v>238</v>
      </c>
      <c r="C4436" s="4">
        <v>45536</v>
      </c>
      <c r="D4436" s="2" t="s">
        <v>1085</v>
      </c>
      <c r="E4436" s="2" t="s">
        <v>215</v>
      </c>
      <c r="F4436" s="2">
        <v>6.2</v>
      </c>
      <c r="G4436" s="2" t="s">
        <v>1183</v>
      </c>
      <c r="H4436" s="2" t="s">
        <v>460</v>
      </c>
      <c r="I4436" s="2" t="s">
        <v>464</v>
      </c>
      <c r="J4436" s="3">
        <v>1</v>
      </c>
      <c r="K4436" s="5"/>
    </row>
    <row r="4437" spans="1:11">
      <c r="A4437" s="2" t="s">
        <v>650</v>
      </c>
      <c r="B4437" s="2" t="s">
        <v>1216</v>
      </c>
      <c r="C4437" s="4">
        <v>45536</v>
      </c>
      <c r="D4437" s="2" t="s">
        <v>973</v>
      </c>
      <c r="E4437" s="2" t="s">
        <v>132</v>
      </c>
      <c r="F4437" s="2">
        <v>8.1</v>
      </c>
      <c r="G4437" s="2" t="s">
        <v>1142</v>
      </c>
      <c r="H4437" s="2" t="s">
        <v>650</v>
      </c>
      <c r="I4437" s="2" t="s">
        <v>1216</v>
      </c>
      <c r="J4437" s="3">
        <v>1</v>
      </c>
      <c r="K4437" s="5"/>
    </row>
    <row r="4438" spans="1:11">
      <c r="A4438" s="2" t="s">
        <v>650</v>
      </c>
      <c r="B4438" s="2" t="s">
        <v>1216</v>
      </c>
      <c r="C4438" s="4">
        <v>45536</v>
      </c>
      <c r="D4438" s="2" t="s">
        <v>836</v>
      </c>
      <c r="E4438" s="2" t="s">
        <v>90</v>
      </c>
      <c r="F4438" s="2">
        <v>8.1</v>
      </c>
      <c r="G4438" s="2" t="s">
        <v>1142</v>
      </c>
      <c r="H4438" s="2" t="s">
        <v>650</v>
      </c>
      <c r="I4438" s="2" t="s">
        <v>1216</v>
      </c>
      <c r="J4438" s="3">
        <v>1</v>
      </c>
      <c r="K4438" s="5"/>
    </row>
    <row r="4439" spans="1:11">
      <c r="A4439" s="2" t="s">
        <v>258</v>
      </c>
      <c r="B4439" s="2" t="s">
        <v>259</v>
      </c>
      <c r="C4439" s="4">
        <v>45536</v>
      </c>
      <c r="D4439" s="2" t="s">
        <v>1634</v>
      </c>
      <c r="E4439" s="2" t="s">
        <v>17</v>
      </c>
      <c r="F4439" s="2">
        <v>8.1999999999999993</v>
      </c>
      <c r="G4439" s="2" t="s">
        <v>1142</v>
      </c>
      <c r="H4439" s="2" t="s">
        <v>18</v>
      </c>
      <c r="I4439" s="2" t="s">
        <v>1205</v>
      </c>
      <c r="J4439" s="3">
        <v>1</v>
      </c>
      <c r="K4439" s="5"/>
    </row>
    <row r="4440" spans="1:11">
      <c r="A4440" s="2" t="s">
        <v>258</v>
      </c>
      <c r="B4440" s="2" t="s">
        <v>259</v>
      </c>
      <c r="C4440" s="4">
        <v>45536</v>
      </c>
      <c r="D4440" s="2" t="s">
        <v>1069</v>
      </c>
      <c r="E4440" s="2" t="s">
        <v>17</v>
      </c>
      <c r="F4440" s="2">
        <v>8.1999999999999993</v>
      </c>
      <c r="G4440" s="2" t="s">
        <v>1142</v>
      </c>
      <c r="H4440" s="2" t="s">
        <v>18</v>
      </c>
      <c r="I4440" s="2" t="s">
        <v>1205</v>
      </c>
      <c r="J4440" s="3">
        <v>1</v>
      </c>
      <c r="K4440" s="5"/>
    </row>
    <row r="4441" spans="1:11">
      <c r="A4441" s="2" t="s">
        <v>278</v>
      </c>
      <c r="B4441" s="2" t="s">
        <v>279</v>
      </c>
      <c r="C4441" s="4">
        <v>45536</v>
      </c>
      <c r="D4441" s="2" t="s">
        <v>280</v>
      </c>
      <c r="E4441" s="2" t="s">
        <v>113</v>
      </c>
      <c r="F4441" s="2">
        <v>8.1</v>
      </c>
      <c r="G4441" s="2" t="s">
        <v>1142</v>
      </c>
      <c r="H4441" s="2" t="s">
        <v>281</v>
      </c>
      <c r="I4441" s="2" t="s">
        <v>1206</v>
      </c>
      <c r="J4441" s="3">
        <v>1</v>
      </c>
      <c r="K4441" s="5"/>
    </row>
    <row r="4442" spans="1:11">
      <c r="A4442" s="2" t="s">
        <v>1334</v>
      </c>
      <c r="B4442" s="2" t="s">
        <v>1335</v>
      </c>
      <c r="C4442" s="4">
        <v>45536</v>
      </c>
      <c r="D4442" s="2" t="s">
        <v>228</v>
      </c>
      <c r="E4442" s="2" t="s">
        <v>218</v>
      </c>
      <c r="F4442" s="2">
        <v>9.15</v>
      </c>
      <c r="G4442" s="2" t="s">
        <v>1146</v>
      </c>
      <c r="H4442" s="2" t="s">
        <v>212</v>
      </c>
      <c r="I4442" s="2" t="s">
        <v>1147</v>
      </c>
      <c r="J4442" s="3">
        <v>1</v>
      </c>
      <c r="K4442" s="5"/>
    </row>
    <row r="4443" spans="1:11">
      <c r="A4443" s="2" t="s">
        <v>245</v>
      </c>
      <c r="B4443" s="2" t="s">
        <v>295</v>
      </c>
      <c r="C4443" s="4">
        <v>45536</v>
      </c>
      <c r="D4443" s="2" t="s">
        <v>297</v>
      </c>
      <c r="E4443" s="2" t="s">
        <v>99</v>
      </c>
      <c r="F4443" s="2">
        <v>1.2</v>
      </c>
      <c r="G4443" s="2" t="s">
        <v>1187</v>
      </c>
      <c r="H4443" s="2" t="s">
        <v>245</v>
      </c>
      <c r="I4443" s="2" t="s">
        <v>295</v>
      </c>
      <c r="J4443" s="3">
        <v>7</v>
      </c>
      <c r="K4443" s="5"/>
    </row>
    <row r="4444" spans="1:11">
      <c r="A4444" s="2" t="s">
        <v>245</v>
      </c>
      <c r="B4444" s="2" t="s">
        <v>295</v>
      </c>
      <c r="C4444" s="4">
        <v>45536</v>
      </c>
      <c r="D4444" s="2" t="s">
        <v>296</v>
      </c>
      <c r="E4444" s="2" t="s">
        <v>99</v>
      </c>
      <c r="F4444" s="2">
        <v>1.2</v>
      </c>
      <c r="G4444" s="2" t="s">
        <v>1187</v>
      </c>
      <c r="H4444" s="2" t="s">
        <v>245</v>
      </c>
      <c r="I4444" s="2" t="s">
        <v>295</v>
      </c>
      <c r="J4444" s="3">
        <v>1</v>
      </c>
      <c r="K4444" s="5"/>
    </row>
    <row r="4445" spans="1:11">
      <c r="A4445" s="2" t="s">
        <v>245</v>
      </c>
      <c r="B4445" s="2" t="s">
        <v>295</v>
      </c>
      <c r="C4445" s="4">
        <v>45536</v>
      </c>
      <c r="D4445" s="2" t="s">
        <v>598</v>
      </c>
      <c r="E4445" s="2" t="s">
        <v>206</v>
      </c>
      <c r="F4445" s="2">
        <v>1.2</v>
      </c>
      <c r="G4445" s="2" t="s">
        <v>1187</v>
      </c>
      <c r="H4445" s="2" t="s">
        <v>245</v>
      </c>
      <c r="I4445" s="2" t="s">
        <v>295</v>
      </c>
      <c r="J4445" s="3">
        <v>5</v>
      </c>
      <c r="K4445" s="5"/>
    </row>
    <row r="4446" spans="1:11">
      <c r="A4446" s="2" t="s">
        <v>318</v>
      </c>
      <c r="B4446" s="2" t="s">
        <v>319</v>
      </c>
      <c r="C4446" s="4">
        <v>45536</v>
      </c>
      <c r="D4446" s="2" t="s">
        <v>329</v>
      </c>
      <c r="E4446" s="2" t="s">
        <v>86</v>
      </c>
      <c r="F4446" s="2">
        <v>8.1</v>
      </c>
      <c r="G4446" s="2" t="s">
        <v>1142</v>
      </c>
      <c r="H4446" s="2" t="s">
        <v>327</v>
      </c>
      <c r="I4446" s="2" t="s">
        <v>1232</v>
      </c>
      <c r="J4446" s="3">
        <v>1</v>
      </c>
      <c r="K4446" s="5"/>
    </row>
    <row r="4447" spans="1:11">
      <c r="A4447" s="2" t="s">
        <v>330</v>
      </c>
      <c r="B4447" s="2" t="s">
        <v>331</v>
      </c>
      <c r="C4447" s="4">
        <v>45536</v>
      </c>
      <c r="D4447" s="2" t="s">
        <v>333</v>
      </c>
      <c r="E4447" s="2" t="s">
        <v>90</v>
      </c>
      <c r="F4447" s="2">
        <v>9.5</v>
      </c>
      <c r="G4447" s="2" t="s">
        <v>1188</v>
      </c>
      <c r="H4447" s="2" t="s">
        <v>330</v>
      </c>
      <c r="I4447" s="2" t="s">
        <v>331</v>
      </c>
      <c r="J4447" s="3">
        <v>3</v>
      </c>
      <c r="K4447" s="5"/>
    </row>
    <row r="4448" spans="1:11">
      <c r="A4448" s="2" t="s">
        <v>356</v>
      </c>
      <c r="B4448" s="2" t="s">
        <v>357</v>
      </c>
      <c r="C4448" s="4">
        <v>45536</v>
      </c>
      <c r="D4448" s="2" t="s">
        <v>720</v>
      </c>
      <c r="E4448" s="2" t="s">
        <v>218</v>
      </c>
      <c r="F4448" s="2">
        <v>3.2</v>
      </c>
      <c r="G4448" s="2" t="s">
        <v>1184</v>
      </c>
      <c r="H4448" s="2" t="s">
        <v>212</v>
      </c>
      <c r="I4448" s="2" t="s">
        <v>1147</v>
      </c>
      <c r="J4448" s="3">
        <v>1</v>
      </c>
      <c r="K4448" s="5"/>
    </row>
    <row r="4449" spans="1:11">
      <c r="A4449" s="2" t="s">
        <v>356</v>
      </c>
      <c r="B4449" s="2" t="s">
        <v>357</v>
      </c>
      <c r="C4449" s="4">
        <v>45536</v>
      </c>
      <c r="D4449" s="2" t="s">
        <v>769</v>
      </c>
      <c r="E4449" s="2" t="s">
        <v>82</v>
      </c>
      <c r="F4449" s="2">
        <v>3.1</v>
      </c>
      <c r="G4449" s="2" t="s">
        <v>1184</v>
      </c>
      <c r="H4449" s="2" t="s">
        <v>330</v>
      </c>
      <c r="I4449" s="2" t="s">
        <v>331</v>
      </c>
      <c r="J4449" s="3">
        <v>1</v>
      </c>
      <c r="K4449" s="5"/>
    </row>
    <row r="4450" spans="1:11">
      <c r="A4450" s="2" t="s">
        <v>375</v>
      </c>
      <c r="B4450" s="2" t="s">
        <v>376</v>
      </c>
      <c r="C4450" s="4">
        <v>45536</v>
      </c>
      <c r="D4450" s="2" t="s">
        <v>636</v>
      </c>
      <c r="E4450" s="2" t="s">
        <v>86</v>
      </c>
      <c r="F4450" s="2">
        <v>8.1</v>
      </c>
      <c r="G4450" s="2" t="s">
        <v>1142</v>
      </c>
      <c r="H4450" s="2" t="s">
        <v>156</v>
      </c>
      <c r="I4450" s="2" t="s">
        <v>1150</v>
      </c>
      <c r="J4450" s="3">
        <v>1</v>
      </c>
      <c r="K4450" s="5"/>
    </row>
    <row r="4451" spans="1:11">
      <c r="A4451" s="2" t="s">
        <v>375</v>
      </c>
      <c r="B4451" s="2" t="s">
        <v>376</v>
      </c>
      <c r="C4451" s="4">
        <v>45536</v>
      </c>
      <c r="D4451" s="2" t="s">
        <v>387</v>
      </c>
      <c r="E4451" s="2" t="s">
        <v>86</v>
      </c>
      <c r="F4451" s="2">
        <v>8.1</v>
      </c>
      <c r="G4451" s="2" t="s">
        <v>1142</v>
      </c>
      <c r="H4451" s="2" t="s">
        <v>379</v>
      </c>
      <c r="I4451" s="2" t="s">
        <v>1200</v>
      </c>
      <c r="J4451" s="3">
        <v>1</v>
      </c>
      <c r="K4451" s="5"/>
    </row>
    <row r="4452" spans="1:11">
      <c r="A4452" s="2" t="s">
        <v>375</v>
      </c>
      <c r="B4452" s="2" t="s">
        <v>376</v>
      </c>
      <c r="C4452" s="4">
        <v>45536</v>
      </c>
      <c r="D4452" s="2" t="s">
        <v>381</v>
      </c>
      <c r="E4452" s="2" t="s">
        <v>382</v>
      </c>
      <c r="F4452" s="2">
        <v>8.1</v>
      </c>
      <c r="G4452" s="2" t="s">
        <v>1142</v>
      </c>
      <c r="H4452" s="2" t="s">
        <v>379</v>
      </c>
      <c r="I4452" s="2" t="s">
        <v>1200</v>
      </c>
      <c r="J4452" s="3">
        <v>4</v>
      </c>
      <c r="K4452" s="5"/>
    </row>
    <row r="4453" spans="1:11">
      <c r="A4453" s="2" t="s">
        <v>393</v>
      </c>
      <c r="B4453" s="2" t="s">
        <v>394</v>
      </c>
      <c r="C4453" s="4">
        <v>45536</v>
      </c>
      <c r="D4453" s="2" t="s">
        <v>602</v>
      </c>
      <c r="E4453" s="2" t="s">
        <v>170</v>
      </c>
      <c r="F4453" s="2">
        <v>9.6</v>
      </c>
      <c r="G4453" s="2" t="s">
        <v>1183</v>
      </c>
      <c r="H4453" s="2" t="s">
        <v>179</v>
      </c>
      <c r="I4453" s="2" t="s">
        <v>1169</v>
      </c>
      <c r="J4453" s="3">
        <v>1</v>
      </c>
      <c r="K4453" s="5"/>
    </row>
    <row r="4454" spans="1:11">
      <c r="A4454" s="2" t="s">
        <v>393</v>
      </c>
      <c r="B4454" s="2" t="s">
        <v>394</v>
      </c>
      <c r="C4454" s="4">
        <v>45536</v>
      </c>
      <c r="D4454" s="2" t="s">
        <v>781</v>
      </c>
      <c r="E4454" s="2" t="s">
        <v>74</v>
      </c>
      <c r="F4454" s="2">
        <v>9.6</v>
      </c>
      <c r="G4454" s="2" t="s">
        <v>1183</v>
      </c>
      <c r="H4454" s="2" t="s">
        <v>408</v>
      </c>
      <c r="I4454" s="2" t="str">
        <f t="shared" ref="I4454" si="2">+VLOOKUP(H4454,$A$2:$B$90000,2,0)</f>
        <v>AEROENLACE SAS</v>
      </c>
      <c r="J4454" s="3">
        <v>1</v>
      </c>
      <c r="K4454" s="5"/>
    </row>
    <row r="4455" spans="1:11">
      <c r="A4455" s="2" t="s">
        <v>393</v>
      </c>
      <c r="B4455" s="2" t="s">
        <v>394</v>
      </c>
      <c r="C4455" s="4">
        <v>45536</v>
      </c>
      <c r="D4455" s="2" t="s">
        <v>453</v>
      </c>
      <c r="E4455" s="2" t="s">
        <v>132</v>
      </c>
      <c r="F4455" s="2">
        <v>6.1</v>
      </c>
      <c r="G4455" s="2" t="s">
        <v>1183</v>
      </c>
      <c r="H4455" s="2" t="s">
        <v>411</v>
      </c>
      <c r="I4455" s="2" t="s">
        <v>2075</v>
      </c>
      <c r="J4455" s="3">
        <v>2</v>
      </c>
      <c r="K4455" s="5"/>
    </row>
    <row r="4456" spans="1:11">
      <c r="A4456" s="2" t="s">
        <v>416</v>
      </c>
      <c r="B4456" s="2" t="s">
        <v>417</v>
      </c>
      <c r="C4456" s="4">
        <v>45536</v>
      </c>
      <c r="D4456" s="2" t="s">
        <v>421</v>
      </c>
      <c r="E4456" s="2" t="s">
        <v>247</v>
      </c>
      <c r="F4456" s="2">
        <v>5.0999999999999996</v>
      </c>
      <c r="G4456" s="2" t="s">
        <v>1186</v>
      </c>
      <c r="H4456" s="2" t="s">
        <v>460</v>
      </c>
      <c r="I4456" s="2" t="s">
        <v>464</v>
      </c>
      <c r="J4456" s="3">
        <v>1</v>
      </c>
      <c r="K4456" s="5"/>
    </row>
    <row r="4457" spans="1:11">
      <c r="A4457" s="2" t="s">
        <v>416</v>
      </c>
      <c r="B4457" s="2" t="s">
        <v>417</v>
      </c>
      <c r="C4457" s="4">
        <v>45536</v>
      </c>
      <c r="D4457" s="2" t="s">
        <v>1348</v>
      </c>
      <c r="E4457" s="2" t="s">
        <v>1349</v>
      </c>
      <c r="F4457" s="2">
        <v>4.3</v>
      </c>
      <c r="G4457" s="2" t="s">
        <v>1188</v>
      </c>
      <c r="H4457" s="2" t="s">
        <v>156</v>
      </c>
      <c r="I4457" s="2" t="s">
        <v>1150</v>
      </c>
      <c r="J4457" s="3">
        <v>2</v>
      </c>
      <c r="K4457" s="5"/>
    </row>
    <row r="4458" spans="1:11">
      <c r="A4458" s="2" t="s">
        <v>416</v>
      </c>
      <c r="B4458" s="2" t="s">
        <v>417</v>
      </c>
      <c r="C4458" s="4">
        <v>45536</v>
      </c>
      <c r="D4458" s="2" t="s">
        <v>1127</v>
      </c>
      <c r="E4458" s="2" t="s">
        <v>82</v>
      </c>
      <c r="F4458" s="2">
        <v>4.0999999999999996</v>
      </c>
      <c r="G4458" s="2" t="s">
        <v>1188</v>
      </c>
      <c r="H4458" s="2" t="s">
        <v>314</v>
      </c>
      <c r="I4458" s="2" t="s">
        <v>364</v>
      </c>
      <c r="J4458" s="3">
        <v>1</v>
      </c>
      <c r="K4458" s="5"/>
    </row>
    <row r="4459" spans="1:11">
      <c r="A4459" s="2" t="s">
        <v>416</v>
      </c>
      <c r="B4459" s="2" t="s">
        <v>417</v>
      </c>
      <c r="C4459" s="4">
        <v>45536</v>
      </c>
      <c r="D4459" s="2" t="s">
        <v>1316</v>
      </c>
      <c r="E4459" s="2" t="s">
        <v>652</v>
      </c>
      <c r="F4459" s="2">
        <v>4.3</v>
      </c>
      <c r="G4459" s="2" t="s">
        <v>1188</v>
      </c>
      <c r="H4459" s="2" t="s">
        <v>115</v>
      </c>
      <c r="I4459" s="2" t="s">
        <v>116</v>
      </c>
      <c r="J4459" s="3">
        <v>2</v>
      </c>
      <c r="K4459" s="5"/>
    </row>
    <row r="4460" spans="1:11">
      <c r="A4460" s="2" t="s">
        <v>427</v>
      </c>
      <c r="B4460" s="2" t="s">
        <v>428</v>
      </c>
      <c r="C4460" s="4">
        <v>45536</v>
      </c>
      <c r="D4460" s="2" t="s">
        <v>383</v>
      </c>
      <c r="E4460" s="2" t="s">
        <v>323</v>
      </c>
      <c r="F4460" s="2">
        <v>4.0999999999999996</v>
      </c>
      <c r="G4460" s="2" t="s">
        <v>1188</v>
      </c>
      <c r="H4460" s="2" t="s">
        <v>379</v>
      </c>
      <c r="I4460" s="2" t="s">
        <v>1200</v>
      </c>
      <c r="J4460" s="3">
        <v>2</v>
      </c>
      <c r="K4460" s="5"/>
    </row>
    <row r="4461" spans="1:11">
      <c r="A4461" s="2" t="s">
        <v>427</v>
      </c>
      <c r="B4461" s="2" t="s">
        <v>428</v>
      </c>
      <c r="C4461" s="4">
        <v>45536</v>
      </c>
      <c r="D4461" s="2" t="s">
        <v>1569</v>
      </c>
      <c r="E4461" s="2" t="s">
        <v>170</v>
      </c>
      <c r="F4461" s="2">
        <v>4.0999999999999996</v>
      </c>
      <c r="G4461" s="2" t="s">
        <v>1188</v>
      </c>
      <c r="H4461" s="2" t="s">
        <v>67</v>
      </c>
      <c r="I4461" s="2" t="s">
        <v>445</v>
      </c>
      <c r="J4461" s="3">
        <v>2</v>
      </c>
      <c r="K4461" s="5"/>
    </row>
    <row r="4462" spans="1:11">
      <c r="A4462" s="2" t="s">
        <v>427</v>
      </c>
      <c r="B4462" s="2" t="s">
        <v>428</v>
      </c>
      <c r="C4462" s="4">
        <v>45536</v>
      </c>
      <c r="D4462" s="2" t="s">
        <v>1635</v>
      </c>
      <c r="E4462" s="2" t="s">
        <v>90</v>
      </c>
      <c r="F4462" s="2">
        <v>5.0999999999999996</v>
      </c>
      <c r="G4462" s="2" t="s">
        <v>1186</v>
      </c>
      <c r="H4462" s="2" t="s">
        <v>363</v>
      </c>
      <c r="I4462" s="2" t="str">
        <f>+VLOOKUP(H4462,$A$2:$B$90000,2,0)</f>
        <v>AEROANDES</v>
      </c>
      <c r="J4462" s="3">
        <v>3</v>
      </c>
      <c r="K4462" s="5"/>
    </row>
    <row r="4463" spans="1:11">
      <c r="A4463" s="2" t="s">
        <v>797</v>
      </c>
      <c r="B4463" s="2" t="s">
        <v>798</v>
      </c>
      <c r="C4463" s="4">
        <v>45536</v>
      </c>
      <c r="D4463" s="2" t="s">
        <v>1102</v>
      </c>
      <c r="E4463" s="2" t="s">
        <v>82</v>
      </c>
      <c r="F4463" s="2">
        <v>8</v>
      </c>
      <c r="G4463" s="2" t="s">
        <v>1142</v>
      </c>
      <c r="H4463" s="2" t="s">
        <v>797</v>
      </c>
      <c r="I4463" s="2" t="s">
        <v>798</v>
      </c>
      <c r="J4463" s="3">
        <v>1</v>
      </c>
      <c r="K4463" s="5"/>
    </row>
    <row r="4464" spans="1:11">
      <c r="A4464" s="2" t="s">
        <v>434</v>
      </c>
      <c r="B4464" s="2" t="s">
        <v>435</v>
      </c>
      <c r="C4464" s="4">
        <v>45536</v>
      </c>
      <c r="D4464" s="2" t="s">
        <v>441</v>
      </c>
      <c r="E4464" s="2" t="s">
        <v>240</v>
      </c>
      <c r="F4464" s="2">
        <v>8.1999999999999993</v>
      </c>
      <c r="G4464" s="2" t="s">
        <v>1142</v>
      </c>
      <c r="H4464" s="2" t="s">
        <v>109</v>
      </c>
      <c r="I4464" s="2" t="s">
        <v>1192</v>
      </c>
      <c r="J4464" s="3">
        <v>1</v>
      </c>
      <c r="K4464" s="5"/>
    </row>
    <row r="4465" spans="1:11">
      <c r="A4465" s="2" t="s">
        <v>434</v>
      </c>
      <c r="B4465" s="2" t="s">
        <v>435</v>
      </c>
      <c r="C4465" s="4">
        <v>45536</v>
      </c>
      <c r="D4465" s="2" t="s">
        <v>442</v>
      </c>
      <c r="E4465" s="2" t="s">
        <v>240</v>
      </c>
      <c r="F4465" s="2">
        <v>8.1999999999999993</v>
      </c>
      <c r="G4465" s="2" t="s">
        <v>1142</v>
      </c>
      <c r="H4465" s="2" t="s">
        <v>109</v>
      </c>
      <c r="I4465" s="2" t="s">
        <v>1192</v>
      </c>
      <c r="J4465" s="3">
        <v>18</v>
      </c>
      <c r="K4465" s="5"/>
    </row>
    <row r="4466" spans="1:11">
      <c r="A4466" s="2" t="s">
        <v>434</v>
      </c>
      <c r="B4466" s="2" t="s">
        <v>435</v>
      </c>
      <c r="C4466" s="4">
        <v>45536</v>
      </c>
      <c r="D4466" s="2" t="s">
        <v>442</v>
      </c>
      <c r="E4466" s="2" t="s">
        <v>240</v>
      </c>
      <c r="F4466" s="2">
        <v>1.2</v>
      </c>
      <c r="G4466" s="2" t="s">
        <v>1187</v>
      </c>
      <c r="H4466" s="2" t="s">
        <v>109</v>
      </c>
      <c r="I4466" s="2" t="s">
        <v>1192</v>
      </c>
      <c r="J4466" s="3">
        <v>1</v>
      </c>
      <c r="K4466" s="5"/>
    </row>
    <row r="4467" spans="1:11">
      <c r="A4467" s="2" t="s">
        <v>434</v>
      </c>
      <c r="B4467" s="2" t="s">
        <v>435</v>
      </c>
      <c r="C4467" s="4">
        <v>45536</v>
      </c>
      <c r="D4467" s="2" t="s">
        <v>108</v>
      </c>
      <c r="E4467" s="2" t="s">
        <v>436</v>
      </c>
      <c r="F4467" s="2">
        <v>6.2</v>
      </c>
      <c r="G4467" s="2" t="s">
        <v>1183</v>
      </c>
      <c r="H4467" s="2" t="s">
        <v>109</v>
      </c>
      <c r="I4467" s="2" t="s">
        <v>1192</v>
      </c>
      <c r="J4467" s="3">
        <v>1</v>
      </c>
      <c r="K4467" s="5"/>
    </row>
    <row r="4468" spans="1:11">
      <c r="A4468" s="2" t="s">
        <v>1137</v>
      </c>
      <c r="B4468" s="2" t="s">
        <v>1347</v>
      </c>
      <c r="C4468" s="4">
        <v>45536</v>
      </c>
      <c r="D4468" s="2" t="s">
        <v>521</v>
      </c>
      <c r="E4468" s="2" t="s">
        <v>82</v>
      </c>
      <c r="F4468" s="2">
        <v>7.1</v>
      </c>
      <c r="G4468" s="2" t="s">
        <v>1143</v>
      </c>
      <c r="H4468" s="2" t="s">
        <v>78</v>
      </c>
      <c r="I4468" s="2" t="s">
        <v>79</v>
      </c>
      <c r="J4468" s="3">
        <v>1</v>
      </c>
      <c r="K4468" s="5"/>
    </row>
    <row r="4469" spans="1:11">
      <c r="A4469" s="2" t="s">
        <v>1137</v>
      </c>
      <c r="B4469" s="2" t="s">
        <v>1347</v>
      </c>
      <c r="C4469" s="4">
        <v>45536</v>
      </c>
      <c r="D4469" s="2" t="s">
        <v>598</v>
      </c>
      <c r="E4469" s="2" t="s">
        <v>206</v>
      </c>
      <c r="F4469" s="2">
        <v>7.1</v>
      </c>
      <c r="G4469" s="2" t="s">
        <v>1143</v>
      </c>
      <c r="H4469" s="2" t="s">
        <v>245</v>
      </c>
      <c r="I4469" s="2" t="s">
        <v>295</v>
      </c>
      <c r="J4469" s="3">
        <v>1</v>
      </c>
      <c r="K4469" s="5"/>
    </row>
    <row r="4470" spans="1:11">
      <c r="A4470" s="2" t="s">
        <v>67</v>
      </c>
      <c r="B4470" s="2" t="s">
        <v>445</v>
      </c>
      <c r="C4470" s="4">
        <v>45536</v>
      </c>
      <c r="D4470" s="2" t="s">
        <v>1439</v>
      </c>
      <c r="E4470" s="2" t="s">
        <v>132</v>
      </c>
      <c r="F4470" s="2">
        <v>8.1</v>
      </c>
      <c r="G4470" s="2" t="s">
        <v>1142</v>
      </c>
      <c r="H4470" s="2" t="s">
        <v>67</v>
      </c>
      <c r="I4470" s="2" t="s">
        <v>445</v>
      </c>
      <c r="J4470" s="3">
        <v>2</v>
      </c>
      <c r="K4470" s="5"/>
    </row>
    <row r="4471" spans="1:11">
      <c r="A4471" s="2" t="s">
        <v>460</v>
      </c>
      <c r="B4471" s="2" t="s">
        <v>464</v>
      </c>
      <c r="C4471" s="4">
        <v>45536</v>
      </c>
      <c r="D4471" s="2" t="s">
        <v>459</v>
      </c>
      <c r="E4471" s="2" t="s">
        <v>215</v>
      </c>
      <c r="F4471" s="2">
        <v>8.1</v>
      </c>
      <c r="G4471" s="2" t="s">
        <v>1142</v>
      </c>
      <c r="H4471" s="2" t="s">
        <v>460</v>
      </c>
      <c r="I4471" s="2" t="s">
        <v>464</v>
      </c>
      <c r="J4471" s="3">
        <v>2</v>
      </c>
      <c r="K4471" s="5"/>
    </row>
    <row r="4472" spans="1:11">
      <c r="A4472" s="2" t="s">
        <v>468</v>
      </c>
      <c r="B4472" s="2" t="s">
        <v>469</v>
      </c>
      <c r="C4472" s="4">
        <v>45536</v>
      </c>
      <c r="D4472" s="2" t="s">
        <v>459</v>
      </c>
      <c r="E4472" s="2" t="s">
        <v>218</v>
      </c>
      <c r="F4472" s="2">
        <v>7.2</v>
      </c>
      <c r="G4472" s="2" t="s">
        <v>1143</v>
      </c>
      <c r="H4472" s="2" t="s">
        <v>470</v>
      </c>
      <c r="I4472" s="2" t="s">
        <v>2084</v>
      </c>
      <c r="J4472" s="3">
        <v>2</v>
      </c>
      <c r="K4472" s="5"/>
    </row>
    <row r="4473" spans="1:11">
      <c r="A4473" s="2" t="s">
        <v>481</v>
      </c>
      <c r="B4473" s="2" t="s">
        <v>482</v>
      </c>
      <c r="C4473" s="4">
        <v>45536</v>
      </c>
      <c r="D4473" s="2" t="s">
        <v>1636</v>
      </c>
      <c r="E4473" s="2" t="s">
        <v>17</v>
      </c>
      <c r="F4473" s="2">
        <v>9.1300000000000008</v>
      </c>
      <c r="G4473" s="2" t="s">
        <v>1145</v>
      </c>
      <c r="H4473" s="2" t="s">
        <v>1528</v>
      </c>
      <c r="I4473" s="2" t="s">
        <v>1529</v>
      </c>
      <c r="J4473" s="3">
        <v>1</v>
      </c>
      <c r="K4473" s="5"/>
    </row>
    <row r="4474" spans="1:11">
      <c r="A4474" s="2" t="s">
        <v>481</v>
      </c>
      <c r="B4474" s="2" t="s">
        <v>482</v>
      </c>
      <c r="C4474" s="4">
        <v>45536</v>
      </c>
      <c r="D4474" s="2" t="s">
        <v>1587</v>
      </c>
      <c r="E4474" s="2" t="s">
        <v>17</v>
      </c>
      <c r="F4474" s="2">
        <v>9.1300000000000008</v>
      </c>
      <c r="G4474" s="2" t="s">
        <v>1145</v>
      </c>
      <c r="H4474" s="2" t="s">
        <v>1528</v>
      </c>
      <c r="I4474" s="2" t="s">
        <v>1529</v>
      </c>
      <c r="J4474" s="3">
        <v>1</v>
      </c>
      <c r="K4474" s="5"/>
    </row>
    <row r="4475" spans="1:11">
      <c r="A4475" s="2" t="s">
        <v>481</v>
      </c>
      <c r="B4475" s="2" t="s">
        <v>482</v>
      </c>
      <c r="C4475" s="4">
        <v>45536</v>
      </c>
      <c r="D4475" s="2" t="s">
        <v>1046</v>
      </c>
      <c r="E4475" s="2" t="s">
        <v>17</v>
      </c>
      <c r="F4475" s="2">
        <v>9.1300000000000008</v>
      </c>
      <c r="G4475" s="2" t="s">
        <v>1145</v>
      </c>
      <c r="H4475" s="2" t="s">
        <v>1323</v>
      </c>
      <c r="I4475" s="2" t="s">
        <v>1324</v>
      </c>
      <c r="J4475" s="3">
        <v>1</v>
      </c>
      <c r="K4475" s="5"/>
    </row>
    <row r="4476" spans="1:11">
      <c r="A4476" s="2" t="s">
        <v>481</v>
      </c>
      <c r="B4476" s="2" t="s">
        <v>482</v>
      </c>
      <c r="C4476" s="4">
        <v>45536</v>
      </c>
      <c r="D4476" s="2" t="s">
        <v>807</v>
      </c>
      <c r="E4476" s="2" t="s">
        <v>17</v>
      </c>
      <c r="F4476" s="2">
        <v>9.1300000000000008</v>
      </c>
      <c r="G4476" s="2" t="s">
        <v>1145</v>
      </c>
      <c r="H4476" s="2" t="s">
        <v>1323</v>
      </c>
      <c r="I4476" s="2" t="s">
        <v>1324</v>
      </c>
      <c r="J4476" s="3">
        <v>2</v>
      </c>
      <c r="K4476" s="5"/>
    </row>
    <row r="4477" spans="1:11">
      <c r="A4477" s="2" t="s">
        <v>481</v>
      </c>
      <c r="B4477" s="2" t="s">
        <v>482</v>
      </c>
      <c r="C4477" s="4">
        <v>45536</v>
      </c>
      <c r="D4477" s="2" t="s">
        <v>489</v>
      </c>
      <c r="E4477" s="2" t="s">
        <v>17</v>
      </c>
      <c r="F4477" s="2">
        <v>9.1300000000000008</v>
      </c>
      <c r="G4477" s="2" t="s">
        <v>1145</v>
      </c>
      <c r="H4477" s="2" t="s">
        <v>1323</v>
      </c>
      <c r="I4477" s="2" t="s">
        <v>1324</v>
      </c>
      <c r="J4477" s="3">
        <v>4</v>
      </c>
      <c r="K4477" s="5"/>
    </row>
    <row r="4478" spans="1:11">
      <c r="A4478" s="2" t="s">
        <v>481</v>
      </c>
      <c r="B4478" s="2" t="s">
        <v>482</v>
      </c>
      <c r="C4478" s="4">
        <v>45536</v>
      </c>
      <c r="D4478" s="2" t="s">
        <v>808</v>
      </c>
      <c r="E4478" s="2" t="s">
        <v>17</v>
      </c>
      <c r="F4478" s="2">
        <v>9.1300000000000008</v>
      </c>
      <c r="G4478" s="2" t="s">
        <v>1145</v>
      </c>
      <c r="H4478" s="2" t="s">
        <v>1323</v>
      </c>
      <c r="I4478" s="2" t="s">
        <v>1324</v>
      </c>
      <c r="J4478" s="3">
        <v>2</v>
      </c>
      <c r="K4478" s="5"/>
    </row>
    <row r="4479" spans="1:11">
      <c r="A4479" s="2" t="s">
        <v>4</v>
      </c>
      <c r="B4479" s="2" t="s">
        <v>5</v>
      </c>
      <c r="C4479" s="4">
        <v>45536</v>
      </c>
      <c r="D4479" s="2" t="s">
        <v>1604</v>
      </c>
      <c r="E4479" s="2" t="s">
        <v>7</v>
      </c>
      <c r="F4479" s="2">
        <v>8.1999999999999993</v>
      </c>
      <c r="G4479" s="2" t="s">
        <v>1142</v>
      </c>
      <c r="H4479" s="2" t="s">
        <v>8</v>
      </c>
      <c r="I4479" s="2" t="s">
        <v>1189</v>
      </c>
      <c r="J4479" s="3">
        <v>2</v>
      </c>
      <c r="K4479" s="5"/>
    </row>
    <row r="4480" spans="1:11">
      <c r="A4480" s="2" t="s">
        <v>4</v>
      </c>
      <c r="B4480" s="2" t="s">
        <v>5</v>
      </c>
      <c r="C4480" s="4">
        <v>45536</v>
      </c>
      <c r="D4480" s="2" t="s">
        <v>500</v>
      </c>
      <c r="E4480" s="2" t="s">
        <v>7</v>
      </c>
      <c r="F4480" s="2">
        <v>8.1999999999999993</v>
      </c>
      <c r="G4480" s="2" t="s">
        <v>1142</v>
      </c>
      <c r="H4480" s="2" t="s">
        <v>12</v>
      </c>
      <c r="I4480" s="2" t="s">
        <v>1190</v>
      </c>
      <c r="J4480" s="3">
        <v>5</v>
      </c>
      <c r="K4480" s="5"/>
    </row>
    <row r="4481" spans="1:11">
      <c r="A4481" s="2" t="s">
        <v>1551</v>
      </c>
      <c r="B4481" s="2" t="s">
        <v>1552</v>
      </c>
      <c r="C4481" s="4">
        <v>45536</v>
      </c>
      <c r="D4481" s="2" t="s">
        <v>108</v>
      </c>
      <c r="E4481" s="2" t="s">
        <v>436</v>
      </c>
      <c r="F4481" s="2">
        <v>7.1</v>
      </c>
      <c r="G4481" s="2" t="s">
        <v>1143</v>
      </c>
      <c r="H4481" s="2" t="s">
        <v>109</v>
      </c>
      <c r="I4481" s="2" t="s">
        <v>1192</v>
      </c>
      <c r="J4481" s="3">
        <v>2</v>
      </c>
      <c r="K4481" s="5"/>
    </row>
    <row r="4482" spans="1:11">
      <c r="A4482" s="2" t="s">
        <v>44</v>
      </c>
      <c r="B4482" s="2" t="s">
        <v>45</v>
      </c>
      <c r="C4482" s="4">
        <v>45536</v>
      </c>
      <c r="D4482" s="2" t="s">
        <v>56</v>
      </c>
      <c r="E4482" s="2" t="s">
        <v>47</v>
      </c>
      <c r="F4482" s="2">
        <v>8.1</v>
      </c>
      <c r="G4482" s="2" t="s">
        <v>1142</v>
      </c>
      <c r="H4482" s="2" t="s">
        <v>44</v>
      </c>
      <c r="I4482" s="2" t="s">
        <v>45</v>
      </c>
      <c r="J4482" s="3">
        <v>1</v>
      </c>
      <c r="K4482" s="5"/>
    </row>
    <row r="4483" spans="1:11">
      <c r="A4483" s="2" t="s">
        <v>63</v>
      </c>
      <c r="B4483" s="2" t="s">
        <v>64</v>
      </c>
      <c r="C4483" s="4">
        <v>45536</v>
      </c>
      <c r="D4483" s="2" t="s">
        <v>146</v>
      </c>
      <c r="E4483" s="2" t="s">
        <v>90</v>
      </c>
      <c r="F4483" s="2">
        <v>6.2</v>
      </c>
      <c r="G4483" s="2" t="s">
        <v>1183</v>
      </c>
      <c r="H4483" s="2" t="s">
        <v>147</v>
      </c>
      <c r="I4483" s="2" t="s">
        <v>1149</v>
      </c>
      <c r="J4483" s="3">
        <v>4</v>
      </c>
      <c r="K4483" s="5"/>
    </row>
    <row r="4484" spans="1:11">
      <c r="A4484" s="2" t="s">
        <v>93</v>
      </c>
      <c r="B4484" s="2" t="s">
        <v>94</v>
      </c>
      <c r="C4484" s="4">
        <v>45536</v>
      </c>
      <c r="D4484" s="2" t="s">
        <v>95</v>
      </c>
      <c r="E4484" s="2" t="s">
        <v>96</v>
      </c>
      <c r="F4484" s="2">
        <v>8.1999999999999993</v>
      </c>
      <c r="G4484" s="2" t="s">
        <v>1142</v>
      </c>
      <c r="H4484" s="2" t="s">
        <v>97</v>
      </c>
      <c r="I4484" s="2" t="s">
        <v>1180</v>
      </c>
      <c r="J4484" s="3">
        <v>2</v>
      </c>
      <c r="K4484" s="5"/>
    </row>
    <row r="4485" spans="1:11">
      <c r="A4485" s="2" t="s">
        <v>179</v>
      </c>
      <c r="B4485" s="2" t="s">
        <v>529</v>
      </c>
      <c r="C4485" s="4">
        <v>45536</v>
      </c>
      <c r="D4485" s="2" t="s">
        <v>998</v>
      </c>
      <c r="E4485" s="2" t="s">
        <v>82</v>
      </c>
      <c r="F4485" s="2">
        <v>8.1</v>
      </c>
      <c r="G4485" s="2" t="s">
        <v>1142</v>
      </c>
      <c r="H4485" s="2" t="s">
        <v>156</v>
      </c>
      <c r="I4485" s="2" t="s">
        <v>1150</v>
      </c>
      <c r="J4485" s="3">
        <v>1</v>
      </c>
      <c r="K4485" s="5"/>
    </row>
    <row r="4486" spans="1:11">
      <c r="A4486" s="2" t="s">
        <v>179</v>
      </c>
      <c r="B4486" s="2" t="s">
        <v>529</v>
      </c>
      <c r="C4486" s="4">
        <v>45536</v>
      </c>
      <c r="D4486" s="2" t="s">
        <v>604</v>
      </c>
      <c r="E4486" s="2" t="s">
        <v>82</v>
      </c>
      <c r="F4486" s="2">
        <v>8.1</v>
      </c>
      <c r="G4486" s="2" t="s">
        <v>1142</v>
      </c>
      <c r="H4486" s="2" t="s">
        <v>532</v>
      </c>
      <c r="I4486" s="2" t="s">
        <v>1236</v>
      </c>
      <c r="J4486" s="3">
        <v>1</v>
      </c>
      <c r="K4486" s="5"/>
    </row>
    <row r="4487" spans="1:11">
      <c r="A4487" s="2" t="s">
        <v>106</v>
      </c>
      <c r="B4487" s="2" t="s">
        <v>107</v>
      </c>
      <c r="C4487" s="4">
        <v>45536</v>
      </c>
      <c r="D4487" s="2" t="s">
        <v>700</v>
      </c>
      <c r="E4487" s="2" t="s">
        <v>1040</v>
      </c>
      <c r="F4487" s="2">
        <v>7.1</v>
      </c>
      <c r="G4487" s="2" t="s">
        <v>1143</v>
      </c>
      <c r="H4487" s="2" t="s">
        <v>1310</v>
      </c>
      <c r="I4487" s="2" t="s">
        <v>1311</v>
      </c>
      <c r="J4487" s="3">
        <v>5</v>
      </c>
      <c r="K4487" s="5"/>
    </row>
    <row r="4488" spans="1:11">
      <c r="A4488" s="2" t="s">
        <v>106</v>
      </c>
      <c r="B4488" s="2" t="s">
        <v>107</v>
      </c>
      <c r="C4488" s="4">
        <v>45536</v>
      </c>
      <c r="D4488" s="2" t="s">
        <v>438</v>
      </c>
      <c r="E4488" s="2" t="s">
        <v>99</v>
      </c>
      <c r="F4488" s="2">
        <v>7.1</v>
      </c>
      <c r="G4488" s="2" t="s">
        <v>1143</v>
      </c>
      <c r="H4488" s="2" t="s">
        <v>109</v>
      </c>
      <c r="I4488" s="2" t="s">
        <v>1192</v>
      </c>
      <c r="J4488" s="3">
        <v>1</v>
      </c>
      <c r="K4488" s="5"/>
    </row>
    <row r="4489" spans="1:11">
      <c r="A4489" s="2" t="s">
        <v>106</v>
      </c>
      <c r="B4489" s="2" t="s">
        <v>107</v>
      </c>
      <c r="C4489" s="4">
        <v>45536</v>
      </c>
      <c r="D4489" s="2" t="s">
        <v>664</v>
      </c>
      <c r="E4489" s="2" t="s">
        <v>99</v>
      </c>
      <c r="F4489" s="2">
        <v>7.1</v>
      </c>
      <c r="G4489" s="2" t="s">
        <v>1143</v>
      </c>
      <c r="H4489" s="2" t="s">
        <v>109</v>
      </c>
      <c r="I4489" s="2" t="s">
        <v>1192</v>
      </c>
      <c r="J4489" s="3">
        <v>4</v>
      </c>
      <c r="K4489" s="5"/>
    </row>
    <row r="4490" spans="1:11">
      <c r="A4490" s="2" t="s">
        <v>106</v>
      </c>
      <c r="B4490" s="2" t="s">
        <v>107</v>
      </c>
      <c r="C4490" s="4">
        <v>45536</v>
      </c>
      <c r="D4490" s="2" t="s">
        <v>651</v>
      </c>
      <c r="E4490" s="2" t="s">
        <v>652</v>
      </c>
      <c r="F4490" s="2">
        <v>7.1</v>
      </c>
      <c r="G4490" s="2" t="s">
        <v>1143</v>
      </c>
      <c r="H4490" s="2" t="s">
        <v>460</v>
      </c>
      <c r="I4490" s="2" t="s">
        <v>464</v>
      </c>
      <c r="J4490" s="3">
        <v>1</v>
      </c>
      <c r="K4490" s="5"/>
    </row>
    <row r="4491" spans="1:11">
      <c r="A4491" s="2" t="s">
        <v>106</v>
      </c>
      <c r="B4491" s="2" t="s">
        <v>107</v>
      </c>
      <c r="C4491" s="4">
        <v>45536</v>
      </c>
      <c r="D4491" s="2" t="s">
        <v>1059</v>
      </c>
      <c r="E4491" s="2" t="s">
        <v>524</v>
      </c>
      <c r="F4491" s="2">
        <v>6.1</v>
      </c>
      <c r="G4491" s="2" t="s">
        <v>1183</v>
      </c>
      <c r="H4491" s="2" t="s">
        <v>114</v>
      </c>
      <c r="I4491" s="2" t="s">
        <v>1193</v>
      </c>
      <c r="J4491" s="3">
        <v>2</v>
      </c>
      <c r="K4491" s="5"/>
    </row>
    <row r="4492" spans="1:11">
      <c r="A4492" s="2" t="s">
        <v>1312</v>
      </c>
      <c r="B4492" s="2" t="s">
        <v>1313</v>
      </c>
      <c r="C4492" s="4">
        <v>45536</v>
      </c>
      <c r="D4492" s="2" t="s">
        <v>1637</v>
      </c>
      <c r="E4492" s="2" t="s">
        <v>47</v>
      </c>
      <c r="F4492" s="2">
        <v>8.1</v>
      </c>
      <c r="G4492" s="2" t="s">
        <v>1142</v>
      </c>
      <c r="H4492" s="2" t="s">
        <v>1312</v>
      </c>
      <c r="I4492" s="2" t="s">
        <v>1315</v>
      </c>
      <c r="J4492" s="3">
        <v>1</v>
      </c>
      <c r="K4492" s="5"/>
    </row>
    <row r="4493" spans="1:11">
      <c r="A4493" s="2" t="s">
        <v>1312</v>
      </c>
      <c r="B4493" s="2" t="s">
        <v>1313</v>
      </c>
      <c r="C4493" s="4">
        <v>45536</v>
      </c>
      <c r="D4493" s="2" t="s">
        <v>703</v>
      </c>
      <c r="E4493" s="2" t="s">
        <v>90</v>
      </c>
      <c r="F4493" s="2">
        <v>7.1</v>
      </c>
      <c r="G4493" s="2" t="s">
        <v>1143</v>
      </c>
      <c r="H4493" s="2" t="s">
        <v>1312</v>
      </c>
      <c r="I4493" s="2" t="s">
        <v>1315</v>
      </c>
      <c r="J4493" s="3">
        <v>1</v>
      </c>
      <c r="K4493" s="5"/>
    </row>
    <row r="4494" spans="1:11">
      <c r="A4494" s="2" t="s">
        <v>1312</v>
      </c>
      <c r="B4494" s="2" t="s">
        <v>1313</v>
      </c>
      <c r="C4494" s="4">
        <v>45536</v>
      </c>
      <c r="D4494" s="2" t="s">
        <v>1638</v>
      </c>
      <c r="E4494" s="2" t="s">
        <v>47</v>
      </c>
      <c r="F4494" s="2">
        <v>7.1</v>
      </c>
      <c r="G4494" s="2" t="s">
        <v>1143</v>
      </c>
      <c r="H4494" s="2" t="s">
        <v>1312</v>
      </c>
      <c r="I4494" s="2" t="s">
        <v>1315</v>
      </c>
      <c r="J4494" s="3">
        <v>1</v>
      </c>
      <c r="K4494" s="5"/>
    </row>
    <row r="4495" spans="1:11">
      <c r="A4495" s="2" t="s">
        <v>1312</v>
      </c>
      <c r="B4495" s="2" t="s">
        <v>1313</v>
      </c>
      <c r="C4495" s="4">
        <v>45536</v>
      </c>
      <c r="D4495" s="2" t="s">
        <v>1639</v>
      </c>
      <c r="E4495" s="2" t="s">
        <v>629</v>
      </c>
      <c r="F4495" s="2">
        <v>7.1</v>
      </c>
      <c r="G4495" s="2" t="s">
        <v>1143</v>
      </c>
      <c r="H4495" s="2" t="s">
        <v>1312</v>
      </c>
      <c r="I4495" s="2" t="s">
        <v>1315</v>
      </c>
      <c r="J4495" s="3">
        <v>2</v>
      </c>
      <c r="K4495" s="5"/>
    </row>
    <row r="4496" spans="1:11">
      <c r="A4496" s="2" t="s">
        <v>115</v>
      </c>
      <c r="B4496" s="2" t="s">
        <v>116</v>
      </c>
      <c r="C4496" s="4">
        <v>45536</v>
      </c>
      <c r="D4496" s="2" t="s">
        <v>702</v>
      </c>
      <c r="E4496" s="2" t="s">
        <v>540</v>
      </c>
      <c r="F4496" s="2">
        <v>8.1999999999999993</v>
      </c>
      <c r="G4496" s="2" t="s">
        <v>1142</v>
      </c>
      <c r="H4496" s="2" t="s">
        <v>115</v>
      </c>
      <c r="I4496" s="2" t="s">
        <v>116</v>
      </c>
      <c r="J4496" s="3">
        <v>1</v>
      </c>
      <c r="K4496" s="5"/>
    </row>
    <row r="4497" spans="1:11">
      <c r="A4497" s="2" t="s">
        <v>115</v>
      </c>
      <c r="B4497" s="2" t="s">
        <v>116</v>
      </c>
      <c r="C4497" s="4">
        <v>45536</v>
      </c>
      <c r="D4497" s="2" t="s">
        <v>831</v>
      </c>
      <c r="E4497" s="2" t="s">
        <v>832</v>
      </c>
      <c r="F4497" s="2">
        <v>8.1</v>
      </c>
      <c r="G4497" s="2" t="s">
        <v>1142</v>
      </c>
      <c r="H4497" s="2" t="s">
        <v>115</v>
      </c>
      <c r="I4497" s="2" t="s">
        <v>116</v>
      </c>
      <c r="J4497" s="3">
        <v>1</v>
      </c>
      <c r="K4497" s="5"/>
    </row>
    <row r="4498" spans="1:11">
      <c r="A4498" s="2" t="s">
        <v>405</v>
      </c>
      <c r="B4498" s="2" t="s">
        <v>1167</v>
      </c>
      <c r="C4498" s="4">
        <v>45536</v>
      </c>
      <c r="D4498" s="2" t="s">
        <v>977</v>
      </c>
      <c r="E4498" s="2" t="s">
        <v>1358</v>
      </c>
      <c r="F4498" s="2">
        <v>8.1</v>
      </c>
      <c r="G4498" s="2" t="s">
        <v>1142</v>
      </c>
      <c r="H4498" s="2" t="s">
        <v>156</v>
      </c>
      <c r="I4498" s="2" t="s">
        <v>1150</v>
      </c>
      <c r="J4498" s="3">
        <v>3</v>
      </c>
      <c r="K4498" s="5"/>
    </row>
    <row r="4499" spans="1:11">
      <c r="A4499" s="2" t="s">
        <v>121</v>
      </c>
      <c r="B4499" s="2" t="s">
        <v>122</v>
      </c>
      <c r="C4499" s="4">
        <v>45536</v>
      </c>
      <c r="D4499" s="2" t="s">
        <v>835</v>
      </c>
      <c r="E4499" s="2" t="s">
        <v>82</v>
      </c>
      <c r="F4499" s="2">
        <v>4.3</v>
      </c>
      <c r="G4499" s="2" t="s">
        <v>1188</v>
      </c>
      <c r="H4499" s="2" t="s">
        <v>124</v>
      </c>
      <c r="I4499" s="2" t="s">
        <v>2085</v>
      </c>
      <c r="J4499" s="3">
        <v>1</v>
      </c>
      <c r="K4499" s="5"/>
    </row>
    <row r="4500" spans="1:11">
      <c r="A4500" s="2" t="s">
        <v>121</v>
      </c>
      <c r="B4500" s="2" t="s">
        <v>122</v>
      </c>
      <c r="C4500" s="4">
        <v>45536</v>
      </c>
      <c r="D4500" s="2" t="s">
        <v>68</v>
      </c>
      <c r="E4500" s="2" t="s">
        <v>69</v>
      </c>
      <c r="F4500" s="2">
        <v>4.0999999999999996</v>
      </c>
      <c r="G4500" s="2" t="s">
        <v>1188</v>
      </c>
      <c r="H4500" s="2" t="s">
        <v>70</v>
      </c>
      <c r="I4500" s="2" t="s">
        <v>1191</v>
      </c>
      <c r="J4500" s="3">
        <v>1</v>
      </c>
      <c r="K4500" s="5"/>
    </row>
    <row r="4501" spans="1:11">
      <c r="A4501" s="2" t="s">
        <v>121</v>
      </c>
      <c r="B4501" s="2" t="s">
        <v>122</v>
      </c>
      <c r="C4501" s="4">
        <v>45536</v>
      </c>
      <c r="D4501" s="2" t="s">
        <v>448</v>
      </c>
      <c r="E4501" s="2" t="s">
        <v>170</v>
      </c>
      <c r="F4501" s="2">
        <v>4.0999999999999996</v>
      </c>
      <c r="G4501" s="2" t="s">
        <v>1188</v>
      </c>
      <c r="H4501" s="2" t="s">
        <v>67</v>
      </c>
      <c r="I4501" s="2" t="s">
        <v>445</v>
      </c>
      <c r="J4501" s="3">
        <v>1</v>
      </c>
      <c r="K4501" s="5"/>
    </row>
    <row r="4502" spans="1:11">
      <c r="A4502" s="2" t="s">
        <v>138</v>
      </c>
      <c r="B4502" s="2" t="s">
        <v>139</v>
      </c>
      <c r="C4502" s="4">
        <v>45536</v>
      </c>
      <c r="D4502" s="2" t="s">
        <v>453</v>
      </c>
      <c r="E4502" s="2" t="s">
        <v>132</v>
      </c>
      <c r="F4502" s="2">
        <v>5.0999999999999996</v>
      </c>
      <c r="G4502" s="2" t="s">
        <v>1186</v>
      </c>
      <c r="H4502" s="2" t="s">
        <v>147</v>
      </c>
      <c r="I4502" s="2" t="s">
        <v>1149</v>
      </c>
      <c r="J4502" s="3">
        <v>3</v>
      </c>
      <c r="K4502" s="5"/>
    </row>
    <row r="4503" spans="1:11">
      <c r="A4503" s="2" t="s">
        <v>255</v>
      </c>
      <c r="B4503" s="2" t="s">
        <v>1197</v>
      </c>
      <c r="C4503" s="4">
        <v>45536</v>
      </c>
      <c r="D4503" s="2" t="s">
        <v>1470</v>
      </c>
      <c r="E4503" s="2" t="s">
        <v>218</v>
      </c>
      <c r="F4503" s="2">
        <v>8.1</v>
      </c>
      <c r="G4503" s="2" t="s">
        <v>1142</v>
      </c>
      <c r="H4503" s="2" t="s">
        <v>255</v>
      </c>
      <c r="I4503" s="2" t="s">
        <v>1197</v>
      </c>
      <c r="J4503" s="3">
        <v>1</v>
      </c>
      <c r="K4503" s="5"/>
    </row>
    <row r="4504" spans="1:11">
      <c r="A4504" s="2" t="s">
        <v>484</v>
      </c>
      <c r="B4504" s="2" t="s">
        <v>1250</v>
      </c>
      <c r="C4504" s="4">
        <v>45536</v>
      </c>
      <c r="D4504" s="2" t="s">
        <v>916</v>
      </c>
      <c r="E4504" s="2" t="s">
        <v>17</v>
      </c>
      <c r="F4504" s="2">
        <v>9.1300000000000008</v>
      </c>
      <c r="G4504" s="2" t="s">
        <v>1145</v>
      </c>
      <c r="H4504" s="2" t="s">
        <v>484</v>
      </c>
      <c r="I4504" s="2" t="s">
        <v>1250</v>
      </c>
      <c r="J4504" s="3">
        <v>12</v>
      </c>
      <c r="K4504" s="5"/>
    </row>
    <row r="4505" spans="1:11">
      <c r="A4505" s="2" t="s">
        <v>484</v>
      </c>
      <c r="B4505" s="2" t="s">
        <v>1250</v>
      </c>
      <c r="C4505" s="4">
        <v>45536</v>
      </c>
      <c r="D4505" s="2" t="s">
        <v>1515</v>
      </c>
      <c r="E4505" s="2" t="s">
        <v>1320</v>
      </c>
      <c r="F4505" s="2">
        <v>9.1300000000000008</v>
      </c>
      <c r="G4505" s="2" t="s">
        <v>1145</v>
      </c>
      <c r="H4505" s="2" t="s">
        <v>1321</v>
      </c>
      <c r="I4505" s="2" t="s">
        <v>1322</v>
      </c>
      <c r="J4505" s="3">
        <v>5</v>
      </c>
      <c r="K4505" s="5"/>
    </row>
    <row r="4506" spans="1:11">
      <c r="A4506" s="2" t="s">
        <v>484</v>
      </c>
      <c r="B4506" s="2" t="s">
        <v>1250</v>
      </c>
      <c r="C4506" s="4">
        <v>45536</v>
      </c>
      <c r="D4506" s="2" t="s">
        <v>1593</v>
      </c>
      <c r="E4506" s="2" t="s">
        <v>17</v>
      </c>
      <c r="F4506" s="2">
        <v>9.1300000000000008</v>
      </c>
      <c r="G4506" s="2" t="s">
        <v>1145</v>
      </c>
      <c r="H4506" s="2" t="s">
        <v>1323</v>
      </c>
      <c r="I4506" s="2" t="s">
        <v>1324</v>
      </c>
      <c r="J4506" s="3">
        <v>2</v>
      </c>
      <c r="K4506" s="5"/>
    </row>
    <row r="4507" spans="1:11">
      <c r="A4507" s="2" t="s">
        <v>484</v>
      </c>
      <c r="B4507" s="2" t="s">
        <v>1250</v>
      </c>
      <c r="C4507" s="4">
        <v>45536</v>
      </c>
      <c r="D4507" s="2" t="s">
        <v>1326</v>
      </c>
      <c r="E4507" s="2" t="s">
        <v>17</v>
      </c>
      <c r="F4507" s="2">
        <v>9.1300000000000008</v>
      </c>
      <c r="G4507" s="2" t="s">
        <v>1145</v>
      </c>
      <c r="H4507" s="2" t="s">
        <v>1323</v>
      </c>
      <c r="I4507" s="2" t="s">
        <v>1324</v>
      </c>
      <c r="J4507" s="3">
        <v>1</v>
      </c>
      <c r="K4507" s="5"/>
    </row>
    <row r="4508" spans="1:11">
      <c r="A4508" s="2" t="s">
        <v>484</v>
      </c>
      <c r="B4508" s="2" t="s">
        <v>1250</v>
      </c>
      <c r="C4508" s="4">
        <v>45536</v>
      </c>
      <c r="D4508" s="2" t="s">
        <v>1607</v>
      </c>
      <c r="E4508" s="2" t="s">
        <v>17</v>
      </c>
      <c r="F4508" s="2">
        <v>9.1300000000000008</v>
      </c>
      <c r="G4508" s="2" t="s">
        <v>1145</v>
      </c>
      <c r="H4508" s="2" t="s">
        <v>1364</v>
      </c>
      <c r="I4508" s="2" t="s">
        <v>1365</v>
      </c>
      <c r="J4508" s="3">
        <v>1</v>
      </c>
      <c r="K4508" s="5"/>
    </row>
    <row r="4509" spans="1:11">
      <c r="A4509" s="2" t="s">
        <v>484</v>
      </c>
      <c r="B4509" s="2" t="s">
        <v>1250</v>
      </c>
      <c r="C4509" s="4">
        <v>45536</v>
      </c>
      <c r="D4509" s="2" t="s">
        <v>1088</v>
      </c>
      <c r="E4509" s="2" t="s">
        <v>17</v>
      </c>
      <c r="F4509" s="2">
        <v>9.1300000000000008</v>
      </c>
      <c r="G4509" s="2" t="s">
        <v>1145</v>
      </c>
      <c r="H4509" s="2" t="s">
        <v>484</v>
      </c>
      <c r="I4509" s="2" t="s">
        <v>1250</v>
      </c>
      <c r="J4509" s="3">
        <v>15</v>
      </c>
      <c r="K4509" s="5"/>
    </row>
    <row r="4510" spans="1:11">
      <c r="A4510" s="2" t="s">
        <v>484</v>
      </c>
      <c r="B4510" s="2" t="s">
        <v>1250</v>
      </c>
      <c r="C4510" s="4">
        <v>45536</v>
      </c>
      <c r="D4510" s="2" t="s">
        <v>1608</v>
      </c>
      <c r="E4510" s="2" t="s">
        <v>731</v>
      </c>
      <c r="F4510" s="2">
        <v>9.1300000000000008</v>
      </c>
      <c r="G4510" s="2" t="s">
        <v>1145</v>
      </c>
      <c r="H4510" s="2" t="s">
        <v>1323</v>
      </c>
      <c r="I4510" s="2" t="s">
        <v>1324</v>
      </c>
      <c r="J4510" s="3">
        <v>1</v>
      </c>
      <c r="K4510" s="5"/>
    </row>
    <row r="4511" spans="1:11">
      <c r="A4511" s="2" t="s">
        <v>484</v>
      </c>
      <c r="B4511" s="2" t="s">
        <v>1250</v>
      </c>
      <c r="C4511" s="4">
        <v>45536</v>
      </c>
      <c r="D4511" s="2" t="s">
        <v>1640</v>
      </c>
      <c r="E4511" s="2" t="s">
        <v>17</v>
      </c>
      <c r="F4511" s="2">
        <v>9.1300000000000008</v>
      </c>
      <c r="G4511" s="2" t="s">
        <v>1145</v>
      </c>
      <c r="H4511" s="2" t="s">
        <v>1364</v>
      </c>
      <c r="I4511" s="2" t="s">
        <v>1365</v>
      </c>
      <c r="J4511" s="3">
        <v>1</v>
      </c>
      <c r="K4511" s="5"/>
    </row>
    <row r="4512" spans="1:11">
      <c r="A4512" s="2" t="s">
        <v>484</v>
      </c>
      <c r="B4512" s="2" t="s">
        <v>1250</v>
      </c>
      <c r="C4512" s="4">
        <v>45536</v>
      </c>
      <c r="D4512" s="2" t="s">
        <v>1400</v>
      </c>
      <c r="E4512" s="2" t="s">
        <v>17</v>
      </c>
      <c r="F4512" s="2">
        <v>9.1300000000000008</v>
      </c>
      <c r="G4512" s="2" t="s">
        <v>1145</v>
      </c>
      <c r="H4512" s="2" t="s">
        <v>1364</v>
      </c>
      <c r="I4512" s="2" t="s">
        <v>1365</v>
      </c>
      <c r="J4512" s="3">
        <v>1</v>
      </c>
      <c r="K4512" s="5"/>
    </row>
    <row r="4513" spans="1:11">
      <c r="A4513" s="2" t="s">
        <v>484</v>
      </c>
      <c r="B4513" s="2" t="s">
        <v>1250</v>
      </c>
      <c r="C4513" s="4">
        <v>45536</v>
      </c>
      <c r="D4513" s="2" t="s">
        <v>1641</v>
      </c>
      <c r="E4513" s="2" t="s">
        <v>17</v>
      </c>
      <c r="F4513" s="2">
        <v>9.1300000000000008</v>
      </c>
      <c r="G4513" s="2" t="s">
        <v>1145</v>
      </c>
      <c r="H4513" s="2" t="s">
        <v>1323</v>
      </c>
      <c r="I4513" s="2" t="s">
        <v>1324</v>
      </c>
      <c r="J4513" s="3">
        <v>1</v>
      </c>
      <c r="K4513" s="5"/>
    </row>
    <row r="4514" spans="1:11">
      <c r="A4514" s="2" t="s">
        <v>484</v>
      </c>
      <c r="B4514" s="2" t="s">
        <v>1250</v>
      </c>
      <c r="C4514" s="4">
        <v>45536</v>
      </c>
      <c r="D4514" s="2" t="s">
        <v>1501</v>
      </c>
      <c r="E4514" s="2" t="s">
        <v>731</v>
      </c>
      <c r="F4514" s="2">
        <v>9.1300000000000008</v>
      </c>
      <c r="G4514" s="2" t="s">
        <v>1145</v>
      </c>
      <c r="H4514" s="2" t="s">
        <v>1323</v>
      </c>
      <c r="I4514" s="2" t="s">
        <v>1324</v>
      </c>
      <c r="J4514" s="3">
        <v>1</v>
      </c>
      <c r="K4514" s="5"/>
    </row>
    <row r="4515" spans="1:11">
      <c r="A4515" s="2" t="s">
        <v>484</v>
      </c>
      <c r="B4515" s="2" t="s">
        <v>1250</v>
      </c>
      <c r="C4515" s="4">
        <v>45536</v>
      </c>
      <c r="D4515" s="2" t="s">
        <v>1502</v>
      </c>
      <c r="E4515" s="2" t="s">
        <v>1320</v>
      </c>
      <c r="F4515" s="2">
        <v>8.1999999999999993</v>
      </c>
      <c r="G4515" s="2" t="s">
        <v>1142</v>
      </c>
      <c r="H4515" s="2" t="s">
        <v>1329</v>
      </c>
      <c r="I4515" s="2" t="s">
        <v>1330</v>
      </c>
      <c r="J4515" s="3">
        <v>1</v>
      </c>
      <c r="K4515" s="5"/>
    </row>
    <row r="4516" spans="1:11">
      <c r="A4516" s="2" t="s">
        <v>484</v>
      </c>
      <c r="B4516" s="2" t="s">
        <v>1250</v>
      </c>
      <c r="C4516" s="4">
        <v>45536</v>
      </c>
      <c r="D4516" s="2" t="s">
        <v>911</v>
      </c>
      <c r="E4516" s="2" t="s">
        <v>17</v>
      </c>
      <c r="F4516" s="2">
        <v>8.1999999999999993</v>
      </c>
      <c r="G4516" s="2" t="s">
        <v>1142</v>
      </c>
      <c r="H4516" s="2" t="s">
        <v>484</v>
      </c>
      <c r="I4516" s="2" t="s">
        <v>1250</v>
      </c>
      <c r="J4516" s="3">
        <v>29</v>
      </c>
      <c r="K4516" s="5"/>
    </row>
    <row r="4517" spans="1:11">
      <c r="A4517" s="2" t="s">
        <v>484</v>
      </c>
      <c r="B4517" s="2" t="s">
        <v>1250</v>
      </c>
      <c r="C4517" s="4">
        <v>45536</v>
      </c>
      <c r="D4517" s="2" t="s">
        <v>1497</v>
      </c>
      <c r="E4517" s="2" t="s">
        <v>731</v>
      </c>
      <c r="F4517" s="2">
        <v>8.1999999999999993</v>
      </c>
      <c r="G4517" s="2" t="s">
        <v>1142</v>
      </c>
      <c r="H4517" s="2" t="s">
        <v>1323</v>
      </c>
      <c r="I4517" s="2" t="s">
        <v>1324</v>
      </c>
      <c r="J4517" s="3">
        <v>1</v>
      </c>
      <c r="K4517" s="5"/>
    </row>
    <row r="4518" spans="1:11">
      <c r="A4518" s="2" t="s">
        <v>484</v>
      </c>
      <c r="B4518" s="2" t="s">
        <v>1250</v>
      </c>
      <c r="C4518" s="4">
        <v>45536</v>
      </c>
      <c r="D4518" s="2" t="s">
        <v>915</v>
      </c>
      <c r="E4518" s="2" t="s">
        <v>17</v>
      </c>
      <c r="F4518" s="2">
        <v>8.1999999999999993</v>
      </c>
      <c r="G4518" s="2" t="s">
        <v>1142</v>
      </c>
      <c r="H4518" s="2" t="s">
        <v>1323</v>
      </c>
      <c r="I4518" s="2" t="s">
        <v>1324</v>
      </c>
      <c r="J4518" s="3">
        <v>26</v>
      </c>
      <c r="K4518" s="5"/>
    </row>
    <row r="4519" spans="1:11">
      <c r="A4519" s="2" t="s">
        <v>484</v>
      </c>
      <c r="B4519" s="2" t="s">
        <v>1250</v>
      </c>
      <c r="C4519" s="4">
        <v>45536</v>
      </c>
      <c r="D4519" s="2" t="s">
        <v>1045</v>
      </c>
      <c r="E4519" s="2" t="s">
        <v>17</v>
      </c>
      <c r="F4519" s="2">
        <v>8.1999999999999993</v>
      </c>
      <c r="G4519" s="2" t="s">
        <v>1142</v>
      </c>
      <c r="H4519" s="2" t="s">
        <v>1323</v>
      </c>
      <c r="I4519" s="2" t="s">
        <v>1324</v>
      </c>
      <c r="J4519" s="3">
        <v>25</v>
      </c>
      <c r="K4519" s="5"/>
    </row>
    <row r="4520" spans="1:11">
      <c r="A4520" s="2" t="s">
        <v>484</v>
      </c>
      <c r="B4520" s="2" t="s">
        <v>1250</v>
      </c>
      <c r="C4520" s="4">
        <v>45536</v>
      </c>
      <c r="D4520" s="2" t="s">
        <v>489</v>
      </c>
      <c r="E4520" s="2" t="s">
        <v>17</v>
      </c>
      <c r="F4520" s="2">
        <v>8.1999999999999993</v>
      </c>
      <c r="G4520" s="2" t="s">
        <v>1142</v>
      </c>
      <c r="H4520" s="2" t="s">
        <v>484</v>
      </c>
      <c r="I4520" s="2" t="s">
        <v>1250</v>
      </c>
      <c r="J4520" s="3">
        <v>31</v>
      </c>
      <c r="K4520" s="5"/>
    </row>
    <row r="4521" spans="1:11">
      <c r="A4521" s="2" t="s">
        <v>165</v>
      </c>
      <c r="B4521" s="2" t="s">
        <v>166</v>
      </c>
      <c r="C4521" s="4">
        <v>45536</v>
      </c>
      <c r="D4521" s="2" t="s">
        <v>998</v>
      </c>
      <c r="E4521" s="2" t="s">
        <v>82</v>
      </c>
      <c r="F4521" s="2">
        <v>4.0999999999999996</v>
      </c>
      <c r="G4521" s="2" t="s">
        <v>1188</v>
      </c>
      <c r="H4521" s="2" t="s">
        <v>179</v>
      </c>
      <c r="I4521" s="2" t="s">
        <v>1169</v>
      </c>
      <c r="J4521" s="3">
        <v>1</v>
      </c>
      <c r="K4521" s="5"/>
    </row>
    <row r="4522" spans="1:11">
      <c r="A4522" s="2" t="s">
        <v>165</v>
      </c>
      <c r="B4522" s="2" t="s">
        <v>166</v>
      </c>
      <c r="C4522" s="4">
        <v>45536</v>
      </c>
      <c r="D4522" s="2" t="s">
        <v>1508</v>
      </c>
      <c r="E4522" s="2" t="s">
        <v>86</v>
      </c>
      <c r="F4522" s="2">
        <v>5.0999999999999996</v>
      </c>
      <c r="G4522" s="2" t="s">
        <v>1186</v>
      </c>
      <c r="H4522" s="2" t="s">
        <v>875</v>
      </c>
      <c r="I4522" s="2" t="s">
        <v>1253</v>
      </c>
      <c r="J4522" s="3">
        <v>3</v>
      </c>
      <c r="K4522" s="5"/>
    </row>
    <row r="4523" spans="1:11">
      <c r="A4523" s="2" t="s">
        <v>165</v>
      </c>
      <c r="B4523" s="2" t="s">
        <v>166</v>
      </c>
      <c r="C4523" s="4">
        <v>45536</v>
      </c>
      <c r="D4523" s="2" t="s">
        <v>454</v>
      </c>
      <c r="E4523" s="2" t="s">
        <v>170</v>
      </c>
      <c r="F4523" s="2">
        <v>4.3</v>
      </c>
      <c r="G4523" s="2" t="s">
        <v>1188</v>
      </c>
      <c r="H4523" s="2" t="s">
        <v>561</v>
      </c>
      <c r="I4523" s="2" t="s">
        <v>2078</v>
      </c>
      <c r="J4523" s="3">
        <v>1</v>
      </c>
      <c r="K4523" s="5"/>
    </row>
    <row r="4524" spans="1:11">
      <c r="A4524" s="2" t="s">
        <v>165</v>
      </c>
      <c r="B4524" s="2" t="s">
        <v>166</v>
      </c>
      <c r="C4524" s="4">
        <v>45536</v>
      </c>
      <c r="D4524" s="2" t="s">
        <v>1642</v>
      </c>
      <c r="E4524" s="2" t="s">
        <v>382</v>
      </c>
      <c r="F4524" s="2">
        <v>5.0999999999999996</v>
      </c>
      <c r="G4524" s="2" t="s">
        <v>1186</v>
      </c>
      <c r="H4524" s="2" t="s">
        <v>349</v>
      </c>
      <c r="I4524" s="2" t="s">
        <v>1174</v>
      </c>
      <c r="J4524" s="3">
        <v>2</v>
      </c>
      <c r="K4524" s="5"/>
    </row>
    <row r="4525" spans="1:11">
      <c r="A4525" s="2" t="s">
        <v>165</v>
      </c>
      <c r="B4525" s="2" t="s">
        <v>166</v>
      </c>
      <c r="C4525" s="4">
        <v>45536</v>
      </c>
      <c r="D4525" s="2" t="s">
        <v>1105</v>
      </c>
      <c r="E4525" s="2" t="s">
        <v>82</v>
      </c>
      <c r="F4525" s="2">
        <v>5.3</v>
      </c>
      <c r="G4525" s="2" t="s">
        <v>1186</v>
      </c>
      <c r="H4525" s="2" t="s">
        <v>173</v>
      </c>
      <c r="I4525" s="2" t="s">
        <v>1170</v>
      </c>
      <c r="J4525" s="3">
        <v>1</v>
      </c>
      <c r="K4525" s="5"/>
    </row>
    <row r="4526" spans="1:11">
      <c r="A4526" s="2" t="s">
        <v>165</v>
      </c>
      <c r="B4526" s="2" t="s">
        <v>166</v>
      </c>
      <c r="C4526" s="4">
        <v>45536</v>
      </c>
      <c r="D4526" s="2" t="s">
        <v>839</v>
      </c>
      <c r="E4526" s="2" t="s">
        <v>191</v>
      </c>
      <c r="F4526" s="2">
        <v>4.0999999999999996</v>
      </c>
      <c r="G4526" s="2" t="s">
        <v>1188</v>
      </c>
      <c r="H4526" s="2" t="s">
        <v>423</v>
      </c>
      <c r="I4526" s="2" t="s">
        <v>1218</v>
      </c>
      <c r="J4526" s="3">
        <v>1</v>
      </c>
      <c r="K4526" s="5"/>
    </row>
    <row r="4527" spans="1:11">
      <c r="A4527" s="2" t="s">
        <v>188</v>
      </c>
      <c r="B4527" s="2" t="s">
        <v>189</v>
      </c>
      <c r="C4527" s="4">
        <v>45536</v>
      </c>
      <c r="D4527" s="2" t="s">
        <v>1120</v>
      </c>
      <c r="E4527" s="2" t="s">
        <v>1643</v>
      </c>
      <c r="F4527" s="2">
        <v>5.3</v>
      </c>
      <c r="G4527" s="2" t="s">
        <v>1186</v>
      </c>
      <c r="H4527" s="2" t="s">
        <v>156</v>
      </c>
      <c r="I4527" s="2" t="s">
        <v>1150</v>
      </c>
      <c r="J4527" s="3">
        <v>1</v>
      </c>
      <c r="K4527" s="5"/>
    </row>
    <row r="4528" spans="1:11">
      <c r="A4528" s="2" t="s">
        <v>188</v>
      </c>
      <c r="B4528" s="2" t="s">
        <v>189</v>
      </c>
      <c r="C4528" s="4">
        <v>45536</v>
      </c>
      <c r="D4528" s="2" t="s">
        <v>1526</v>
      </c>
      <c r="E4528" s="2" t="s">
        <v>99</v>
      </c>
      <c r="F4528" s="2">
        <v>5.4</v>
      </c>
      <c r="G4528" s="2" t="s">
        <v>1186</v>
      </c>
      <c r="H4528" s="2" t="s">
        <v>194</v>
      </c>
      <c r="I4528" s="2" t="s">
        <v>1226</v>
      </c>
      <c r="J4528" s="3">
        <v>4</v>
      </c>
      <c r="K4528" s="5"/>
    </row>
    <row r="4529" spans="1:11">
      <c r="A4529" s="2" t="s">
        <v>188</v>
      </c>
      <c r="B4529" s="2" t="s">
        <v>189</v>
      </c>
      <c r="C4529" s="4">
        <v>45536</v>
      </c>
      <c r="D4529" s="2" t="s">
        <v>931</v>
      </c>
      <c r="E4529" s="2" t="s">
        <v>132</v>
      </c>
      <c r="F4529" s="2">
        <v>5.0999999999999996</v>
      </c>
      <c r="G4529" s="2" t="s">
        <v>1186</v>
      </c>
      <c r="H4529" s="2" t="s">
        <v>844</v>
      </c>
      <c r="I4529" s="2" t="str">
        <f>+VLOOKUP(H4529,$A$2:$B$90000,2,0)</f>
        <v>VOLAR</v>
      </c>
      <c r="J4529" s="3">
        <v>1</v>
      </c>
      <c r="K4529" s="5"/>
    </row>
    <row r="4530" spans="1:11">
      <c r="A4530" s="2" t="s">
        <v>1630</v>
      </c>
      <c r="B4530" s="2" t="s">
        <v>1631</v>
      </c>
      <c r="C4530" s="4">
        <v>45536</v>
      </c>
      <c r="D4530" s="2" t="s">
        <v>1644</v>
      </c>
      <c r="E4530" s="2" t="s">
        <v>1454</v>
      </c>
      <c r="F4530" s="2">
        <v>8.1</v>
      </c>
      <c r="G4530" s="2" t="s">
        <v>1142</v>
      </c>
      <c r="H4530" s="2" t="s">
        <v>156</v>
      </c>
      <c r="I4530" s="2" t="s">
        <v>1150</v>
      </c>
      <c r="J4530" s="3">
        <v>4</v>
      </c>
      <c r="K4530" s="5"/>
    </row>
    <row r="4531" spans="1:11">
      <c r="A4531" s="2" t="s">
        <v>1630</v>
      </c>
      <c r="B4531" s="2" t="s">
        <v>1631</v>
      </c>
      <c r="C4531" s="4">
        <v>45536</v>
      </c>
      <c r="D4531" s="2" t="s">
        <v>1645</v>
      </c>
      <c r="E4531" s="2" t="s">
        <v>1646</v>
      </c>
      <c r="F4531" s="2">
        <v>6.1</v>
      </c>
      <c r="G4531" s="2" t="s">
        <v>1183</v>
      </c>
      <c r="H4531" s="2" t="s">
        <v>156</v>
      </c>
      <c r="I4531" s="2" t="s">
        <v>1150</v>
      </c>
      <c r="J4531" s="3">
        <v>1</v>
      </c>
      <c r="K4531" s="5"/>
    </row>
    <row r="4532" spans="1:11">
      <c r="A4532" s="2" t="s">
        <v>1630</v>
      </c>
      <c r="B4532" s="2" t="s">
        <v>1631</v>
      </c>
      <c r="C4532" s="4">
        <v>45536</v>
      </c>
      <c r="D4532" s="2" t="s">
        <v>1647</v>
      </c>
      <c r="E4532" s="2" t="s">
        <v>1454</v>
      </c>
      <c r="F4532" s="2">
        <v>4.0999999999999996</v>
      </c>
      <c r="G4532" s="2" t="s">
        <v>1188</v>
      </c>
      <c r="H4532" s="2" t="s">
        <v>156</v>
      </c>
      <c r="I4532" s="2" t="s">
        <v>1150</v>
      </c>
      <c r="J4532" s="3">
        <v>1</v>
      </c>
      <c r="K4532" s="5"/>
    </row>
    <row r="4533" spans="1:11">
      <c r="A4533" s="2" t="s">
        <v>1630</v>
      </c>
      <c r="B4533" s="2" t="s">
        <v>1631</v>
      </c>
      <c r="C4533" s="4">
        <v>45536</v>
      </c>
      <c r="D4533" s="2" t="s">
        <v>852</v>
      </c>
      <c r="E4533" s="2" t="s">
        <v>540</v>
      </c>
      <c r="F4533" s="2">
        <v>8.1</v>
      </c>
      <c r="G4533" s="2" t="s">
        <v>1142</v>
      </c>
      <c r="H4533" s="2" t="s">
        <v>156</v>
      </c>
      <c r="I4533" s="2" t="s">
        <v>1150</v>
      </c>
      <c r="J4533" s="3">
        <v>30</v>
      </c>
      <c r="K4533" s="5"/>
    </row>
    <row r="4534" spans="1:11">
      <c r="A4534" s="2" t="s">
        <v>1630</v>
      </c>
      <c r="B4534" s="2" t="s">
        <v>1631</v>
      </c>
      <c r="C4534" s="4">
        <v>45536</v>
      </c>
      <c r="D4534" s="2" t="s">
        <v>1647</v>
      </c>
      <c r="E4534" s="2" t="s">
        <v>1454</v>
      </c>
      <c r="F4534" s="2">
        <v>8.1</v>
      </c>
      <c r="G4534" s="2" t="s">
        <v>1142</v>
      </c>
      <c r="H4534" s="2" t="s">
        <v>156</v>
      </c>
      <c r="I4534" s="2" t="s">
        <v>1150</v>
      </c>
      <c r="J4534" s="3">
        <v>5</v>
      </c>
      <c r="K4534" s="5"/>
    </row>
    <row r="4535" spans="1:11">
      <c r="A4535" s="2" t="s">
        <v>1630</v>
      </c>
      <c r="B4535" s="2" t="s">
        <v>1631</v>
      </c>
      <c r="C4535" s="4">
        <v>45536</v>
      </c>
      <c r="D4535" s="2" t="s">
        <v>1648</v>
      </c>
      <c r="E4535" s="2" t="s">
        <v>1454</v>
      </c>
      <c r="F4535" s="2">
        <v>8.1</v>
      </c>
      <c r="G4535" s="2" t="s">
        <v>1142</v>
      </c>
      <c r="H4535" s="2" t="s">
        <v>156</v>
      </c>
      <c r="I4535" s="2" t="s">
        <v>1150</v>
      </c>
      <c r="J4535" s="3">
        <v>1</v>
      </c>
      <c r="K4535" s="5"/>
    </row>
    <row r="4536" spans="1:11">
      <c r="A4536" s="2" t="s">
        <v>1630</v>
      </c>
      <c r="B4536" s="2" t="s">
        <v>1631</v>
      </c>
      <c r="C4536" s="4">
        <v>45536</v>
      </c>
      <c r="D4536" s="2" t="s">
        <v>1649</v>
      </c>
      <c r="E4536" s="2" t="s">
        <v>1454</v>
      </c>
      <c r="F4536" s="2">
        <v>8.1</v>
      </c>
      <c r="G4536" s="2" t="s">
        <v>1142</v>
      </c>
      <c r="H4536" s="2" t="s">
        <v>156</v>
      </c>
      <c r="I4536" s="2" t="s">
        <v>1150</v>
      </c>
      <c r="J4536" s="3">
        <v>2</v>
      </c>
      <c r="K4536" s="5"/>
    </row>
    <row r="4537" spans="1:11">
      <c r="A4537" s="2" t="s">
        <v>198</v>
      </c>
      <c r="B4537" s="2" t="s">
        <v>199</v>
      </c>
      <c r="C4537" s="4">
        <v>45536</v>
      </c>
      <c r="D4537" s="2" t="s">
        <v>933</v>
      </c>
      <c r="E4537" s="2" t="s">
        <v>82</v>
      </c>
      <c r="F4537" s="2">
        <v>8.1</v>
      </c>
      <c r="G4537" s="2" t="s">
        <v>1142</v>
      </c>
      <c r="H4537" s="2" t="s">
        <v>198</v>
      </c>
      <c r="I4537" s="2" t="s">
        <v>199</v>
      </c>
      <c r="J4537" s="3">
        <v>1</v>
      </c>
      <c r="K4537" s="5"/>
    </row>
    <row r="4538" spans="1:11">
      <c r="A4538" s="2" t="s">
        <v>212</v>
      </c>
      <c r="B4538" s="2" t="s">
        <v>213</v>
      </c>
      <c r="C4538" s="4">
        <v>45536</v>
      </c>
      <c r="D4538" s="2" t="s">
        <v>1650</v>
      </c>
      <c r="E4538" s="2" t="s">
        <v>218</v>
      </c>
      <c r="F4538" s="2">
        <v>4.0999999999999996</v>
      </c>
      <c r="G4538" s="2" t="s">
        <v>1188</v>
      </c>
      <c r="H4538" s="2" t="s">
        <v>219</v>
      </c>
      <c r="I4538" s="2" t="s">
        <v>1147</v>
      </c>
      <c r="J4538" s="3">
        <v>6</v>
      </c>
      <c r="K4538" s="5"/>
    </row>
    <row r="4539" spans="1:11">
      <c r="A4539" s="2" t="s">
        <v>212</v>
      </c>
      <c r="B4539" s="2" t="s">
        <v>213</v>
      </c>
      <c r="C4539" s="4">
        <v>45536</v>
      </c>
      <c r="D4539" s="2" t="s">
        <v>233</v>
      </c>
      <c r="E4539" s="2" t="s">
        <v>218</v>
      </c>
      <c r="F4539" s="2">
        <v>8.1999999999999993</v>
      </c>
      <c r="G4539" s="2" t="s">
        <v>1142</v>
      </c>
      <c r="H4539" s="2" t="s">
        <v>219</v>
      </c>
      <c r="I4539" s="2" t="s">
        <v>1147</v>
      </c>
      <c r="J4539" s="3">
        <v>4</v>
      </c>
      <c r="K4539" s="5"/>
    </row>
    <row r="4540" spans="1:11">
      <c r="A4540" s="2" t="s">
        <v>212</v>
      </c>
      <c r="B4540" s="2" t="s">
        <v>213</v>
      </c>
      <c r="C4540" s="4">
        <v>45536</v>
      </c>
      <c r="D4540" s="2" t="s">
        <v>719</v>
      </c>
      <c r="E4540" s="2" t="s">
        <v>218</v>
      </c>
      <c r="F4540" s="2">
        <v>8.1999999999999993</v>
      </c>
      <c r="G4540" s="2" t="s">
        <v>1142</v>
      </c>
      <c r="H4540" s="2" t="s">
        <v>219</v>
      </c>
      <c r="I4540" s="2" t="s">
        <v>1147</v>
      </c>
      <c r="J4540" s="3">
        <v>5</v>
      </c>
      <c r="K4540" s="5"/>
    </row>
    <row r="4541" spans="1:11">
      <c r="A4541" s="2" t="s">
        <v>212</v>
      </c>
      <c r="B4541" s="2" t="s">
        <v>213</v>
      </c>
      <c r="C4541" s="4">
        <v>45536</v>
      </c>
      <c r="D4541" s="2" t="s">
        <v>576</v>
      </c>
      <c r="E4541" s="2" t="s">
        <v>218</v>
      </c>
      <c r="F4541" s="2">
        <v>8.1999999999999993</v>
      </c>
      <c r="G4541" s="2" t="s">
        <v>1142</v>
      </c>
      <c r="H4541" s="2" t="s">
        <v>219</v>
      </c>
      <c r="I4541" s="2" t="s">
        <v>1147</v>
      </c>
      <c r="J4541" s="3">
        <v>3</v>
      </c>
      <c r="K4541" s="5"/>
    </row>
    <row r="4542" spans="1:11">
      <c r="A4542" s="2" t="s">
        <v>650</v>
      </c>
      <c r="B4542" s="2" t="s">
        <v>1216</v>
      </c>
      <c r="C4542" s="4">
        <v>45536</v>
      </c>
      <c r="D4542" s="2" t="s">
        <v>1404</v>
      </c>
      <c r="E4542" s="2" t="s">
        <v>132</v>
      </c>
      <c r="F4542" s="2">
        <v>8.1</v>
      </c>
      <c r="G4542" s="2" t="s">
        <v>1142</v>
      </c>
      <c r="H4542" s="2" t="s">
        <v>650</v>
      </c>
      <c r="I4542" s="2" t="s">
        <v>1216</v>
      </c>
      <c r="J4542" s="3">
        <v>1</v>
      </c>
      <c r="K4542" s="5"/>
    </row>
    <row r="4543" spans="1:11">
      <c r="A4543" s="2" t="s">
        <v>258</v>
      </c>
      <c r="B4543" s="2" t="s">
        <v>259</v>
      </c>
      <c r="C4543" s="4">
        <v>45536</v>
      </c>
      <c r="D4543" s="2" t="s">
        <v>345</v>
      </c>
      <c r="E4543" s="2" t="s">
        <v>346</v>
      </c>
      <c r="F4543" s="2">
        <v>8.1999999999999993</v>
      </c>
      <c r="G4543" s="2" t="s">
        <v>1142</v>
      </c>
      <c r="H4543" s="2" t="s">
        <v>343</v>
      </c>
      <c r="I4543" s="2" t="s">
        <v>344</v>
      </c>
      <c r="J4543" s="3">
        <v>1</v>
      </c>
      <c r="K4543" s="5"/>
    </row>
    <row r="4544" spans="1:11">
      <c r="A4544" s="2" t="s">
        <v>278</v>
      </c>
      <c r="B4544" s="2" t="s">
        <v>279</v>
      </c>
      <c r="C4544" s="4">
        <v>45536</v>
      </c>
      <c r="D4544" s="2" t="s">
        <v>280</v>
      </c>
      <c r="E4544" s="2" t="s">
        <v>113</v>
      </c>
      <c r="F4544" s="2">
        <v>6.1</v>
      </c>
      <c r="G4544" s="2" t="s">
        <v>1183</v>
      </c>
      <c r="H4544" s="2" t="s">
        <v>281</v>
      </c>
      <c r="I4544" s="2" t="s">
        <v>1206</v>
      </c>
      <c r="J4544" s="3">
        <v>4</v>
      </c>
      <c r="K4544" s="5"/>
    </row>
    <row r="4545" spans="1:11">
      <c r="A4545" s="2" t="s">
        <v>278</v>
      </c>
      <c r="B4545" s="2" t="s">
        <v>279</v>
      </c>
      <c r="C4545" s="4">
        <v>45536</v>
      </c>
      <c r="D4545" s="2" t="s">
        <v>592</v>
      </c>
      <c r="E4545" s="2" t="s">
        <v>113</v>
      </c>
      <c r="F4545" s="2">
        <v>6.1</v>
      </c>
      <c r="G4545" s="2" t="s">
        <v>1183</v>
      </c>
      <c r="H4545" s="2" t="s">
        <v>281</v>
      </c>
      <c r="I4545" s="2" t="s">
        <v>1206</v>
      </c>
      <c r="J4545" s="3">
        <v>4</v>
      </c>
      <c r="K4545" s="5"/>
    </row>
    <row r="4546" spans="1:11">
      <c r="A4546" s="2" t="s">
        <v>753</v>
      </c>
      <c r="B4546" s="2" t="s">
        <v>754</v>
      </c>
      <c r="C4546" s="4">
        <v>45536</v>
      </c>
      <c r="D4546" s="2" t="s">
        <v>583</v>
      </c>
      <c r="E4546" s="2" t="s">
        <v>218</v>
      </c>
      <c r="F4546" s="2">
        <v>8.1</v>
      </c>
      <c r="G4546" s="2" t="s">
        <v>1142</v>
      </c>
      <c r="H4546" s="2" t="s">
        <v>156</v>
      </c>
      <c r="I4546" s="2" t="s">
        <v>1150</v>
      </c>
      <c r="J4546" s="3">
        <v>1</v>
      </c>
      <c r="K4546" s="5"/>
    </row>
    <row r="4547" spans="1:11">
      <c r="A4547" s="2" t="s">
        <v>753</v>
      </c>
      <c r="B4547" s="2" t="s">
        <v>754</v>
      </c>
      <c r="C4547" s="4">
        <v>45536</v>
      </c>
      <c r="D4547" s="2" t="s">
        <v>864</v>
      </c>
      <c r="E4547" s="2" t="s">
        <v>218</v>
      </c>
      <c r="F4547" s="2">
        <v>8.1</v>
      </c>
      <c r="G4547" s="2" t="s">
        <v>1142</v>
      </c>
      <c r="H4547" s="2" t="s">
        <v>156</v>
      </c>
      <c r="I4547" s="2" t="s">
        <v>1150</v>
      </c>
      <c r="J4547" s="3">
        <v>4</v>
      </c>
      <c r="K4547" s="5"/>
    </row>
    <row r="4548" spans="1:11">
      <c r="A4548" s="2" t="s">
        <v>1334</v>
      </c>
      <c r="B4548" s="2" t="s">
        <v>1335</v>
      </c>
      <c r="C4548" s="4">
        <v>45536</v>
      </c>
      <c r="D4548" s="2" t="s">
        <v>250</v>
      </c>
      <c r="E4548" s="2" t="s">
        <v>99</v>
      </c>
      <c r="F4548" s="2">
        <v>7.1</v>
      </c>
      <c r="G4548" s="2" t="s">
        <v>1143</v>
      </c>
      <c r="H4548" s="2" t="s">
        <v>245</v>
      </c>
      <c r="I4548" s="2" t="s">
        <v>295</v>
      </c>
      <c r="J4548" s="3">
        <v>1</v>
      </c>
      <c r="K4548" s="5"/>
    </row>
    <row r="4549" spans="1:11">
      <c r="A4549" s="2" t="s">
        <v>1334</v>
      </c>
      <c r="B4549" s="2" t="s">
        <v>1335</v>
      </c>
      <c r="C4549" s="4">
        <v>45536</v>
      </c>
      <c r="D4549" s="2" t="s">
        <v>598</v>
      </c>
      <c r="E4549" s="2" t="s">
        <v>206</v>
      </c>
      <c r="F4549" s="2">
        <v>7.1</v>
      </c>
      <c r="G4549" s="2" t="s">
        <v>1143</v>
      </c>
      <c r="H4549" s="2" t="s">
        <v>245</v>
      </c>
      <c r="I4549" s="2" t="s">
        <v>295</v>
      </c>
      <c r="J4549" s="3">
        <v>2</v>
      </c>
      <c r="K4549" s="5"/>
    </row>
    <row r="4550" spans="1:11">
      <c r="A4550" s="2" t="s">
        <v>1334</v>
      </c>
      <c r="B4550" s="2" t="s">
        <v>1335</v>
      </c>
      <c r="C4550" s="4">
        <v>45536</v>
      </c>
      <c r="D4550" s="2" t="s">
        <v>1651</v>
      </c>
      <c r="E4550" s="2" t="s">
        <v>306</v>
      </c>
      <c r="F4550" s="2">
        <v>5.0999999999999996</v>
      </c>
      <c r="G4550" s="2" t="s">
        <v>1186</v>
      </c>
      <c r="H4550" s="2" t="s">
        <v>307</v>
      </c>
      <c r="I4550" s="2" t="s">
        <v>1210</v>
      </c>
      <c r="J4550" s="3">
        <v>1</v>
      </c>
      <c r="K4550" s="5"/>
    </row>
    <row r="4551" spans="1:11">
      <c r="A4551" s="2" t="s">
        <v>1334</v>
      </c>
      <c r="B4551" s="2" t="s">
        <v>1335</v>
      </c>
      <c r="C4551" s="4">
        <v>45536</v>
      </c>
      <c r="D4551" s="2" t="s">
        <v>597</v>
      </c>
      <c r="E4551" s="2" t="s">
        <v>99</v>
      </c>
      <c r="F4551" s="2">
        <v>9.15</v>
      </c>
      <c r="G4551" s="2" t="s">
        <v>1146</v>
      </c>
      <c r="H4551" s="2" t="s">
        <v>245</v>
      </c>
      <c r="I4551" s="2" t="s">
        <v>295</v>
      </c>
      <c r="J4551" s="3">
        <v>1</v>
      </c>
      <c r="K4551" s="5"/>
    </row>
    <row r="4552" spans="1:11">
      <c r="A4552" s="2" t="s">
        <v>1334</v>
      </c>
      <c r="B4552" s="2" t="s">
        <v>1335</v>
      </c>
      <c r="C4552" s="4">
        <v>45536</v>
      </c>
      <c r="D4552" s="2" t="s">
        <v>381</v>
      </c>
      <c r="E4552" s="2" t="s">
        <v>382</v>
      </c>
      <c r="F4552" s="2">
        <v>9.15</v>
      </c>
      <c r="G4552" s="2" t="s">
        <v>1146</v>
      </c>
      <c r="H4552" s="2" t="s">
        <v>375</v>
      </c>
      <c r="I4552" s="2" t="s">
        <v>1173</v>
      </c>
      <c r="J4552" s="3">
        <v>1</v>
      </c>
      <c r="K4552" s="5"/>
    </row>
    <row r="4553" spans="1:11">
      <c r="A4553" s="2" t="s">
        <v>285</v>
      </c>
      <c r="B4553" s="2" t="s">
        <v>286</v>
      </c>
      <c r="C4553" s="4">
        <v>45536</v>
      </c>
      <c r="D4553" s="2" t="s">
        <v>756</v>
      </c>
      <c r="E4553" s="2" t="s">
        <v>82</v>
      </c>
      <c r="F4553" s="2">
        <v>8.1</v>
      </c>
      <c r="G4553" s="2" t="s">
        <v>1142</v>
      </c>
      <c r="H4553" s="2" t="s">
        <v>285</v>
      </c>
      <c r="I4553" s="2" t="s">
        <v>286</v>
      </c>
      <c r="J4553" s="3">
        <v>4</v>
      </c>
      <c r="K4553" s="5"/>
    </row>
    <row r="4554" spans="1:11">
      <c r="A4554" s="2" t="s">
        <v>285</v>
      </c>
      <c r="B4554" s="2" t="s">
        <v>286</v>
      </c>
      <c r="C4554" s="4">
        <v>45536</v>
      </c>
      <c r="D4554" s="2" t="s">
        <v>585</v>
      </c>
      <c r="E4554" s="2" t="s">
        <v>82</v>
      </c>
      <c r="F4554" s="2">
        <v>8.1</v>
      </c>
      <c r="G4554" s="2" t="s">
        <v>1142</v>
      </c>
      <c r="H4554" s="2" t="s">
        <v>285</v>
      </c>
      <c r="I4554" s="2" t="s">
        <v>286</v>
      </c>
      <c r="J4554" s="3">
        <v>2</v>
      </c>
      <c r="K4554" s="5"/>
    </row>
    <row r="4555" spans="1:11">
      <c r="A4555" s="2" t="s">
        <v>285</v>
      </c>
      <c r="B4555" s="2" t="s">
        <v>286</v>
      </c>
      <c r="C4555" s="4">
        <v>45536</v>
      </c>
      <c r="D4555" s="2" t="s">
        <v>287</v>
      </c>
      <c r="E4555" s="2" t="s">
        <v>82</v>
      </c>
      <c r="F4555" s="2">
        <v>8.1</v>
      </c>
      <c r="G4555" s="2" t="s">
        <v>1142</v>
      </c>
      <c r="H4555" s="2" t="s">
        <v>285</v>
      </c>
      <c r="I4555" s="2" t="s">
        <v>286</v>
      </c>
      <c r="J4555" s="3">
        <v>2</v>
      </c>
      <c r="K4555" s="5"/>
    </row>
    <row r="4556" spans="1:11">
      <c r="A4556" s="2" t="s">
        <v>285</v>
      </c>
      <c r="B4556" s="2" t="s">
        <v>286</v>
      </c>
      <c r="C4556" s="4">
        <v>45536</v>
      </c>
      <c r="D4556" s="2" t="s">
        <v>848</v>
      </c>
      <c r="E4556" s="2" t="s">
        <v>82</v>
      </c>
      <c r="F4556" s="2">
        <v>8.1</v>
      </c>
      <c r="G4556" s="2" t="s">
        <v>1142</v>
      </c>
      <c r="H4556" s="2" t="s">
        <v>285</v>
      </c>
      <c r="I4556" s="2" t="s">
        <v>286</v>
      </c>
      <c r="J4556" s="3">
        <v>1</v>
      </c>
      <c r="K4556" s="5"/>
    </row>
    <row r="4557" spans="1:11">
      <c r="A4557" s="2" t="s">
        <v>245</v>
      </c>
      <c r="B4557" s="2" t="s">
        <v>295</v>
      </c>
      <c r="C4557" s="4">
        <v>45536</v>
      </c>
      <c r="D4557" s="2" t="s">
        <v>606</v>
      </c>
      <c r="E4557" s="2" t="s">
        <v>240</v>
      </c>
      <c r="F4557" s="2">
        <v>1.2</v>
      </c>
      <c r="G4557" s="2" t="s">
        <v>1187</v>
      </c>
      <c r="H4557" s="2" t="s">
        <v>245</v>
      </c>
      <c r="I4557" s="2" t="s">
        <v>295</v>
      </c>
      <c r="J4557" s="3">
        <v>6</v>
      </c>
      <c r="K4557" s="5"/>
    </row>
    <row r="4558" spans="1:11">
      <c r="A4558" s="2" t="s">
        <v>318</v>
      </c>
      <c r="B4558" s="2" t="s">
        <v>319</v>
      </c>
      <c r="C4558" s="4">
        <v>45536</v>
      </c>
      <c r="D4558" s="2" t="s">
        <v>328</v>
      </c>
      <c r="E4558" s="2" t="s">
        <v>86</v>
      </c>
      <c r="F4558" s="2">
        <v>8.1</v>
      </c>
      <c r="G4558" s="2" t="s">
        <v>1142</v>
      </c>
      <c r="H4558" s="2" t="s">
        <v>156</v>
      </c>
      <c r="I4558" s="2" t="s">
        <v>1150</v>
      </c>
      <c r="J4558" s="3">
        <v>1</v>
      </c>
      <c r="K4558" s="5"/>
    </row>
    <row r="4559" spans="1:11">
      <c r="A4559" s="2" t="s">
        <v>330</v>
      </c>
      <c r="B4559" s="2" t="s">
        <v>331</v>
      </c>
      <c r="C4559" s="4">
        <v>45536</v>
      </c>
      <c r="D4559" s="2" t="s">
        <v>614</v>
      </c>
      <c r="E4559" s="2" t="s">
        <v>82</v>
      </c>
      <c r="F4559" s="2">
        <v>8.1</v>
      </c>
      <c r="G4559" s="2" t="s">
        <v>1142</v>
      </c>
      <c r="H4559" s="2" t="s">
        <v>330</v>
      </c>
      <c r="I4559" s="2" t="s">
        <v>331</v>
      </c>
      <c r="J4559" s="3">
        <v>3</v>
      </c>
      <c r="K4559" s="5"/>
    </row>
    <row r="4560" spans="1:11">
      <c r="A4560" s="2" t="s">
        <v>330</v>
      </c>
      <c r="B4560" s="2" t="s">
        <v>331</v>
      </c>
      <c r="C4560" s="4">
        <v>45536</v>
      </c>
      <c r="D4560" s="2" t="s">
        <v>614</v>
      </c>
      <c r="E4560" s="2" t="s">
        <v>82</v>
      </c>
      <c r="F4560" s="2">
        <v>1.2</v>
      </c>
      <c r="G4560" s="2" t="s">
        <v>1187</v>
      </c>
      <c r="H4560" s="2" t="s">
        <v>330</v>
      </c>
      <c r="I4560" s="2" t="s">
        <v>331</v>
      </c>
      <c r="J4560" s="3">
        <v>1</v>
      </c>
      <c r="K4560" s="5"/>
    </row>
    <row r="4561" spans="1:11">
      <c r="A4561" s="2" t="s">
        <v>408</v>
      </c>
      <c r="B4561" s="2" t="s">
        <v>1336</v>
      </c>
      <c r="C4561" s="4">
        <v>45536</v>
      </c>
      <c r="D4561" s="2" t="s">
        <v>642</v>
      </c>
      <c r="E4561" s="2" t="s">
        <v>74</v>
      </c>
      <c r="F4561" s="2">
        <v>8.1</v>
      </c>
      <c r="G4561" s="2" t="s">
        <v>1142</v>
      </c>
      <c r="H4561" s="2" t="s">
        <v>156</v>
      </c>
      <c r="I4561" s="2" t="s">
        <v>1150</v>
      </c>
      <c r="J4561" s="3">
        <v>1</v>
      </c>
      <c r="K4561" s="5"/>
    </row>
    <row r="4562" spans="1:11">
      <c r="A4562" s="2" t="s">
        <v>356</v>
      </c>
      <c r="B4562" s="2" t="s">
        <v>357</v>
      </c>
      <c r="C4562" s="4">
        <v>45536</v>
      </c>
      <c r="D4562" s="2" t="s">
        <v>655</v>
      </c>
      <c r="E4562" s="2" t="s">
        <v>74</v>
      </c>
      <c r="F4562" s="2">
        <v>3.2</v>
      </c>
      <c r="G4562" s="2" t="s">
        <v>1184</v>
      </c>
      <c r="H4562" s="2" t="s">
        <v>151</v>
      </c>
      <c r="I4562" s="2" t="s">
        <v>1203</v>
      </c>
      <c r="J4562" s="3">
        <v>1</v>
      </c>
      <c r="K4562" s="5"/>
    </row>
    <row r="4563" spans="1:11">
      <c r="A4563" s="2" t="s">
        <v>314</v>
      </c>
      <c r="B4563" s="2" t="s">
        <v>364</v>
      </c>
      <c r="C4563" s="4">
        <v>45536</v>
      </c>
      <c r="D4563" s="2" t="s">
        <v>1652</v>
      </c>
      <c r="E4563" s="2" t="s">
        <v>1653</v>
      </c>
      <c r="F4563" s="2">
        <v>8.1</v>
      </c>
      <c r="G4563" s="2" t="s">
        <v>1142</v>
      </c>
      <c r="H4563" s="2" t="s">
        <v>156</v>
      </c>
      <c r="I4563" s="2" t="s">
        <v>1150</v>
      </c>
      <c r="J4563" s="3">
        <v>1</v>
      </c>
      <c r="K4563" s="5"/>
    </row>
    <row r="4564" spans="1:11">
      <c r="A4564" s="2" t="s">
        <v>375</v>
      </c>
      <c r="B4564" s="2" t="s">
        <v>376</v>
      </c>
      <c r="C4564" s="4">
        <v>45536</v>
      </c>
      <c r="D4564" s="2" t="s">
        <v>639</v>
      </c>
      <c r="E4564" s="2" t="s">
        <v>170</v>
      </c>
      <c r="F4564" s="2">
        <v>8.1</v>
      </c>
      <c r="G4564" s="2" t="s">
        <v>1142</v>
      </c>
      <c r="H4564" s="2" t="s">
        <v>379</v>
      </c>
      <c r="I4564" s="2" t="s">
        <v>1200</v>
      </c>
      <c r="J4564" s="3">
        <v>1</v>
      </c>
      <c r="K4564" s="5"/>
    </row>
    <row r="4565" spans="1:11">
      <c r="A4565" s="2" t="s">
        <v>890</v>
      </c>
      <c r="B4565" s="2" t="s">
        <v>891</v>
      </c>
      <c r="C4565" s="4">
        <v>45536</v>
      </c>
      <c r="D4565" s="2" t="s">
        <v>1077</v>
      </c>
      <c r="E4565" s="2" t="s">
        <v>1028</v>
      </c>
      <c r="F4565" s="2">
        <v>8.1999999999999993</v>
      </c>
      <c r="G4565" s="2" t="s">
        <v>1142</v>
      </c>
      <c r="H4565" s="2" t="s">
        <v>890</v>
      </c>
      <c r="I4565" s="2" t="s">
        <v>1173</v>
      </c>
      <c r="J4565" s="3">
        <v>1</v>
      </c>
      <c r="K4565" s="5"/>
    </row>
    <row r="4566" spans="1:11">
      <c r="A4566" s="2" t="s">
        <v>390</v>
      </c>
      <c r="B4566" s="2" t="s">
        <v>391</v>
      </c>
      <c r="C4566" s="4">
        <v>45536</v>
      </c>
      <c r="D4566" s="2" t="s">
        <v>1482</v>
      </c>
      <c r="E4566" s="2" t="s">
        <v>382</v>
      </c>
      <c r="F4566" s="2">
        <v>4.3</v>
      </c>
      <c r="G4566" s="2" t="s">
        <v>1188</v>
      </c>
      <c r="H4566" s="2" t="s">
        <v>156</v>
      </c>
      <c r="I4566" s="2" t="s">
        <v>1150</v>
      </c>
      <c r="J4566" s="3">
        <v>1</v>
      </c>
      <c r="K4566" s="5"/>
    </row>
    <row r="4567" spans="1:11">
      <c r="A4567" s="2" t="s">
        <v>390</v>
      </c>
      <c r="B4567" s="2" t="s">
        <v>391</v>
      </c>
      <c r="C4567" s="4">
        <v>45536</v>
      </c>
      <c r="D4567" s="2" t="s">
        <v>392</v>
      </c>
      <c r="E4567" s="2" t="s">
        <v>74</v>
      </c>
      <c r="F4567" s="2">
        <v>4</v>
      </c>
      <c r="G4567" s="2" t="s">
        <v>1188</v>
      </c>
      <c r="H4567" s="2" t="s">
        <v>156</v>
      </c>
      <c r="I4567" s="2" t="s">
        <v>1150</v>
      </c>
      <c r="J4567" s="3">
        <v>1</v>
      </c>
      <c r="K4567" s="5"/>
    </row>
    <row r="4568" spans="1:11">
      <c r="A4568" s="2" t="s">
        <v>393</v>
      </c>
      <c r="B4568" s="2" t="s">
        <v>394</v>
      </c>
      <c r="C4568" s="4">
        <v>45536</v>
      </c>
      <c r="D4568" s="2" t="s">
        <v>827</v>
      </c>
      <c r="E4568" s="2" t="s">
        <v>313</v>
      </c>
      <c r="F4568" s="2">
        <v>6.2</v>
      </c>
      <c r="G4568" s="2" t="s">
        <v>1183</v>
      </c>
      <c r="H4568" s="2" t="s">
        <v>78</v>
      </c>
      <c r="I4568" s="2" t="s">
        <v>79</v>
      </c>
      <c r="J4568" s="3">
        <v>1</v>
      </c>
      <c r="K4568" s="5"/>
    </row>
    <row r="4569" spans="1:11">
      <c r="A4569" s="2" t="s">
        <v>393</v>
      </c>
      <c r="B4569" s="2" t="s">
        <v>394</v>
      </c>
      <c r="C4569" s="4">
        <v>45536</v>
      </c>
      <c r="D4569" s="2" t="s">
        <v>1030</v>
      </c>
      <c r="E4569" s="2" t="s">
        <v>1031</v>
      </c>
      <c r="F4569" s="2">
        <v>6.2</v>
      </c>
      <c r="G4569" s="2" t="s">
        <v>1183</v>
      </c>
      <c r="H4569" s="2" t="s">
        <v>78</v>
      </c>
      <c r="I4569" s="2" t="s">
        <v>79</v>
      </c>
      <c r="J4569" s="3">
        <v>1</v>
      </c>
      <c r="K4569" s="5"/>
    </row>
    <row r="4570" spans="1:11">
      <c r="A4570" s="2" t="s">
        <v>393</v>
      </c>
      <c r="B4570" s="2" t="s">
        <v>394</v>
      </c>
      <c r="C4570" s="4">
        <v>45536</v>
      </c>
      <c r="D4570" s="2" t="s">
        <v>1560</v>
      </c>
      <c r="E4570" s="2" t="s">
        <v>86</v>
      </c>
      <c r="F4570" s="2">
        <v>2.1</v>
      </c>
      <c r="G4570" s="2" t="s">
        <v>1185</v>
      </c>
      <c r="H4570" s="2" t="s">
        <v>318</v>
      </c>
      <c r="I4570" s="2" t="s">
        <v>319</v>
      </c>
      <c r="J4570" s="3">
        <v>1</v>
      </c>
      <c r="K4570" s="5"/>
    </row>
    <row r="4571" spans="1:11">
      <c r="A4571" s="2" t="s">
        <v>423</v>
      </c>
      <c r="B4571" s="2" t="s">
        <v>1218</v>
      </c>
      <c r="C4571" s="4">
        <v>45536</v>
      </c>
      <c r="D4571" s="2" t="s">
        <v>932</v>
      </c>
      <c r="E4571" s="2" t="s">
        <v>191</v>
      </c>
      <c r="F4571" s="2">
        <v>9.1300000000000008</v>
      </c>
      <c r="G4571" s="2" t="s">
        <v>1145</v>
      </c>
      <c r="H4571" s="2" t="s">
        <v>423</v>
      </c>
      <c r="I4571" s="2" t="s">
        <v>1218</v>
      </c>
      <c r="J4571" s="3">
        <v>3</v>
      </c>
      <c r="K4571" s="5"/>
    </row>
    <row r="4572" spans="1:11">
      <c r="A4572" s="2" t="s">
        <v>423</v>
      </c>
      <c r="B4572" s="2" t="s">
        <v>1218</v>
      </c>
      <c r="C4572" s="4">
        <v>45536</v>
      </c>
      <c r="D4572" s="2" t="s">
        <v>932</v>
      </c>
      <c r="E4572" s="2" t="s">
        <v>191</v>
      </c>
      <c r="F4572" s="2">
        <v>8</v>
      </c>
      <c r="G4572" s="2" t="s">
        <v>1142</v>
      </c>
      <c r="H4572" s="2" t="s">
        <v>423</v>
      </c>
      <c r="I4572" s="2" t="s">
        <v>1218</v>
      </c>
      <c r="J4572" s="3">
        <v>1</v>
      </c>
      <c r="K4572" s="5"/>
    </row>
    <row r="4573" spans="1:11">
      <c r="A4573" s="2" t="s">
        <v>434</v>
      </c>
      <c r="B4573" s="2" t="s">
        <v>435</v>
      </c>
      <c r="C4573" s="4">
        <v>45536</v>
      </c>
      <c r="D4573" s="2" t="s">
        <v>439</v>
      </c>
      <c r="E4573" s="2" t="s">
        <v>240</v>
      </c>
      <c r="F4573" s="2">
        <v>8.1999999999999993</v>
      </c>
      <c r="G4573" s="2" t="s">
        <v>1142</v>
      </c>
      <c r="H4573" s="2" t="s">
        <v>109</v>
      </c>
      <c r="I4573" s="2" t="s">
        <v>1192</v>
      </c>
      <c r="J4573" s="3">
        <v>18</v>
      </c>
      <c r="K4573" s="5"/>
    </row>
    <row r="4574" spans="1:11">
      <c r="A4574" s="2" t="s">
        <v>1137</v>
      </c>
      <c r="B4574" s="2" t="s">
        <v>1347</v>
      </c>
      <c r="C4574" s="4">
        <v>45536</v>
      </c>
      <c r="D4574" s="2" t="s">
        <v>169</v>
      </c>
      <c r="E4574" s="2" t="s">
        <v>170</v>
      </c>
      <c r="F4574" s="2">
        <v>7.1</v>
      </c>
      <c r="G4574" s="2" t="s">
        <v>1143</v>
      </c>
      <c r="H4574" s="2" t="s">
        <v>115</v>
      </c>
      <c r="I4574" s="2" t="s">
        <v>116</v>
      </c>
      <c r="J4574" s="3">
        <v>1</v>
      </c>
      <c r="K4574" s="5"/>
    </row>
    <row r="4575" spans="1:11">
      <c r="A4575" s="2" t="s">
        <v>1137</v>
      </c>
      <c r="B4575" s="2" t="s">
        <v>1347</v>
      </c>
      <c r="C4575" s="4">
        <v>45536</v>
      </c>
      <c r="D4575" s="2" t="s">
        <v>639</v>
      </c>
      <c r="E4575" s="2" t="s">
        <v>170</v>
      </c>
      <c r="F4575" s="2">
        <v>7.1</v>
      </c>
      <c r="G4575" s="2" t="s">
        <v>1143</v>
      </c>
      <c r="H4575" s="2" t="s">
        <v>1388</v>
      </c>
      <c r="I4575" s="2" t="s">
        <v>1150</v>
      </c>
      <c r="J4575" s="3">
        <v>1</v>
      </c>
      <c r="K4575" s="5"/>
    </row>
    <row r="4576" spans="1:11">
      <c r="A4576" s="2" t="s">
        <v>1137</v>
      </c>
      <c r="B4576" s="2" t="s">
        <v>1347</v>
      </c>
      <c r="C4576" s="4">
        <v>45536</v>
      </c>
      <c r="D4576" s="2" t="s">
        <v>864</v>
      </c>
      <c r="E4576" s="2" t="s">
        <v>652</v>
      </c>
      <c r="F4576" s="2">
        <v>7.1</v>
      </c>
      <c r="G4576" s="2" t="s">
        <v>1143</v>
      </c>
      <c r="H4576" s="2" t="s">
        <v>1388</v>
      </c>
      <c r="I4576" s="2" t="s">
        <v>1150</v>
      </c>
      <c r="J4576" s="3">
        <v>1</v>
      </c>
      <c r="K4576" s="5"/>
    </row>
    <row r="4577" spans="1:11">
      <c r="A4577" s="2" t="s">
        <v>1137</v>
      </c>
      <c r="B4577" s="2" t="s">
        <v>1347</v>
      </c>
      <c r="C4577" s="4">
        <v>45536</v>
      </c>
      <c r="D4577" s="2" t="s">
        <v>442</v>
      </c>
      <c r="E4577" s="2" t="s">
        <v>240</v>
      </c>
      <c r="F4577" s="2">
        <v>7.1</v>
      </c>
      <c r="G4577" s="2" t="s">
        <v>1143</v>
      </c>
      <c r="H4577" s="2" t="s">
        <v>109</v>
      </c>
      <c r="I4577" s="2" t="s">
        <v>1192</v>
      </c>
      <c r="J4577" s="3">
        <v>1</v>
      </c>
      <c r="K4577" s="5"/>
    </row>
    <row r="4578" spans="1:11">
      <c r="A4578" s="2" t="s">
        <v>1137</v>
      </c>
      <c r="B4578" s="2" t="s">
        <v>1347</v>
      </c>
      <c r="C4578" s="4">
        <v>45536</v>
      </c>
      <c r="D4578" s="2" t="s">
        <v>400</v>
      </c>
      <c r="E4578" s="2" t="s">
        <v>170</v>
      </c>
      <c r="F4578" s="2">
        <v>7.1</v>
      </c>
      <c r="G4578" s="2" t="s">
        <v>1143</v>
      </c>
      <c r="H4578" s="2" t="s">
        <v>1388</v>
      </c>
      <c r="I4578" s="2" t="s">
        <v>1150</v>
      </c>
      <c r="J4578" s="3">
        <v>1</v>
      </c>
      <c r="K4578" s="5"/>
    </row>
    <row r="4579" spans="1:11">
      <c r="A4579" s="2" t="s">
        <v>468</v>
      </c>
      <c r="B4579" s="2" t="s">
        <v>469</v>
      </c>
      <c r="C4579" s="4">
        <v>45536</v>
      </c>
      <c r="D4579" s="2" t="s">
        <v>1437</v>
      </c>
      <c r="E4579" s="2" t="s">
        <v>132</v>
      </c>
      <c r="F4579" s="2">
        <v>7.2</v>
      </c>
      <c r="G4579" s="2" t="s">
        <v>1143</v>
      </c>
      <c r="H4579" s="2" t="s">
        <v>1556</v>
      </c>
      <c r="I4579" s="2" t="s">
        <v>1557</v>
      </c>
      <c r="J4579" s="3">
        <v>10</v>
      </c>
      <c r="K4579" s="5"/>
    </row>
    <row r="4580" spans="1:11">
      <c r="A4580" s="2" t="s">
        <v>468</v>
      </c>
      <c r="B4580" s="2" t="s">
        <v>469</v>
      </c>
      <c r="C4580" s="4">
        <v>45536</v>
      </c>
      <c r="D4580" s="2" t="s">
        <v>676</v>
      </c>
      <c r="E4580" s="2" t="s">
        <v>218</v>
      </c>
      <c r="F4580" s="2">
        <v>7.2</v>
      </c>
      <c r="G4580" s="2" t="s">
        <v>1143</v>
      </c>
      <c r="H4580" s="2" t="s">
        <v>470</v>
      </c>
      <c r="I4580" s="2" t="s">
        <v>2084</v>
      </c>
      <c r="J4580" s="3">
        <v>1</v>
      </c>
      <c r="K4580" s="5"/>
    </row>
    <row r="4581" spans="1:11">
      <c r="A4581" s="2" t="s">
        <v>481</v>
      </c>
      <c r="B4581" s="2" t="s">
        <v>482</v>
      </c>
      <c r="C4581" s="4">
        <v>45536</v>
      </c>
      <c r="D4581" s="2" t="s">
        <v>1537</v>
      </c>
      <c r="E4581" s="2" t="s">
        <v>17</v>
      </c>
      <c r="F4581" s="2">
        <v>9.1300000000000008</v>
      </c>
      <c r="G4581" s="2" t="s">
        <v>1145</v>
      </c>
      <c r="H4581" s="2" t="s">
        <v>1323</v>
      </c>
      <c r="I4581" s="2" t="s">
        <v>1324</v>
      </c>
      <c r="J4581" s="3">
        <v>6</v>
      </c>
      <c r="K4581" s="5"/>
    </row>
    <row r="4582" spans="1:11">
      <c r="A4582" s="2" t="s">
        <v>481</v>
      </c>
      <c r="B4582" s="2" t="s">
        <v>482</v>
      </c>
      <c r="C4582" s="4">
        <v>45536</v>
      </c>
      <c r="D4582" s="2" t="s">
        <v>483</v>
      </c>
      <c r="E4582" s="2" t="s">
        <v>17</v>
      </c>
      <c r="F4582" s="2">
        <v>9.1300000000000008</v>
      </c>
      <c r="G4582" s="2" t="s">
        <v>1145</v>
      </c>
      <c r="H4582" s="2" t="s">
        <v>1323</v>
      </c>
      <c r="I4582" s="2" t="s">
        <v>1324</v>
      </c>
      <c r="J4582" s="3">
        <v>4</v>
      </c>
      <c r="K4582" s="5"/>
    </row>
    <row r="4583" spans="1:11">
      <c r="A4583" s="2" t="s">
        <v>481</v>
      </c>
      <c r="B4583" s="2" t="s">
        <v>482</v>
      </c>
      <c r="C4583" s="4">
        <v>45536</v>
      </c>
      <c r="D4583" s="2" t="s">
        <v>685</v>
      </c>
      <c r="E4583" s="2" t="s">
        <v>17</v>
      </c>
      <c r="F4583" s="2">
        <v>9.1300000000000008</v>
      </c>
      <c r="G4583" s="2" t="s">
        <v>1145</v>
      </c>
      <c r="H4583" s="2" t="s">
        <v>1323</v>
      </c>
      <c r="I4583" s="2" t="s">
        <v>1324</v>
      </c>
      <c r="J4583" s="3">
        <v>1</v>
      </c>
      <c r="K4583" s="5"/>
    </row>
    <row r="4584" spans="1:11">
      <c r="A4584" s="2" t="s">
        <v>481</v>
      </c>
      <c r="B4584" s="2" t="s">
        <v>482</v>
      </c>
      <c r="C4584" s="4">
        <v>45536</v>
      </c>
      <c r="D4584" s="2" t="s">
        <v>683</v>
      </c>
      <c r="E4584" s="2" t="s">
        <v>17</v>
      </c>
      <c r="F4584" s="2">
        <v>9.1300000000000008</v>
      </c>
      <c r="G4584" s="2" t="s">
        <v>1145</v>
      </c>
      <c r="H4584" s="2" t="s">
        <v>1323</v>
      </c>
      <c r="I4584" s="2" t="s">
        <v>1324</v>
      </c>
      <c r="J4584" s="3">
        <v>3</v>
      </c>
      <c r="K4584" s="5"/>
    </row>
    <row r="4585" spans="1:11">
      <c r="A4585" s="2" t="s">
        <v>481</v>
      </c>
      <c r="B4585" s="2" t="s">
        <v>482</v>
      </c>
      <c r="C4585" s="4">
        <v>45536</v>
      </c>
      <c r="D4585" s="2" t="s">
        <v>915</v>
      </c>
      <c r="E4585" s="2" t="s">
        <v>17</v>
      </c>
      <c r="F4585" s="2">
        <v>9.1300000000000008</v>
      </c>
      <c r="G4585" s="2" t="s">
        <v>1145</v>
      </c>
      <c r="H4585" s="2" t="s">
        <v>1323</v>
      </c>
      <c r="I4585" s="2" t="s">
        <v>1324</v>
      </c>
      <c r="J4585" s="3">
        <v>6</v>
      </c>
      <c r="K4585" s="5"/>
    </row>
    <row r="4586" spans="1:11">
      <c r="A4586" s="2" t="s">
        <v>481</v>
      </c>
      <c r="B4586" s="2" t="s">
        <v>482</v>
      </c>
      <c r="C4586" s="4">
        <v>45536</v>
      </c>
      <c r="D4586" s="2" t="s">
        <v>809</v>
      </c>
      <c r="E4586" s="2" t="s">
        <v>17</v>
      </c>
      <c r="F4586" s="2">
        <v>9.1300000000000008</v>
      </c>
      <c r="G4586" s="2" t="s">
        <v>1145</v>
      </c>
      <c r="H4586" s="2" t="s">
        <v>1323</v>
      </c>
      <c r="I4586" s="2" t="s">
        <v>1324</v>
      </c>
      <c r="J4586" s="3">
        <v>3</v>
      </c>
      <c r="K4586" s="5"/>
    </row>
    <row r="4587" spans="1:11">
      <c r="A4587" s="2" t="s">
        <v>481</v>
      </c>
      <c r="B4587" s="2" t="s">
        <v>482</v>
      </c>
      <c r="C4587" s="4">
        <v>45536</v>
      </c>
      <c r="D4587" s="2" t="s">
        <v>916</v>
      </c>
      <c r="E4587" s="2" t="s">
        <v>17</v>
      </c>
      <c r="F4587" s="2">
        <v>9.1300000000000008</v>
      </c>
      <c r="G4587" s="2" t="s">
        <v>1145</v>
      </c>
      <c r="H4587" s="2" t="s">
        <v>1323</v>
      </c>
      <c r="I4587" s="2" t="s">
        <v>1324</v>
      </c>
      <c r="J4587" s="3">
        <v>3</v>
      </c>
      <c r="K4587" s="5"/>
    </row>
    <row r="4588" spans="1:11">
      <c r="A4588" s="2" t="s">
        <v>4</v>
      </c>
      <c r="B4588" s="2" t="s">
        <v>5</v>
      </c>
      <c r="C4588" s="4">
        <v>45536</v>
      </c>
      <c r="D4588" s="2" t="s">
        <v>19</v>
      </c>
      <c r="E4588" s="2" t="s">
        <v>7</v>
      </c>
      <c r="F4588" s="2">
        <v>8.1999999999999993</v>
      </c>
      <c r="G4588" s="2" t="s">
        <v>1142</v>
      </c>
      <c r="H4588" s="2" t="s">
        <v>8</v>
      </c>
      <c r="I4588" s="2" t="s">
        <v>1189</v>
      </c>
      <c r="J4588" s="3">
        <v>1</v>
      </c>
      <c r="K4588" s="5"/>
    </row>
    <row r="4589" spans="1:11">
      <c r="A4589" s="2" t="s">
        <v>4</v>
      </c>
      <c r="B4589" s="2" t="s">
        <v>5</v>
      </c>
      <c r="C4589" s="4">
        <v>45536</v>
      </c>
      <c r="D4589" s="2" t="s">
        <v>510</v>
      </c>
      <c r="E4589" s="2" t="s">
        <v>7</v>
      </c>
      <c r="F4589" s="2">
        <v>8.1999999999999993</v>
      </c>
      <c r="G4589" s="2" t="s">
        <v>1142</v>
      </c>
      <c r="H4589" s="2" t="s">
        <v>8</v>
      </c>
      <c r="I4589" s="2" t="s">
        <v>1189</v>
      </c>
      <c r="J4589" s="3">
        <v>2</v>
      </c>
      <c r="K4589" s="5"/>
    </row>
    <row r="4590" spans="1:11">
      <c r="A4590" s="2" t="s">
        <v>4</v>
      </c>
      <c r="B4590" s="2" t="s">
        <v>5</v>
      </c>
      <c r="C4590" s="4">
        <v>45536</v>
      </c>
      <c r="D4590" s="2" t="s">
        <v>34</v>
      </c>
      <c r="E4590" s="2" t="s">
        <v>7</v>
      </c>
      <c r="F4590" s="2">
        <v>8.1999999999999993</v>
      </c>
      <c r="G4590" s="2" t="s">
        <v>1142</v>
      </c>
      <c r="H4590" s="2" t="s">
        <v>8</v>
      </c>
      <c r="I4590" s="2" t="s">
        <v>1189</v>
      </c>
      <c r="J4590" s="3">
        <v>1</v>
      </c>
      <c r="K4590" s="5"/>
    </row>
    <row r="4591" spans="1:11">
      <c r="A4591" s="2" t="s">
        <v>4</v>
      </c>
      <c r="B4591" s="2" t="s">
        <v>5</v>
      </c>
      <c r="C4591" s="4">
        <v>45536</v>
      </c>
      <c r="D4591" s="2" t="s">
        <v>40</v>
      </c>
      <c r="E4591" s="2" t="s">
        <v>7</v>
      </c>
      <c r="F4591" s="2">
        <v>8.1999999999999993</v>
      </c>
      <c r="G4591" s="2" t="s">
        <v>1142</v>
      </c>
      <c r="H4591" s="2" t="s">
        <v>8</v>
      </c>
      <c r="I4591" s="2" t="s">
        <v>1189</v>
      </c>
      <c r="J4591" s="3">
        <v>7</v>
      </c>
      <c r="K4591" s="5"/>
    </row>
    <row r="4592" spans="1:11">
      <c r="A4592" s="2" t="s">
        <v>4</v>
      </c>
      <c r="B4592" s="2" t="s">
        <v>5</v>
      </c>
      <c r="C4592" s="4">
        <v>45536</v>
      </c>
      <c r="D4592" s="2" t="s">
        <v>11</v>
      </c>
      <c r="E4592" s="2" t="s">
        <v>7</v>
      </c>
      <c r="F4592" s="2">
        <v>8.1999999999999993</v>
      </c>
      <c r="G4592" s="2" t="s">
        <v>1142</v>
      </c>
      <c r="H4592" s="2" t="s">
        <v>12</v>
      </c>
      <c r="I4592" s="2" t="s">
        <v>1190</v>
      </c>
      <c r="J4592" s="3">
        <v>11</v>
      </c>
      <c r="K4592" s="5"/>
    </row>
    <row r="4593" spans="1:11">
      <c r="A4593" s="2" t="s">
        <v>4</v>
      </c>
      <c r="B4593" s="2" t="s">
        <v>5</v>
      </c>
      <c r="C4593" s="4">
        <v>45536</v>
      </c>
      <c r="D4593" s="2" t="s">
        <v>43</v>
      </c>
      <c r="E4593" s="2" t="s">
        <v>7</v>
      </c>
      <c r="F4593" s="2">
        <v>8.1999999999999993</v>
      </c>
      <c r="G4593" s="2" t="s">
        <v>1142</v>
      </c>
      <c r="H4593" s="2" t="s">
        <v>12</v>
      </c>
      <c r="I4593" s="2" t="s">
        <v>1190</v>
      </c>
      <c r="J4593" s="3">
        <v>15</v>
      </c>
      <c r="K4593" s="5"/>
    </row>
    <row r="4594" spans="1:11">
      <c r="A4594" s="2" t="s">
        <v>4</v>
      </c>
      <c r="B4594" s="2" t="s">
        <v>5</v>
      </c>
      <c r="C4594" s="4">
        <v>45536</v>
      </c>
      <c r="D4594" s="2" t="s">
        <v>688</v>
      </c>
      <c r="E4594" s="2" t="s">
        <v>7</v>
      </c>
      <c r="F4594" s="2">
        <v>8.1999999999999993</v>
      </c>
      <c r="G4594" s="2" t="s">
        <v>1142</v>
      </c>
      <c r="H4594" s="2" t="s">
        <v>12</v>
      </c>
      <c r="I4594" s="2" t="s">
        <v>1190</v>
      </c>
      <c r="J4594" s="3">
        <v>1</v>
      </c>
      <c r="K4594" s="5"/>
    </row>
    <row r="4595" spans="1:11">
      <c r="A4595" s="2" t="s">
        <v>4</v>
      </c>
      <c r="B4595" s="2" t="s">
        <v>5</v>
      </c>
      <c r="C4595" s="4">
        <v>45536</v>
      </c>
      <c r="D4595" s="2" t="s">
        <v>823</v>
      </c>
      <c r="E4595" s="2" t="s">
        <v>7</v>
      </c>
      <c r="F4595" s="2">
        <v>8.1999999999999993</v>
      </c>
      <c r="G4595" s="2" t="s">
        <v>1142</v>
      </c>
      <c r="H4595" s="2" t="s">
        <v>8</v>
      </c>
      <c r="I4595" s="2" t="s">
        <v>1189</v>
      </c>
      <c r="J4595" s="3">
        <v>1</v>
      </c>
      <c r="K4595" s="5"/>
    </row>
    <row r="4596" spans="1:11">
      <c r="A4596" s="2" t="s">
        <v>44</v>
      </c>
      <c r="B4596" s="2" t="s">
        <v>45</v>
      </c>
      <c r="C4596" s="4">
        <v>45536</v>
      </c>
      <c r="D4596" s="2" t="s">
        <v>46</v>
      </c>
      <c r="E4596" s="2" t="s">
        <v>47</v>
      </c>
      <c r="F4596" s="2">
        <v>8.1</v>
      </c>
      <c r="G4596" s="2" t="s">
        <v>1142</v>
      </c>
      <c r="H4596" s="2" t="s">
        <v>44</v>
      </c>
      <c r="I4596" s="2" t="s">
        <v>45</v>
      </c>
      <c r="J4596" s="3">
        <v>6</v>
      </c>
      <c r="K4596" s="5"/>
    </row>
    <row r="4597" spans="1:11">
      <c r="A4597" s="2" t="s">
        <v>44</v>
      </c>
      <c r="B4597" s="2" t="s">
        <v>45</v>
      </c>
      <c r="C4597" s="4">
        <v>45536</v>
      </c>
      <c r="D4597" s="2" t="s">
        <v>1654</v>
      </c>
      <c r="E4597" s="2" t="s">
        <v>47</v>
      </c>
      <c r="F4597" s="2">
        <v>8.1</v>
      </c>
      <c r="G4597" s="2" t="s">
        <v>1142</v>
      </c>
      <c r="H4597" s="2" t="s">
        <v>44</v>
      </c>
      <c r="I4597" s="2" t="s">
        <v>45</v>
      </c>
      <c r="J4597" s="3">
        <v>1</v>
      </c>
      <c r="K4597" s="5"/>
    </row>
    <row r="4598" spans="1:11">
      <c r="A4598" s="2" t="s">
        <v>44</v>
      </c>
      <c r="B4598" s="2" t="s">
        <v>45</v>
      </c>
      <c r="C4598" s="4">
        <v>45536</v>
      </c>
      <c r="D4598" s="2" t="s">
        <v>513</v>
      </c>
      <c r="E4598" s="2" t="s">
        <v>50</v>
      </c>
      <c r="F4598" s="2">
        <v>8.1</v>
      </c>
      <c r="G4598" s="2" t="s">
        <v>1142</v>
      </c>
      <c r="H4598" s="2" t="s">
        <v>44</v>
      </c>
      <c r="I4598" s="2" t="s">
        <v>45</v>
      </c>
      <c r="J4598" s="3">
        <v>2</v>
      </c>
      <c r="K4598" s="5"/>
    </row>
    <row r="4599" spans="1:11">
      <c r="A4599" s="2" t="s">
        <v>44</v>
      </c>
      <c r="B4599" s="2" t="s">
        <v>45</v>
      </c>
      <c r="C4599" s="4">
        <v>45536</v>
      </c>
      <c r="D4599" s="2" t="s">
        <v>51</v>
      </c>
      <c r="E4599" s="2" t="s">
        <v>50</v>
      </c>
      <c r="F4599" s="2">
        <v>8.1</v>
      </c>
      <c r="G4599" s="2" t="s">
        <v>1142</v>
      </c>
      <c r="H4599" s="2" t="s">
        <v>44</v>
      </c>
      <c r="I4599" s="2" t="s">
        <v>45</v>
      </c>
      <c r="J4599" s="3">
        <v>2</v>
      </c>
      <c r="K4599" s="5"/>
    </row>
    <row r="4600" spans="1:11">
      <c r="A4600" s="2" t="s">
        <v>44</v>
      </c>
      <c r="B4600" s="2" t="s">
        <v>45</v>
      </c>
      <c r="C4600" s="4">
        <v>45536</v>
      </c>
      <c r="D4600" s="2" t="s">
        <v>514</v>
      </c>
      <c r="E4600" s="2" t="s">
        <v>50</v>
      </c>
      <c r="F4600" s="2">
        <v>8.1</v>
      </c>
      <c r="G4600" s="2" t="s">
        <v>1142</v>
      </c>
      <c r="H4600" s="2" t="s">
        <v>44</v>
      </c>
      <c r="I4600" s="2" t="s">
        <v>45</v>
      </c>
      <c r="J4600" s="3">
        <v>1</v>
      </c>
      <c r="K4600" s="5"/>
    </row>
    <row r="4601" spans="1:11">
      <c r="A4601" s="2" t="s">
        <v>44</v>
      </c>
      <c r="B4601" s="2" t="s">
        <v>45</v>
      </c>
      <c r="C4601" s="4">
        <v>45536</v>
      </c>
      <c r="D4601" s="2" t="s">
        <v>54</v>
      </c>
      <c r="E4601" s="2" t="s">
        <v>50</v>
      </c>
      <c r="F4601" s="2">
        <v>9.1300000000000008</v>
      </c>
      <c r="G4601" s="2" t="s">
        <v>1145</v>
      </c>
      <c r="H4601" s="2" t="s">
        <v>44</v>
      </c>
      <c r="I4601" s="2" t="s">
        <v>45</v>
      </c>
      <c r="J4601" s="3">
        <v>1</v>
      </c>
      <c r="K4601" s="5"/>
    </row>
    <row r="4602" spans="1:11">
      <c r="A4602" s="2" t="s">
        <v>63</v>
      </c>
      <c r="B4602" s="2" t="s">
        <v>64</v>
      </c>
      <c r="C4602" s="4">
        <v>45536</v>
      </c>
      <c r="D4602" s="2" t="s">
        <v>614</v>
      </c>
      <c r="E4602" s="2" t="s">
        <v>82</v>
      </c>
      <c r="F4602" s="2">
        <v>6.2</v>
      </c>
      <c r="G4602" s="2" t="s">
        <v>1183</v>
      </c>
      <c r="H4602" s="2" t="s">
        <v>330</v>
      </c>
      <c r="I4602" s="2" t="s">
        <v>331</v>
      </c>
      <c r="J4602" s="3">
        <v>1</v>
      </c>
      <c r="K4602" s="5"/>
    </row>
    <row r="4603" spans="1:11">
      <c r="A4603" s="2" t="s">
        <v>63</v>
      </c>
      <c r="B4603" s="2" t="s">
        <v>64</v>
      </c>
      <c r="C4603" s="4">
        <v>45536</v>
      </c>
      <c r="D4603" s="2" t="s">
        <v>705</v>
      </c>
      <c r="E4603" s="2" t="s">
        <v>82</v>
      </c>
      <c r="F4603" s="2">
        <v>6.2</v>
      </c>
      <c r="G4603" s="2" t="s">
        <v>1183</v>
      </c>
      <c r="H4603" s="2" t="s">
        <v>706</v>
      </c>
      <c r="I4603" s="2" t="s">
        <v>1177</v>
      </c>
      <c r="J4603" s="3">
        <v>3</v>
      </c>
      <c r="K4603" s="5"/>
    </row>
    <row r="4604" spans="1:11">
      <c r="A4604" s="2" t="s">
        <v>63</v>
      </c>
      <c r="B4604" s="2" t="s">
        <v>64</v>
      </c>
      <c r="C4604" s="4">
        <v>45536</v>
      </c>
      <c r="D4604" s="2" t="s">
        <v>672</v>
      </c>
      <c r="E4604" s="2" t="s">
        <v>1358</v>
      </c>
      <c r="F4604" s="2">
        <v>6.2</v>
      </c>
      <c r="G4604" s="2" t="s">
        <v>1183</v>
      </c>
      <c r="H4604" s="2" t="s">
        <v>460</v>
      </c>
      <c r="I4604" s="2" t="s">
        <v>464</v>
      </c>
      <c r="J4604" s="3">
        <v>1</v>
      </c>
      <c r="K4604" s="5"/>
    </row>
    <row r="4605" spans="1:11">
      <c r="A4605" s="2" t="s">
        <v>173</v>
      </c>
      <c r="B4605" s="2" t="s">
        <v>1655</v>
      </c>
      <c r="C4605" s="4">
        <v>45536</v>
      </c>
      <c r="D4605" s="2" t="s">
        <v>625</v>
      </c>
      <c r="E4605" s="2" t="s">
        <v>82</v>
      </c>
      <c r="F4605" s="2">
        <v>8.1</v>
      </c>
      <c r="G4605" s="2" t="s">
        <v>1142</v>
      </c>
      <c r="H4605" s="2" t="s">
        <v>626</v>
      </c>
      <c r="I4605" s="2" t="s">
        <v>1176</v>
      </c>
      <c r="J4605" s="3">
        <v>1</v>
      </c>
      <c r="K4605" s="5"/>
    </row>
    <row r="4606" spans="1:11">
      <c r="A4606" s="2" t="s">
        <v>173</v>
      </c>
      <c r="B4606" s="2" t="s">
        <v>1655</v>
      </c>
      <c r="C4606" s="4">
        <v>45536</v>
      </c>
      <c r="D4606" s="2" t="s">
        <v>835</v>
      </c>
      <c r="E4606" s="2" t="s">
        <v>82</v>
      </c>
      <c r="F4606" s="2">
        <v>8.1</v>
      </c>
      <c r="G4606" s="2" t="s">
        <v>1142</v>
      </c>
      <c r="H4606" s="2" t="s">
        <v>626</v>
      </c>
      <c r="I4606" s="2" t="s">
        <v>1176</v>
      </c>
      <c r="J4606" s="3">
        <v>1</v>
      </c>
      <c r="K4606" s="5"/>
    </row>
    <row r="4607" spans="1:11">
      <c r="A4607" s="2" t="s">
        <v>93</v>
      </c>
      <c r="B4607" s="2" t="s">
        <v>94</v>
      </c>
      <c r="C4607" s="4">
        <v>45536</v>
      </c>
      <c r="D4607" s="2" t="s">
        <v>246</v>
      </c>
      <c r="E4607" s="2" t="s">
        <v>132</v>
      </c>
      <c r="F4607" s="2">
        <v>8.1</v>
      </c>
      <c r="G4607" s="2" t="s">
        <v>1142</v>
      </c>
      <c r="H4607" s="2" t="s">
        <v>93</v>
      </c>
      <c r="I4607" s="2" t="s">
        <v>1168</v>
      </c>
      <c r="J4607" s="3">
        <v>24</v>
      </c>
      <c r="K4607" s="5"/>
    </row>
    <row r="4608" spans="1:11">
      <c r="A4608" s="2" t="s">
        <v>106</v>
      </c>
      <c r="B4608" s="2" t="s">
        <v>107</v>
      </c>
      <c r="C4608" s="4">
        <v>45536</v>
      </c>
      <c r="D4608" s="2" t="s">
        <v>527</v>
      </c>
      <c r="E4608" s="2" t="s">
        <v>1040</v>
      </c>
      <c r="F4608" s="2">
        <v>6.1</v>
      </c>
      <c r="G4608" s="2" t="s">
        <v>1183</v>
      </c>
      <c r="H4608" s="2" t="s">
        <v>1310</v>
      </c>
      <c r="I4608" s="2" t="s">
        <v>1311</v>
      </c>
      <c r="J4608" s="3">
        <v>4</v>
      </c>
      <c r="K4608" s="5"/>
    </row>
    <row r="4609" spans="1:11">
      <c r="A4609" s="2" t="s">
        <v>106</v>
      </c>
      <c r="B4609" s="2" t="s">
        <v>107</v>
      </c>
      <c r="C4609" s="4">
        <v>45536</v>
      </c>
      <c r="D4609" s="2" t="s">
        <v>443</v>
      </c>
      <c r="E4609" s="2" t="s">
        <v>240</v>
      </c>
      <c r="F4609" s="2">
        <v>7.1</v>
      </c>
      <c r="G4609" s="2" t="s">
        <v>1143</v>
      </c>
      <c r="H4609" s="2" t="s">
        <v>109</v>
      </c>
      <c r="I4609" s="2" t="s">
        <v>1192</v>
      </c>
      <c r="J4609" s="3">
        <v>2</v>
      </c>
      <c r="K4609" s="5"/>
    </row>
    <row r="4610" spans="1:11">
      <c r="A4610" s="2" t="s">
        <v>106</v>
      </c>
      <c r="B4610" s="2" t="s">
        <v>107</v>
      </c>
      <c r="C4610" s="4">
        <v>45536</v>
      </c>
      <c r="D4610" s="2" t="s">
        <v>239</v>
      </c>
      <c r="E4610" s="2" t="s">
        <v>240</v>
      </c>
      <c r="F4610" s="2">
        <v>7.1</v>
      </c>
      <c r="G4610" s="2" t="s">
        <v>1143</v>
      </c>
      <c r="H4610" s="2" t="s">
        <v>109</v>
      </c>
      <c r="I4610" s="2" t="s">
        <v>1192</v>
      </c>
      <c r="J4610" s="3">
        <v>6</v>
      </c>
      <c r="K4610" s="5"/>
    </row>
    <row r="4611" spans="1:11">
      <c r="A4611" s="2" t="s">
        <v>106</v>
      </c>
      <c r="B4611" s="2" t="s">
        <v>107</v>
      </c>
      <c r="C4611" s="4">
        <v>45536</v>
      </c>
      <c r="D4611" s="2" t="s">
        <v>830</v>
      </c>
      <c r="E4611" s="2" t="s">
        <v>749</v>
      </c>
      <c r="F4611" s="2">
        <v>7.1</v>
      </c>
      <c r="G4611" s="2" t="s">
        <v>1143</v>
      </c>
      <c r="H4611" s="2" t="s">
        <v>114</v>
      </c>
      <c r="I4611" s="2" t="s">
        <v>1193</v>
      </c>
      <c r="J4611" s="3">
        <v>8</v>
      </c>
      <c r="K4611" s="5"/>
    </row>
    <row r="4612" spans="1:11">
      <c r="A4612" s="2" t="s">
        <v>1312</v>
      </c>
      <c r="B4612" s="2" t="s">
        <v>1313</v>
      </c>
      <c r="C4612" s="4">
        <v>45536</v>
      </c>
      <c r="D4612" s="2" t="s">
        <v>895</v>
      </c>
      <c r="E4612" s="2" t="s">
        <v>132</v>
      </c>
      <c r="F4612" s="2">
        <v>8.1</v>
      </c>
      <c r="G4612" s="2" t="s">
        <v>1142</v>
      </c>
      <c r="H4612" s="2" t="s">
        <v>1312</v>
      </c>
      <c r="I4612" s="2" t="s">
        <v>1315</v>
      </c>
      <c r="J4612" s="3">
        <v>1</v>
      </c>
      <c r="K4612" s="5"/>
    </row>
    <row r="4613" spans="1:11">
      <c r="A4613" s="2" t="s">
        <v>1312</v>
      </c>
      <c r="B4613" s="2" t="s">
        <v>1313</v>
      </c>
      <c r="C4613" s="4">
        <v>45536</v>
      </c>
      <c r="D4613" s="2" t="s">
        <v>450</v>
      </c>
      <c r="E4613" s="2" t="s">
        <v>132</v>
      </c>
      <c r="F4613" s="2">
        <v>7.1</v>
      </c>
      <c r="G4613" s="2" t="s">
        <v>1143</v>
      </c>
      <c r="H4613" s="2" t="s">
        <v>1312</v>
      </c>
      <c r="I4613" s="2" t="s">
        <v>1315</v>
      </c>
      <c r="J4613" s="3">
        <v>1</v>
      </c>
      <c r="K4613" s="5"/>
    </row>
    <row r="4614" spans="1:11">
      <c r="A4614" s="2" t="s">
        <v>115</v>
      </c>
      <c r="B4614" s="2" t="s">
        <v>116</v>
      </c>
      <c r="C4614" s="4">
        <v>45536</v>
      </c>
      <c r="D4614" s="2" t="s">
        <v>1656</v>
      </c>
      <c r="E4614" s="2" t="s">
        <v>170</v>
      </c>
      <c r="F4614" s="2">
        <v>2.2999999999999998</v>
      </c>
      <c r="G4614" s="2" t="s">
        <v>1185</v>
      </c>
      <c r="H4614" s="2" t="s">
        <v>1657</v>
      </c>
      <c r="I4614" s="2" t="s">
        <v>1658</v>
      </c>
      <c r="J4614" s="3">
        <v>1</v>
      </c>
      <c r="K4614" s="5"/>
    </row>
    <row r="4615" spans="1:11">
      <c r="A4615" s="2" t="s">
        <v>115</v>
      </c>
      <c r="B4615" s="2" t="s">
        <v>116</v>
      </c>
      <c r="C4615" s="4">
        <v>45536</v>
      </c>
      <c r="D4615" s="2" t="s">
        <v>539</v>
      </c>
      <c r="E4615" s="2" t="s">
        <v>540</v>
      </c>
      <c r="F4615" s="2">
        <v>8.1999999999999993</v>
      </c>
      <c r="G4615" s="2" t="s">
        <v>1142</v>
      </c>
      <c r="H4615" s="2" t="s">
        <v>115</v>
      </c>
      <c r="I4615" s="2" t="s">
        <v>116</v>
      </c>
      <c r="J4615" s="3">
        <v>4</v>
      </c>
      <c r="K4615" s="5"/>
    </row>
    <row r="4616" spans="1:11">
      <c r="A4616" s="2" t="s">
        <v>243</v>
      </c>
      <c r="B4616" s="2" t="s">
        <v>1229</v>
      </c>
      <c r="C4616" s="4">
        <v>45536</v>
      </c>
      <c r="D4616" s="2" t="s">
        <v>1522</v>
      </c>
      <c r="E4616" s="2" t="s">
        <v>1114</v>
      </c>
      <c r="F4616" s="2">
        <v>8.1</v>
      </c>
      <c r="G4616" s="2" t="s">
        <v>1142</v>
      </c>
      <c r="H4616" s="2" t="s">
        <v>243</v>
      </c>
      <c r="I4616" s="2" t="s">
        <v>1229</v>
      </c>
      <c r="J4616" s="3">
        <v>6</v>
      </c>
      <c r="K4616" s="5"/>
    </row>
    <row r="4617" spans="1:11">
      <c r="A4617" s="2" t="s">
        <v>1425</v>
      </c>
      <c r="B4617" s="2" t="s">
        <v>1426</v>
      </c>
      <c r="C4617" s="4">
        <v>45536</v>
      </c>
      <c r="D4617" s="2" t="s">
        <v>587</v>
      </c>
      <c r="E4617" s="2" t="s">
        <v>588</v>
      </c>
      <c r="F4617" s="2">
        <v>8</v>
      </c>
      <c r="G4617" s="2" t="s">
        <v>1142</v>
      </c>
      <c r="H4617" s="2" t="s">
        <v>249</v>
      </c>
      <c r="I4617" s="2" t="s">
        <v>1198</v>
      </c>
      <c r="J4617" s="3">
        <v>1</v>
      </c>
      <c r="K4617" s="5"/>
    </row>
    <row r="4618" spans="1:11">
      <c r="A4618" s="2" t="s">
        <v>121</v>
      </c>
      <c r="B4618" s="2" t="s">
        <v>122</v>
      </c>
      <c r="C4618" s="4">
        <v>45536</v>
      </c>
      <c r="D4618" s="2" t="s">
        <v>65</v>
      </c>
      <c r="E4618" s="2" t="s">
        <v>66</v>
      </c>
      <c r="F4618" s="2">
        <v>4.3</v>
      </c>
      <c r="G4618" s="2" t="s">
        <v>1188</v>
      </c>
      <c r="H4618" s="2" t="s">
        <v>67</v>
      </c>
      <c r="I4618" s="2" t="s">
        <v>445</v>
      </c>
      <c r="J4618" s="3">
        <v>1</v>
      </c>
      <c r="K4618" s="5"/>
    </row>
    <row r="4619" spans="1:11">
      <c r="A4619" s="2" t="s">
        <v>134</v>
      </c>
      <c r="B4619" s="2" t="s">
        <v>135</v>
      </c>
      <c r="C4619" s="4">
        <v>45536</v>
      </c>
      <c r="D4619" s="2" t="s">
        <v>401</v>
      </c>
      <c r="E4619" s="2" t="s">
        <v>90</v>
      </c>
      <c r="F4619" s="2">
        <v>8.1</v>
      </c>
      <c r="G4619" s="2" t="s">
        <v>1142</v>
      </c>
      <c r="H4619" s="2" t="s">
        <v>151</v>
      </c>
      <c r="I4619" s="2" t="s">
        <v>1203</v>
      </c>
      <c r="J4619" s="3">
        <v>2</v>
      </c>
      <c r="K4619" s="5"/>
    </row>
    <row r="4620" spans="1:11">
      <c r="A4620" s="2" t="s">
        <v>138</v>
      </c>
      <c r="B4620" s="2" t="s">
        <v>139</v>
      </c>
      <c r="C4620" s="4">
        <v>45536</v>
      </c>
      <c r="D4620" s="2" t="s">
        <v>68</v>
      </c>
      <c r="E4620" s="2" t="s">
        <v>69</v>
      </c>
      <c r="F4620" s="2">
        <v>5.0999999999999996</v>
      </c>
      <c r="G4620" s="2" t="s">
        <v>1186</v>
      </c>
      <c r="H4620" s="2" t="s">
        <v>70</v>
      </c>
      <c r="I4620" s="2" t="s">
        <v>1191</v>
      </c>
      <c r="J4620" s="3">
        <v>1</v>
      </c>
      <c r="K4620" s="5"/>
    </row>
    <row r="4621" spans="1:11">
      <c r="A4621" s="2" t="s">
        <v>152</v>
      </c>
      <c r="B4621" s="2" t="s">
        <v>153</v>
      </c>
      <c r="C4621" s="4">
        <v>45536</v>
      </c>
      <c r="D4621" s="2" t="s">
        <v>157</v>
      </c>
      <c r="E4621" s="2" t="s">
        <v>382</v>
      </c>
      <c r="F4621" s="2">
        <v>8.1</v>
      </c>
      <c r="G4621" s="2" t="s">
        <v>1142</v>
      </c>
      <c r="H4621" s="2" t="s">
        <v>156</v>
      </c>
      <c r="I4621" s="2" t="s">
        <v>1150</v>
      </c>
      <c r="J4621" s="3">
        <v>3</v>
      </c>
      <c r="K4621" s="5"/>
    </row>
    <row r="4622" spans="1:11">
      <c r="A4622" s="2" t="s">
        <v>484</v>
      </c>
      <c r="B4622" s="2" t="s">
        <v>1250</v>
      </c>
      <c r="C4622" s="4">
        <v>45536</v>
      </c>
      <c r="D4622" s="2" t="s">
        <v>1325</v>
      </c>
      <c r="E4622" s="2" t="s">
        <v>1320</v>
      </c>
      <c r="F4622" s="2">
        <v>9.1300000000000008</v>
      </c>
      <c r="G4622" s="2" t="s">
        <v>1145</v>
      </c>
      <c r="H4622" s="2" t="s">
        <v>1321</v>
      </c>
      <c r="I4622" s="2" t="s">
        <v>1322</v>
      </c>
      <c r="J4622" s="3">
        <v>6</v>
      </c>
      <c r="K4622" s="5"/>
    </row>
    <row r="4623" spans="1:11">
      <c r="A4623" s="2" t="s">
        <v>484</v>
      </c>
      <c r="B4623" s="2" t="s">
        <v>1250</v>
      </c>
      <c r="C4623" s="4">
        <v>45536</v>
      </c>
      <c r="D4623" s="2" t="s">
        <v>681</v>
      </c>
      <c r="E4623" s="2" t="s">
        <v>17</v>
      </c>
      <c r="F4623" s="2">
        <v>9.1300000000000008</v>
      </c>
      <c r="G4623" s="2" t="s">
        <v>1145</v>
      </c>
      <c r="H4623" s="2" t="s">
        <v>484</v>
      </c>
      <c r="I4623" s="2" t="s">
        <v>1250</v>
      </c>
      <c r="J4623" s="3">
        <v>10</v>
      </c>
      <c r="K4623" s="5"/>
    </row>
    <row r="4624" spans="1:11">
      <c r="A4624" s="2" t="s">
        <v>484</v>
      </c>
      <c r="B4624" s="2" t="s">
        <v>1250</v>
      </c>
      <c r="C4624" s="4">
        <v>45536</v>
      </c>
      <c r="D4624" s="2" t="s">
        <v>1497</v>
      </c>
      <c r="E4624" s="2" t="s">
        <v>731</v>
      </c>
      <c r="F4624" s="2">
        <v>9.1300000000000008</v>
      </c>
      <c r="G4624" s="2" t="s">
        <v>1145</v>
      </c>
      <c r="H4624" s="2" t="s">
        <v>1323</v>
      </c>
      <c r="I4624" s="2" t="s">
        <v>1324</v>
      </c>
      <c r="J4624" s="3">
        <v>9</v>
      </c>
      <c r="K4624" s="5"/>
    </row>
    <row r="4625" spans="1:11">
      <c r="A4625" s="2" t="s">
        <v>484</v>
      </c>
      <c r="B4625" s="2" t="s">
        <v>1250</v>
      </c>
      <c r="C4625" s="4">
        <v>45536</v>
      </c>
      <c r="D4625" s="2" t="s">
        <v>682</v>
      </c>
      <c r="E4625" s="2" t="s">
        <v>17</v>
      </c>
      <c r="F4625" s="2">
        <v>9.1300000000000008</v>
      </c>
      <c r="G4625" s="2" t="s">
        <v>1145</v>
      </c>
      <c r="H4625" s="2" t="s">
        <v>484</v>
      </c>
      <c r="I4625" s="2" t="s">
        <v>1250</v>
      </c>
      <c r="J4625" s="3">
        <v>8</v>
      </c>
      <c r="K4625" s="5"/>
    </row>
    <row r="4626" spans="1:11">
      <c r="A4626" s="2" t="s">
        <v>484</v>
      </c>
      <c r="B4626" s="2" t="s">
        <v>1250</v>
      </c>
      <c r="C4626" s="4">
        <v>45536</v>
      </c>
      <c r="D4626" s="2" t="s">
        <v>911</v>
      </c>
      <c r="E4626" s="2" t="s">
        <v>17</v>
      </c>
      <c r="F4626" s="2">
        <v>9.1300000000000008</v>
      </c>
      <c r="G4626" s="2" t="s">
        <v>1145</v>
      </c>
      <c r="H4626" s="2" t="s">
        <v>484</v>
      </c>
      <c r="I4626" s="2" t="s">
        <v>1250</v>
      </c>
      <c r="J4626" s="3">
        <v>16</v>
      </c>
      <c r="K4626" s="5"/>
    </row>
    <row r="4627" spans="1:11">
      <c r="A4627" s="2" t="s">
        <v>484</v>
      </c>
      <c r="B4627" s="2" t="s">
        <v>1250</v>
      </c>
      <c r="C4627" s="4">
        <v>45536</v>
      </c>
      <c r="D4627" s="2" t="s">
        <v>1401</v>
      </c>
      <c r="E4627" s="2" t="s">
        <v>1320</v>
      </c>
      <c r="F4627" s="2">
        <v>9.1300000000000008</v>
      </c>
      <c r="G4627" s="2" t="s">
        <v>1145</v>
      </c>
      <c r="H4627" s="2" t="s">
        <v>1321</v>
      </c>
      <c r="I4627" s="2" t="s">
        <v>1322</v>
      </c>
      <c r="J4627" s="3">
        <v>10</v>
      </c>
      <c r="K4627" s="5"/>
    </row>
    <row r="4628" spans="1:11">
      <c r="A4628" s="2" t="s">
        <v>484</v>
      </c>
      <c r="B4628" s="2" t="s">
        <v>1250</v>
      </c>
      <c r="C4628" s="4">
        <v>45536</v>
      </c>
      <c r="D4628" s="2" t="s">
        <v>1629</v>
      </c>
      <c r="E4628" s="2" t="s">
        <v>17</v>
      </c>
      <c r="F4628" s="2">
        <v>9.1300000000000008</v>
      </c>
      <c r="G4628" s="2" t="s">
        <v>1145</v>
      </c>
      <c r="H4628" s="2" t="s">
        <v>1323</v>
      </c>
      <c r="I4628" s="2" t="s">
        <v>1324</v>
      </c>
      <c r="J4628" s="3">
        <v>10</v>
      </c>
      <c r="K4628" s="5"/>
    </row>
    <row r="4629" spans="1:11">
      <c r="A4629" s="2" t="s">
        <v>484</v>
      </c>
      <c r="B4629" s="2" t="s">
        <v>1250</v>
      </c>
      <c r="C4629" s="4">
        <v>45536</v>
      </c>
      <c r="D4629" s="2" t="s">
        <v>808</v>
      </c>
      <c r="E4629" s="2" t="s">
        <v>17</v>
      </c>
      <c r="F4629" s="2">
        <v>9.1300000000000008</v>
      </c>
      <c r="G4629" s="2" t="s">
        <v>1145</v>
      </c>
      <c r="H4629" s="2" t="s">
        <v>484</v>
      </c>
      <c r="I4629" s="2" t="s">
        <v>1250</v>
      </c>
      <c r="J4629" s="3">
        <v>36</v>
      </c>
      <c r="K4629" s="5"/>
    </row>
    <row r="4630" spans="1:11">
      <c r="A4630" s="2" t="s">
        <v>484</v>
      </c>
      <c r="B4630" s="2" t="s">
        <v>1250</v>
      </c>
      <c r="C4630" s="4">
        <v>45536</v>
      </c>
      <c r="D4630" s="2" t="s">
        <v>807</v>
      </c>
      <c r="E4630" s="2" t="s">
        <v>17</v>
      </c>
      <c r="F4630" s="2">
        <v>9.1300000000000008</v>
      </c>
      <c r="G4630" s="2" t="s">
        <v>1145</v>
      </c>
      <c r="H4630" s="2" t="s">
        <v>484</v>
      </c>
      <c r="I4630" s="2" t="s">
        <v>1250</v>
      </c>
      <c r="J4630" s="3">
        <v>23</v>
      </c>
      <c r="K4630" s="5"/>
    </row>
    <row r="4631" spans="1:11">
      <c r="A4631" s="2" t="s">
        <v>484</v>
      </c>
      <c r="B4631" s="2" t="s">
        <v>1250</v>
      </c>
      <c r="C4631" s="4">
        <v>45536</v>
      </c>
      <c r="D4631" s="2" t="s">
        <v>483</v>
      </c>
      <c r="E4631" s="2" t="s">
        <v>17</v>
      </c>
      <c r="F4631" s="2">
        <v>9.1300000000000008</v>
      </c>
      <c r="G4631" s="2" t="s">
        <v>1145</v>
      </c>
      <c r="H4631" s="2" t="s">
        <v>1323</v>
      </c>
      <c r="I4631" s="2" t="s">
        <v>1324</v>
      </c>
      <c r="J4631" s="3">
        <v>18</v>
      </c>
      <c r="K4631" s="5"/>
    </row>
    <row r="4632" spans="1:11">
      <c r="A4632" s="2" t="s">
        <v>484</v>
      </c>
      <c r="B4632" s="2" t="s">
        <v>1250</v>
      </c>
      <c r="C4632" s="4">
        <v>45536</v>
      </c>
      <c r="D4632" s="2" t="s">
        <v>1659</v>
      </c>
      <c r="E4632" s="2" t="s">
        <v>17</v>
      </c>
      <c r="F4632" s="2">
        <v>8.1999999999999993</v>
      </c>
      <c r="G4632" s="2" t="s">
        <v>1142</v>
      </c>
      <c r="H4632" s="2" t="s">
        <v>1323</v>
      </c>
      <c r="I4632" s="2" t="s">
        <v>1324</v>
      </c>
      <c r="J4632" s="3">
        <v>1</v>
      </c>
      <c r="K4632" s="5"/>
    </row>
    <row r="4633" spans="1:11">
      <c r="A4633" s="2" t="s">
        <v>484</v>
      </c>
      <c r="B4633" s="2" t="s">
        <v>1250</v>
      </c>
      <c r="C4633" s="4">
        <v>45536</v>
      </c>
      <c r="D4633" s="2" t="s">
        <v>1465</v>
      </c>
      <c r="E4633" s="2" t="s">
        <v>1320</v>
      </c>
      <c r="F4633" s="2">
        <v>8.1999999999999993</v>
      </c>
      <c r="G4633" s="2" t="s">
        <v>1142</v>
      </c>
      <c r="H4633" s="2" t="s">
        <v>1321</v>
      </c>
      <c r="I4633" s="2" t="s">
        <v>1322</v>
      </c>
      <c r="J4633" s="3">
        <v>1</v>
      </c>
      <c r="K4633" s="5"/>
    </row>
    <row r="4634" spans="1:11">
      <c r="A4634" s="2" t="s">
        <v>484</v>
      </c>
      <c r="B4634" s="2" t="s">
        <v>1250</v>
      </c>
      <c r="C4634" s="4">
        <v>45536</v>
      </c>
      <c r="D4634" s="2" t="s">
        <v>683</v>
      </c>
      <c r="E4634" s="2" t="s">
        <v>17</v>
      </c>
      <c r="F4634" s="2">
        <v>8.1999999999999993</v>
      </c>
      <c r="G4634" s="2" t="s">
        <v>1142</v>
      </c>
      <c r="H4634" s="2" t="s">
        <v>1323</v>
      </c>
      <c r="I4634" s="2" t="s">
        <v>1324</v>
      </c>
      <c r="J4634" s="3">
        <v>35</v>
      </c>
      <c r="K4634" s="5"/>
    </row>
    <row r="4635" spans="1:11">
      <c r="A4635" s="2" t="s">
        <v>484</v>
      </c>
      <c r="B4635" s="2" t="s">
        <v>1250</v>
      </c>
      <c r="C4635" s="4">
        <v>45536</v>
      </c>
      <c r="D4635" s="2" t="s">
        <v>1445</v>
      </c>
      <c r="E4635" s="2" t="s">
        <v>1320</v>
      </c>
      <c r="F4635" s="2">
        <v>8.1999999999999993</v>
      </c>
      <c r="G4635" s="2" t="s">
        <v>1142</v>
      </c>
      <c r="H4635" s="2" t="s">
        <v>1329</v>
      </c>
      <c r="I4635" s="2" t="s">
        <v>1330</v>
      </c>
      <c r="J4635" s="3">
        <v>1</v>
      </c>
      <c r="K4635" s="5"/>
    </row>
    <row r="4636" spans="1:11">
      <c r="A4636" s="2" t="s">
        <v>484</v>
      </c>
      <c r="B4636" s="2" t="s">
        <v>1250</v>
      </c>
      <c r="C4636" s="4">
        <v>45536</v>
      </c>
      <c r="D4636" s="2" t="s">
        <v>910</v>
      </c>
      <c r="E4636" s="2" t="s">
        <v>17</v>
      </c>
      <c r="F4636" s="2">
        <v>8.1999999999999993</v>
      </c>
      <c r="G4636" s="2" t="s">
        <v>1142</v>
      </c>
      <c r="H4636" s="2" t="s">
        <v>484</v>
      </c>
      <c r="I4636" s="2" t="s">
        <v>1250</v>
      </c>
      <c r="J4636" s="3">
        <v>27</v>
      </c>
      <c r="K4636" s="5"/>
    </row>
    <row r="4637" spans="1:11">
      <c r="A4637" s="2" t="s">
        <v>484</v>
      </c>
      <c r="B4637" s="2" t="s">
        <v>1250</v>
      </c>
      <c r="C4637" s="4">
        <v>45536</v>
      </c>
      <c r="D4637" s="2" t="s">
        <v>685</v>
      </c>
      <c r="E4637" s="2" t="s">
        <v>17</v>
      </c>
      <c r="F4637" s="2">
        <v>8.1999999999999993</v>
      </c>
      <c r="G4637" s="2" t="s">
        <v>1142</v>
      </c>
      <c r="H4637" s="2" t="s">
        <v>484</v>
      </c>
      <c r="I4637" s="2" t="s">
        <v>1250</v>
      </c>
      <c r="J4637" s="3">
        <v>12</v>
      </c>
      <c r="K4637" s="5"/>
    </row>
    <row r="4638" spans="1:11">
      <c r="A4638" s="2" t="s">
        <v>484</v>
      </c>
      <c r="B4638" s="2" t="s">
        <v>1250</v>
      </c>
      <c r="C4638" s="4">
        <v>45536</v>
      </c>
      <c r="D4638" s="2" t="s">
        <v>1538</v>
      </c>
      <c r="E4638" s="2" t="s">
        <v>17</v>
      </c>
      <c r="F4638" s="2">
        <v>8.1999999999999993</v>
      </c>
      <c r="G4638" s="2" t="s">
        <v>1142</v>
      </c>
      <c r="H4638" s="2" t="s">
        <v>1323</v>
      </c>
      <c r="I4638" s="2" t="s">
        <v>1324</v>
      </c>
      <c r="J4638" s="3">
        <v>22</v>
      </c>
      <c r="K4638" s="5"/>
    </row>
    <row r="4639" spans="1:11">
      <c r="A4639" s="2" t="s">
        <v>484</v>
      </c>
      <c r="B4639" s="2" t="s">
        <v>1250</v>
      </c>
      <c r="C4639" s="4">
        <v>45536</v>
      </c>
      <c r="D4639" s="2" t="s">
        <v>1088</v>
      </c>
      <c r="E4639" s="2" t="s">
        <v>17</v>
      </c>
      <c r="F4639" s="2">
        <v>8.1999999999999993</v>
      </c>
      <c r="G4639" s="2" t="s">
        <v>1142</v>
      </c>
      <c r="H4639" s="2" t="s">
        <v>484</v>
      </c>
      <c r="I4639" s="2" t="s">
        <v>1250</v>
      </c>
      <c r="J4639" s="3">
        <v>29</v>
      </c>
      <c r="K4639" s="5"/>
    </row>
    <row r="4640" spans="1:11">
      <c r="A4640" s="2" t="s">
        <v>484</v>
      </c>
      <c r="B4640" s="2" t="s">
        <v>1250</v>
      </c>
      <c r="C4640" s="4">
        <v>45536</v>
      </c>
      <c r="D4640" s="2" t="s">
        <v>680</v>
      </c>
      <c r="E4640" s="2" t="s">
        <v>17</v>
      </c>
      <c r="F4640" s="2">
        <v>8.1999999999999993</v>
      </c>
      <c r="G4640" s="2" t="s">
        <v>1142</v>
      </c>
      <c r="H4640" s="2" t="s">
        <v>1323</v>
      </c>
      <c r="I4640" s="2" t="s">
        <v>1324</v>
      </c>
      <c r="J4640" s="3">
        <v>31</v>
      </c>
      <c r="K4640" s="5"/>
    </row>
    <row r="4641" spans="1:11">
      <c r="A4641" s="2" t="s">
        <v>484</v>
      </c>
      <c r="B4641" s="2" t="s">
        <v>1250</v>
      </c>
      <c r="C4641" s="4">
        <v>45536</v>
      </c>
      <c r="D4641" s="2" t="s">
        <v>1660</v>
      </c>
      <c r="E4641" s="2" t="s">
        <v>17</v>
      </c>
      <c r="F4641" s="2">
        <v>9.1300000000000008</v>
      </c>
      <c r="G4641" s="2" t="s">
        <v>1145</v>
      </c>
      <c r="H4641" s="2" t="s">
        <v>1323</v>
      </c>
      <c r="I4641" s="2" t="s">
        <v>1324</v>
      </c>
      <c r="J4641" s="3">
        <v>1</v>
      </c>
      <c r="K4641" s="5"/>
    </row>
    <row r="4642" spans="1:11">
      <c r="A4642" s="2" t="s">
        <v>158</v>
      </c>
      <c r="B4642" s="2" t="s">
        <v>159</v>
      </c>
      <c r="C4642" s="4">
        <v>45536</v>
      </c>
      <c r="D4642" s="2" t="s">
        <v>1103</v>
      </c>
      <c r="E4642" s="2" t="s">
        <v>74</v>
      </c>
      <c r="F4642" s="2">
        <v>8.1</v>
      </c>
      <c r="G4642" s="2" t="s">
        <v>1142</v>
      </c>
      <c r="H4642" s="2" t="s">
        <v>156</v>
      </c>
      <c r="I4642" s="2" t="s">
        <v>1150</v>
      </c>
      <c r="J4642" s="3">
        <v>1</v>
      </c>
      <c r="K4642" s="5"/>
    </row>
    <row r="4643" spans="1:11">
      <c r="A4643" s="2" t="s">
        <v>158</v>
      </c>
      <c r="B4643" s="2" t="s">
        <v>159</v>
      </c>
      <c r="C4643" s="4">
        <v>45536</v>
      </c>
      <c r="D4643" s="2" t="s">
        <v>160</v>
      </c>
      <c r="E4643" s="2" t="s">
        <v>652</v>
      </c>
      <c r="F4643" s="2">
        <v>8.1</v>
      </c>
      <c r="G4643" s="2" t="s">
        <v>1142</v>
      </c>
      <c r="H4643" s="2" t="s">
        <v>156</v>
      </c>
      <c r="I4643" s="2" t="s">
        <v>1150</v>
      </c>
      <c r="J4643" s="3">
        <v>1</v>
      </c>
      <c r="K4643" s="5"/>
    </row>
    <row r="4644" spans="1:11">
      <c r="A4644" s="2" t="s">
        <v>158</v>
      </c>
      <c r="B4644" s="2" t="s">
        <v>159</v>
      </c>
      <c r="C4644" s="4">
        <v>45536</v>
      </c>
      <c r="D4644" s="2" t="s">
        <v>161</v>
      </c>
      <c r="E4644" s="2" t="s">
        <v>86</v>
      </c>
      <c r="F4644" s="2">
        <v>8.1</v>
      </c>
      <c r="G4644" s="2" t="s">
        <v>1142</v>
      </c>
      <c r="H4644" s="2" t="s">
        <v>158</v>
      </c>
      <c r="I4644" s="2" t="s">
        <v>159</v>
      </c>
      <c r="J4644" s="3">
        <v>1</v>
      </c>
      <c r="K4644" s="5"/>
    </row>
    <row r="4645" spans="1:11">
      <c r="A4645" s="2" t="s">
        <v>165</v>
      </c>
      <c r="B4645" s="2" t="s">
        <v>166</v>
      </c>
      <c r="C4645" s="4">
        <v>45536</v>
      </c>
      <c r="D4645" s="2" t="s">
        <v>1661</v>
      </c>
      <c r="E4645" s="2" t="s">
        <v>90</v>
      </c>
      <c r="F4645" s="2">
        <v>5.3</v>
      </c>
      <c r="G4645" s="2" t="s">
        <v>1186</v>
      </c>
      <c r="H4645" s="2" t="s">
        <v>171</v>
      </c>
      <c r="I4645" s="2" t="s">
        <v>347</v>
      </c>
      <c r="J4645" s="3">
        <v>1</v>
      </c>
      <c r="K4645" s="5"/>
    </row>
    <row r="4646" spans="1:11">
      <c r="A4646" s="2" t="s">
        <v>165</v>
      </c>
      <c r="B4646" s="2" t="s">
        <v>166</v>
      </c>
      <c r="C4646" s="4">
        <v>45536</v>
      </c>
      <c r="D4646" s="2" t="s">
        <v>1661</v>
      </c>
      <c r="E4646" s="2" t="s">
        <v>90</v>
      </c>
      <c r="F4646" s="2">
        <v>4.0999999999999996</v>
      </c>
      <c r="G4646" s="2" t="s">
        <v>1188</v>
      </c>
      <c r="H4646" s="2" t="s">
        <v>171</v>
      </c>
      <c r="I4646" s="2" t="s">
        <v>347</v>
      </c>
      <c r="J4646" s="3">
        <v>1</v>
      </c>
      <c r="K4646" s="5"/>
    </row>
    <row r="4647" spans="1:11">
      <c r="A4647" s="2" t="s">
        <v>165</v>
      </c>
      <c r="B4647" s="2" t="s">
        <v>166</v>
      </c>
      <c r="C4647" s="4">
        <v>45536</v>
      </c>
      <c r="D4647" s="2" t="s">
        <v>998</v>
      </c>
      <c r="E4647" s="2" t="s">
        <v>82</v>
      </c>
      <c r="F4647" s="2">
        <v>4.3</v>
      </c>
      <c r="G4647" s="2" t="s">
        <v>1188</v>
      </c>
      <c r="H4647" s="2" t="s">
        <v>179</v>
      </c>
      <c r="I4647" s="2" t="s">
        <v>1169</v>
      </c>
      <c r="J4647" s="3">
        <v>1</v>
      </c>
      <c r="K4647" s="5"/>
    </row>
    <row r="4648" spans="1:11">
      <c r="A4648" s="2" t="s">
        <v>165</v>
      </c>
      <c r="B4648" s="2" t="s">
        <v>166</v>
      </c>
      <c r="C4648" s="4">
        <v>45536</v>
      </c>
      <c r="D4648" s="2" t="s">
        <v>1508</v>
      </c>
      <c r="E4648" s="2" t="s">
        <v>86</v>
      </c>
      <c r="F4648" s="2">
        <v>4.0999999999999996</v>
      </c>
      <c r="G4648" s="2" t="s">
        <v>1188</v>
      </c>
      <c r="H4648" s="2" t="s">
        <v>875</v>
      </c>
      <c r="I4648" s="2" t="s">
        <v>1253</v>
      </c>
      <c r="J4648" s="3">
        <v>1</v>
      </c>
      <c r="K4648" s="5"/>
    </row>
    <row r="4649" spans="1:11">
      <c r="A4649" s="2" t="s">
        <v>165</v>
      </c>
      <c r="B4649" s="2" t="s">
        <v>166</v>
      </c>
      <c r="C4649" s="4">
        <v>45536</v>
      </c>
      <c r="D4649" s="2" t="s">
        <v>602</v>
      </c>
      <c r="E4649" s="2" t="s">
        <v>170</v>
      </c>
      <c r="F4649" s="2">
        <v>5.3</v>
      </c>
      <c r="G4649" s="2" t="s">
        <v>1186</v>
      </c>
      <c r="H4649" s="2" t="s">
        <v>179</v>
      </c>
      <c r="I4649" s="2" t="s">
        <v>1169</v>
      </c>
      <c r="J4649" s="3">
        <v>1</v>
      </c>
      <c r="K4649" s="5"/>
    </row>
    <row r="4650" spans="1:11">
      <c r="A4650" s="2" t="s">
        <v>165</v>
      </c>
      <c r="B4650" s="2" t="s">
        <v>166</v>
      </c>
      <c r="C4650" s="4">
        <v>45536</v>
      </c>
      <c r="D4650" s="2" t="s">
        <v>1662</v>
      </c>
      <c r="E4650" s="2" t="s">
        <v>90</v>
      </c>
      <c r="F4650" s="2">
        <v>4.3</v>
      </c>
      <c r="G4650" s="2" t="s">
        <v>1188</v>
      </c>
      <c r="H4650" s="2" t="s">
        <v>187</v>
      </c>
      <c r="I4650" s="2" t="s">
        <v>1165</v>
      </c>
      <c r="J4650" s="3">
        <v>1</v>
      </c>
      <c r="K4650" s="5"/>
    </row>
    <row r="4651" spans="1:11">
      <c r="A4651" s="2" t="s">
        <v>165</v>
      </c>
      <c r="B4651" s="2" t="s">
        <v>166</v>
      </c>
      <c r="C4651" s="4">
        <v>45536</v>
      </c>
      <c r="D4651" s="2" t="s">
        <v>1579</v>
      </c>
      <c r="E4651" s="2" t="s">
        <v>170</v>
      </c>
      <c r="F4651" s="2">
        <v>6.2</v>
      </c>
      <c r="G4651" s="2" t="s">
        <v>1183</v>
      </c>
      <c r="H4651" s="2" t="s">
        <v>179</v>
      </c>
      <c r="I4651" s="2" t="s">
        <v>1169</v>
      </c>
      <c r="J4651" s="3">
        <v>4</v>
      </c>
      <c r="K4651" s="5"/>
    </row>
    <row r="4652" spans="1:11">
      <c r="A4652" s="2" t="s">
        <v>165</v>
      </c>
      <c r="B4652" s="2" t="s">
        <v>166</v>
      </c>
      <c r="C4652" s="4">
        <v>45536</v>
      </c>
      <c r="D4652" s="2" t="s">
        <v>876</v>
      </c>
      <c r="E4652" s="2" t="s">
        <v>90</v>
      </c>
      <c r="F4652" s="2">
        <v>6.2</v>
      </c>
      <c r="G4652" s="2" t="s">
        <v>1183</v>
      </c>
      <c r="H4652" s="2" t="s">
        <v>171</v>
      </c>
      <c r="I4652" s="2" t="s">
        <v>347</v>
      </c>
      <c r="J4652" s="3">
        <v>1</v>
      </c>
      <c r="K4652" s="5"/>
    </row>
    <row r="4653" spans="1:11">
      <c r="A4653" s="2" t="s">
        <v>165</v>
      </c>
      <c r="B4653" s="2" t="s">
        <v>166</v>
      </c>
      <c r="C4653" s="4">
        <v>45536</v>
      </c>
      <c r="D4653" s="2" t="s">
        <v>1642</v>
      </c>
      <c r="E4653" s="2" t="s">
        <v>382</v>
      </c>
      <c r="F4653" s="2">
        <v>4.0999999999999996</v>
      </c>
      <c r="G4653" s="2" t="s">
        <v>1188</v>
      </c>
      <c r="H4653" s="2" t="s">
        <v>349</v>
      </c>
      <c r="I4653" s="2" t="s">
        <v>1174</v>
      </c>
      <c r="J4653" s="3">
        <v>1</v>
      </c>
      <c r="K4653" s="5"/>
    </row>
    <row r="4654" spans="1:11">
      <c r="A4654" s="2" t="s">
        <v>165</v>
      </c>
      <c r="B4654" s="2" t="s">
        <v>166</v>
      </c>
      <c r="C4654" s="4">
        <v>45536</v>
      </c>
      <c r="D4654" s="2" t="s">
        <v>619</v>
      </c>
      <c r="E4654" s="2" t="s">
        <v>362</v>
      </c>
      <c r="F4654" s="2">
        <v>4.0999999999999996</v>
      </c>
      <c r="G4654" s="2" t="s">
        <v>1188</v>
      </c>
      <c r="H4654" s="2" t="s">
        <v>349</v>
      </c>
      <c r="I4654" s="2" t="s">
        <v>1174</v>
      </c>
      <c r="J4654" s="3">
        <v>2</v>
      </c>
      <c r="K4654" s="5"/>
    </row>
    <row r="4655" spans="1:11">
      <c r="A4655" s="2" t="s">
        <v>165</v>
      </c>
      <c r="B4655" s="2" t="s">
        <v>166</v>
      </c>
      <c r="C4655" s="4">
        <v>45536</v>
      </c>
      <c r="D4655" s="2" t="s">
        <v>1105</v>
      </c>
      <c r="E4655" s="2" t="s">
        <v>82</v>
      </c>
      <c r="F4655" s="2">
        <v>4.0999999999999996</v>
      </c>
      <c r="G4655" s="2" t="s">
        <v>1188</v>
      </c>
      <c r="H4655" s="2" t="s">
        <v>173</v>
      </c>
      <c r="I4655" s="2" t="s">
        <v>1170</v>
      </c>
      <c r="J4655" s="3">
        <v>1</v>
      </c>
      <c r="K4655" s="5"/>
    </row>
    <row r="4656" spans="1:11">
      <c r="A4656" s="2" t="s">
        <v>165</v>
      </c>
      <c r="B4656" s="2" t="s">
        <v>166</v>
      </c>
      <c r="C4656" s="4">
        <v>45536</v>
      </c>
      <c r="D4656" s="2" t="s">
        <v>1579</v>
      </c>
      <c r="E4656" s="2" t="s">
        <v>170</v>
      </c>
      <c r="F4656" s="2">
        <v>4.3</v>
      </c>
      <c r="G4656" s="2" t="s">
        <v>1188</v>
      </c>
      <c r="H4656" s="2" t="s">
        <v>1663</v>
      </c>
      <c r="I4656" s="2" t="s">
        <v>1664</v>
      </c>
      <c r="J4656" s="3">
        <v>1</v>
      </c>
      <c r="K4656" s="5"/>
    </row>
    <row r="4657" spans="1:11">
      <c r="A4657" s="2" t="s">
        <v>188</v>
      </c>
      <c r="B4657" s="2" t="s">
        <v>189</v>
      </c>
      <c r="C4657" s="4">
        <v>45536</v>
      </c>
      <c r="D4657" s="2" t="s">
        <v>839</v>
      </c>
      <c r="E4657" s="2" t="s">
        <v>191</v>
      </c>
      <c r="F4657" s="2">
        <v>9.14</v>
      </c>
      <c r="G4657" s="2" t="s">
        <v>1144</v>
      </c>
      <c r="H4657" s="2" t="s">
        <v>192</v>
      </c>
      <c r="I4657" s="2" t="s">
        <v>2083</v>
      </c>
      <c r="J4657" s="3">
        <v>1</v>
      </c>
      <c r="K4657" s="5"/>
    </row>
    <row r="4658" spans="1:11">
      <c r="A4658" s="2" t="s">
        <v>188</v>
      </c>
      <c r="B4658" s="2" t="s">
        <v>189</v>
      </c>
      <c r="C4658" s="4">
        <v>45536</v>
      </c>
      <c r="D4658" s="2" t="s">
        <v>782</v>
      </c>
      <c r="E4658" s="2" t="s">
        <v>191</v>
      </c>
      <c r="F4658" s="2">
        <v>5.0999999999999996</v>
      </c>
      <c r="G4658" s="2" t="s">
        <v>1186</v>
      </c>
      <c r="H4658" s="2" t="s">
        <v>194</v>
      </c>
      <c r="I4658" s="2" t="s">
        <v>1226</v>
      </c>
      <c r="J4658" s="3">
        <v>2</v>
      </c>
      <c r="K4658" s="5"/>
    </row>
    <row r="4659" spans="1:11">
      <c r="A4659" s="2" t="s">
        <v>188</v>
      </c>
      <c r="B4659" s="2" t="s">
        <v>189</v>
      </c>
      <c r="C4659" s="4">
        <v>45536</v>
      </c>
      <c r="D4659" s="2" t="s">
        <v>770</v>
      </c>
      <c r="E4659" s="2" t="s">
        <v>191</v>
      </c>
      <c r="F4659" s="2">
        <v>6.2</v>
      </c>
      <c r="G4659" s="2" t="s">
        <v>1183</v>
      </c>
      <c r="H4659" s="2" t="s">
        <v>647</v>
      </c>
      <c r="I4659" s="2" t="s">
        <v>1240</v>
      </c>
      <c r="J4659" s="3">
        <v>1</v>
      </c>
      <c r="K4659" s="5"/>
    </row>
    <row r="4660" spans="1:11">
      <c r="A4660" s="2" t="s">
        <v>1630</v>
      </c>
      <c r="B4660" s="2" t="s">
        <v>1631</v>
      </c>
      <c r="C4660" s="4">
        <v>45536</v>
      </c>
      <c r="D4660" s="2" t="s">
        <v>1471</v>
      </c>
      <c r="E4660" s="2" t="s">
        <v>155</v>
      </c>
      <c r="F4660" s="2">
        <v>4.3</v>
      </c>
      <c r="G4660" s="2" t="s">
        <v>1188</v>
      </c>
      <c r="H4660" s="2" t="s">
        <v>156</v>
      </c>
      <c r="I4660" s="2" t="s">
        <v>1150</v>
      </c>
      <c r="J4660" s="3">
        <v>1</v>
      </c>
      <c r="K4660" s="5"/>
    </row>
    <row r="4661" spans="1:11">
      <c r="A4661" s="2" t="s">
        <v>1630</v>
      </c>
      <c r="B4661" s="2" t="s">
        <v>1631</v>
      </c>
      <c r="C4661" s="4">
        <v>45536</v>
      </c>
      <c r="D4661" s="2" t="s">
        <v>1644</v>
      </c>
      <c r="E4661" s="2" t="s">
        <v>1454</v>
      </c>
      <c r="F4661" s="2">
        <v>6.2</v>
      </c>
      <c r="G4661" s="2" t="s">
        <v>1183</v>
      </c>
      <c r="H4661" s="2" t="s">
        <v>156</v>
      </c>
      <c r="I4661" s="2" t="s">
        <v>1150</v>
      </c>
      <c r="J4661" s="3">
        <v>1</v>
      </c>
      <c r="K4661" s="5"/>
    </row>
    <row r="4662" spans="1:11">
      <c r="A4662" s="2" t="s">
        <v>1630</v>
      </c>
      <c r="B4662" s="2" t="s">
        <v>1631</v>
      </c>
      <c r="C4662" s="4">
        <v>45536</v>
      </c>
      <c r="D4662" s="2" t="s">
        <v>1573</v>
      </c>
      <c r="E4662" s="2" t="s">
        <v>1574</v>
      </c>
      <c r="F4662" s="2">
        <v>6.2</v>
      </c>
      <c r="G4662" s="2" t="s">
        <v>1183</v>
      </c>
      <c r="H4662" s="2" t="s">
        <v>156</v>
      </c>
      <c r="I4662" s="2" t="s">
        <v>1150</v>
      </c>
      <c r="J4662" s="3">
        <v>1</v>
      </c>
      <c r="K4662" s="5"/>
    </row>
    <row r="4663" spans="1:11">
      <c r="A4663" s="2" t="s">
        <v>1630</v>
      </c>
      <c r="B4663" s="2" t="s">
        <v>1631</v>
      </c>
      <c r="C4663" s="4">
        <v>45536</v>
      </c>
      <c r="D4663" s="2" t="s">
        <v>1632</v>
      </c>
      <c r="E4663" s="2" t="s">
        <v>155</v>
      </c>
      <c r="F4663" s="2">
        <v>5.0999999999999996</v>
      </c>
      <c r="G4663" s="2" t="s">
        <v>1186</v>
      </c>
      <c r="H4663" s="2" t="s">
        <v>156</v>
      </c>
      <c r="I4663" s="2" t="s">
        <v>1150</v>
      </c>
      <c r="J4663" s="3">
        <v>2</v>
      </c>
      <c r="K4663" s="5"/>
    </row>
    <row r="4664" spans="1:11">
      <c r="A4664" s="2" t="s">
        <v>1630</v>
      </c>
      <c r="B4664" s="2" t="s">
        <v>1631</v>
      </c>
      <c r="C4664" s="4">
        <v>45536</v>
      </c>
      <c r="D4664" s="2" t="s">
        <v>852</v>
      </c>
      <c r="E4664" s="2" t="s">
        <v>540</v>
      </c>
      <c r="F4664" s="2">
        <v>4.0999999999999996</v>
      </c>
      <c r="G4664" s="2" t="s">
        <v>1188</v>
      </c>
      <c r="H4664" s="2" t="s">
        <v>156</v>
      </c>
      <c r="I4664" s="2" t="s">
        <v>1150</v>
      </c>
      <c r="J4664" s="3">
        <v>1</v>
      </c>
      <c r="K4664" s="5"/>
    </row>
    <row r="4665" spans="1:11">
      <c r="A4665" s="2" t="s">
        <v>1630</v>
      </c>
      <c r="B4665" s="2" t="s">
        <v>1631</v>
      </c>
      <c r="C4665" s="4">
        <v>45536</v>
      </c>
      <c r="D4665" s="2" t="s">
        <v>1665</v>
      </c>
      <c r="E4665" s="2" t="s">
        <v>355</v>
      </c>
      <c r="F4665" s="2">
        <v>8.1</v>
      </c>
      <c r="G4665" s="2" t="s">
        <v>1142</v>
      </c>
      <c r="H4665" s="2" t="s">
        <v>156</v>
      </c>
      <c r="I4665" s="2" t="s">
        <v>1150</v>
      </c>
      <c r="J4665" s="3">
        <v>2</v>
      </c>
      <c r="K4665" s="5"/>
    </row>
    <row r="4666" spans="1:11">
      <c r="A4666" s="2" t="s">
        <v>1630</v>
      </c>
      <c r="B4666" s="2" t="s">
        <v>1631</v>
      </c>
      <c r="C4666" s="4">
        <v>45536</v>
      </c>
      <c r="D4666" s="2" t="s">
        <v>1666</v>
      </c>
      <c r="E4666" s="2" t="s">
        <v>540</v>
      </c>
      <c r="F4666" s="2">
        <v>8.1</v>
      </c>
      <c r="G4666" s="2" t="s">
        <v>1142</v>
      </c>
      <c r="H4666" s="2" t="s">
        <v>156</v>
      </c>
      <c r="I4666" s="2" t="s">
        <v>1150</v>
      </c>
      <c r="J4666" s="3">
        <v>9</v>
      </c>
      <c r="K4666" s="5"/>
    </row>
    <row r="4667" spans="1:11">
      <c r="A4667" s="2" t="s">
        <v>198</v>
      </c>
      <c r="B4667" s="2" t="s">
        <v>199</v>
      </c>
      <c r="C4667" s="4">
        <v>45536</v>
      </c>
      <c r="D4667" s="2" t="s">
        <v>200</v>
      </c>
      <c r="E4667" s="2" t="s">
        <v>82</v>
      </c>
      <c r="F4667" s="2">
        <v>8.1</v>
      </c>
      <c r="G4667" s="2" t="s">
        <v>1142</v>
      </c>
      <c r="H4667" s="2" t="s">
        <v>198</v>
      </c>
      <c r="I4667" s="2" t="s">
        <v>199</v>
      </c>
      <c r="J4667" s="3">
        <v>1</v>
      </c>
      <c r="K4667" s="5"/>
    </row>
    <row r="4668" spans="1:11">
      <c r="A4668" s="2" t="s">
        <v>198</v>
      </c>
      <c r="B4668" s="2" t="s">
        <v>199</v>
      </c>
      <c r="C4668" s="4">
        <v>45536</v>
      </c>
      <c r="D4668" s="2" t="s">
        <v>571</v>
      </c>
      <c r="E4668" s="2" t="s">
        <v>82</v>
      </c>
      <c r="F4668" s="2">
        <v>9.1300000000000008</v>
      </c>
      <c r="G4668" s="2" t="s">
        <v>1145</v>
      </c>
      <c r="H4668" s="2" t="s">
        <v>198</v>
      </c>
      <c r="I4668" s="2" t="s">
        <v>199</v>
      </c>
      <c r="J4668" s="3">
        <v>1</v>
      </c>
      <c r="K4668" s="5"/>
    </row>
    <row r="4669" spans="1:11">
      <c r="A4669" s="2" t="s">
        <v>212</v>
      </c>
      <c r="B4669" s="2" t="s">
        <v>213</v>
      </c>
      <c r="C4669" s="4">
        <v>45536</v>
      </c>
      <c r="D4669" s="2" t="s">
        <v>1470</v>
      </c>
      <c r="E4669" s="2" t="s">
        <v>218</v>
      </c>
      <c r="F4669" s="2">
        <v>6.2</v>
      </c>
      <c r="G4669" s="2" t="s">
        <v>1183</v>
      </c>
      <c r="H4669" s="2" t="s">
        <v>219</v>
      </c>
      <c r="I4669" s="2" t="s">
        <v>1147</v>
      </c>
      <c r="J4669" s="3">
        <v>7</v>
      </c>
      <c r="K4669" s="5"/>
    </row>
    <row r="4670" spans="1:11">
      <c r="A4670" s="2" t="s">
        <v>212</v>
      </c>
      <c r="B4670" s="2" t="s">
        <v>213</v>
      </c>
      <c r="C4670" s="4">
        <v>45536</v>
      </c>
      <c r="D4670" s="2" t="s">
        <v>234</v>
      </c>
      <c r="E4670" s="2" t="s">
        <v>218</v>
      </c>
      <c r="F4670" s="2">
        <v>8.1999999999999993</v>
      </c>
      <c r="G4670" s="2" t="s">
        <v>1142</v>
      </c>
      <c r="H4670" s="2" t="s">
        <v>219</v>
      </c>
      <c r="I4670" s="2" t="s">
        <v>1147</v>
      </c>
      <c r="J4670" s="3">
        <v>4</v>
      </c>
      <c r="K4670" s="5"/>
    </row>
    <row r="4671" spans="1:11">
      <c r="A4671" s="2" t="s">
        <v>212</v>
      </c>
      <c r="B4671" s="2" t="s">
        <v>213</v>
      </c>
      <c r="C4671" s="4">
        <v>45536</v>
      </c>
      <c r="D4671" s="2" t="s">
        <v>720</v>
      </c>
      <c r="E4671" s="2" t="s">
        <v>218</v>
      </c>
      <c r="F4671" s="2">
        <v>8.1999999999999993</v>
      </c>
      <c r="G4671" s="2" t="s">
        <v>1142</v>
      </c>
      <c r="H4671" s="2" t="s">
        <v>219</v>
      </c>
      <c r="I4671" s="2" t="s">
        <v>1147</v>
      </c>
      <c r="J4671" s="3">
        <v>4</v>
      </c>
      <c r="K4671" s="5"/>
    </row>
    <row r="4672" spans="1:11">
      <c r="A4672" s="2" t="s">
        <v>212</v>
      </c>
      <c r="B4672" s="2" t="s">
        <v>213</v>
      </c>
      <c r="C4672" s="4">
        <v>45536</v>
      </c>
      <c r="D4672" s="2" t="s">
        <v>579</v>
      </c>
      <c r="E4672" s="2" t="s">
        <v>218</v>
      </c>
      <c r="F4672" s="2">
        <v>8.1999999999999993</v>
      </c>
      <c r="G4672" s="2" t="s">
        <v>1142</v>
      </c>
      <c r="H4672" s="2" t="s">
        <v>219</v>
      </c>
      <c r="I4672" s="2" t="s">
        <v>1147</v>
      </c>
      <c r="J4672" s="3">
        <v>3</v>
      </c>
      <c r="K4672" s="5"/>
    </row>
    <row r="4673" spans="1:11">
      <c r="A4673" s="2" t="s">
        <v>212</v>
      </c>
      <c r="B4673" s="2" t="s">
        <v>213</v>
      </c>
      <c r="C4673" s="4">
        <v>45536</v>
      </c>
      <c r="D4673" s="2" t="s">
        <v>221</v>
      </c>
      <c r="E4673" s="2" t="s">
        <v>218</v>
      </c>
      <c r="F4673" s="2">
        <v>8.1999999999999993</v>
      </c>
      <c r="G4673" s="2" t="s">
        <v>1142</v>
      </c>
      <c r="H4673" s="2" t="s">
        <v>219</v>
      </c>
      <c r="I4673" s="2" t="s">
        <v>1147</v>
      </c>
      <c r="J4673" s="3">
        <v>3</v>
      </c>
      <c r="K4673" s="5"/>
    </row>
    <row r="4674" spans="1:11">
      <c r="A4674" s="2" t="s">
        <v>212</v>
      </c>
      <c r="B4674" s="2" t="s">
        <v>213</v>
      </c>
      <c r="C4674" s="4">
        <v>45536</v>
      </c>
      <c r="D4674" s="2" t="s">
        <v>721</v>
      </c>
      <c r="E4674" s="2" t="s">
        <v>218</v>
      </c>
      <c r="F4674" s="2">
        <v>8.1999999999999993</v>
      </c>
      <c r="G4674" s="2" t="s">
        <v>1142</v>
      </c>
      <c r="H4674" s="2" t="s">
        <v>219</v>
      </c>
      <c r="I4674" s="2" t="s">
        <v>1147</v>
      </c>
      <c r="J4674" s="3">
        <v>2</v>
      </c>
      <c r="K4674" s="5"/>
    </row>
    <row r="4675" spans="1:11">
      <c r="A4675" s="2" t="s">
        <v>237</v>
      </c>
      <c r="B4675" s="2" t="s">
        <v>238</v>
      </c>
      <c r="C4675" s="4">
        <v>45536</v>
      </c>
      <c r="D4675" s="2" t="s">
        <v>289</v>
      </c>
      <c r="E4675" s="2" t="s">
        <v>82</v>
      </c>
      <c r="F4675" s="2">
        <v>9.14</v>
      </c>
      <c r="G4675" s="2" t="s">
        <v>1144</v>
      </c>
      <c r="H4675" s="2" t="s">
        <v>285</v>
      </c>
      <c r="I4675" s="2" t="s">
        <v>286</v>
      </c>
      <c r="J4675" s="3">
        <v>2</v>
      </c>
      <c r="K4675" s="5"/>
    </row>
    <row r="4676" spans="1:11">
      <c r="A4676" s="2" t="s">
        <v>237</v>
      </c>
      <c r="B4676" s="2" t="s">
        <v>238</v>
      </c>
      <c r="C4676" s="4">
        <v>45536</v>
      </c>
      <c r="D4676" s="2" t="s">
        <v>839</v>
      </c>
      <c r="E4676" s="2" t="s">
        <v>191</v>
      </c>
      <c r="F4676" s="2">
        <v>6.2</v>
      </c>
      <c r="G4676" s="2" t="s">
        <v>1183</v>
      </c>
      <c r="H4676" s="2" t="s">
        <v>423</v>
      </c>
      <c r="I4676" s="2" t="s">
        <v>1218</v>
      </c>
      <c r="J4676" s="3">
        <v>1</v>
      </c>
      <c r="K4676" s="5"/>
    </row>
    <row r="4677" spans="1:11">
      <c r="A4677" s="2" t="s">
        <v>237</v>
      </c>
      <c r="B4677" s="2" t="s">
        <v>238</v>
      </c>
      <c r="C4677" s="4">
        <v>45536</v>
      </c>
      <c r="D4677" s="2" t="s">
        <v>280</v>
      </c>
      <c r="E4677" s="2" t="s">
        <v>113</v>
      </c>
      <c r="F4677" s="2">
        <v>9.14</v>
      </c>
      <c r="G4677" s="2" t="s">
        <v>1144</v>
      </c>
      <c r="H4677" s="2" t="s">
        <v>281</v>
      </c>
      <c r="I4677" s="2" t="s">
        <v>1206</v>
      </c>
      <c r="J4677" s="3">
        <v>4</v>
      </c>
      <c r="K4677" s="5"/>
    </row>
    <row r="4678" spans="1:11">
      <c r="A4678" s="2" t="s">
        <v>237</v>
      </c>
      <c r="B4678" s="2" t="s">
        <v>238</v>
      </c>
      <c r="C4678" s="4">
        <v>45536</v>
      </c>
      <c r="D4678" s="2" t="s">
        <v>1470</v>
      </c>
      <c r="E4678" s="2" t="s">
        <v>218</v>
      </c>
      <c r="F4678" s="2">
        <v>9.14</v>
      </c>
      <c r="G4678" s="2" t="s">
        <v>1144</v>
      </c>
      <c r="H4678" s="2" t="s">
        <v>255</v>
      </c>
      <c r="I4678" s="2" t="s">
        <v>1197</v>
      </c>
      <c r="J4678" s="3">
        <v>1</v>
      </c>
      <c r="K4678" s="5"/>
    </row>
    <row r="4679" spans="1:11">
      <c r="A4679" s="2" t="s">
        <v>258</v>
      </c>
      <c r="B4679" s="2" t="s">
        <v>259</v>
      </c>
      <c r="C4679" s="4">
        <v>45536</v>
      </c>
      <c r="D4679" s="2" t="s">
        <v>1667</v>
      </c>
      <c r="E4679" s="2" t="s">
        <v>17</v>
      </c>
      <c r="F4679" s="2">
        <v>8.1999999999999993</v>
      </c>
      <c r="G4679" s="2" t="s">
        <v>1142</v>
      </c>
      <c r="H4679" s="2" t="s">
        <v>18</v>
      </c>
      <c r="I4679" s="2" t="s">
        <v>1205</v>
      </c>
      <c r="J4679" s="3">
        <v>1</v>
      </c>
      <c r="K4679" s="5"/>
    </row>
    <row r="4680" spans="1:11">
      <c r="A4680" s="2" t="s">
        <v>258</v>
      </c>
      <c r="B4680" s="2" t="s">
        <v>259</v>
      </c>
      <c r="C4680" s="4">
        <v>45536</v>
      </c>
      <c r="D4680" s="2" t="s">
        <v>1668</v>
      </c>
      <c r="E4680" s="2" t="s">
        <v>17</v>
      </c>
      <c r="F4680" s="2">
        <v>8.1999999999999993</v>
      </c>
      <c r="G4680" s="2" t="s">
        <v>1142</v>
      </c>
      <c r="H4680" s="2" t="s">
        <v>18</v>
      </c>
      <c r="I4680" s="2" t="s">
        <v>1205</v>
      </c>
      <c r="J4680" s="3">
        <v>1</v>
      </c>
      <c r="K4680" s="5"/>
    </row>
    <row r="4681" spans="1:11">
      <c r="A4681" s="2" t="s">
        <v>258</v>
      </c>
      <c r="B4681" s="2" t="s">
        <v>259</v>
      </c>
      <c r="C4681" s="4">
        <v>45536</v>
      </c>
      <c r="D4681" s="2" t="s">
        <v>1669</v>
      </c>
      <c r="E4681" s="2" t="s">
        <v>17</v>
      </c>
      <c r="F4681" s="2">
        <v>8.1999999999999993</v>
      </c>
      <c r="G4681" s="2" t="s">
        <v>1142</v>
      </c>
      <c r="H4681" s="2" t="s">
        <v>18</v>
      </c>
      <c r="I4681" s="2" t="s">
        <v>1205</v>
      </c>
      <c r="J4681" s="3">
        <v>1</v>
      </c>
      <c r="K4681" s="5"/>
    </row>
    <row r="4682" spans="1:11">
      <c r="A4682" s="2" t="s">
        <v>270</v>
      </c>
      <c r="B4682" s="2" t="s">
        <v>271</v>
      </c>
      <c r="C4682" s="4">
        <v>45536</v>
      </c>
      <c r="D4682" s="2" t="s">
        <v>830</v>
      </c>
      <c r="E4682" s="2" t="s">
        <v>749</v>
      </c>
      <c r="F4682" s="2">
        <v>6.2</v>
      </c>
      <c r="G4682" s="2" t="s">
        <v>1183</v>
      </c>
      <c r="H4682" s="2" t="s">
        <v>114</v>
      </c>
      <c r="I4682" s="2" t="s">
        <v>1193</v>
      </c>
      <c r="J4682" s="3">
        <v>2</v>
      </c>
      <c r="K4682" s="5"/>
    </row>
    <row r="4683" spans="1:11">
      <c r="A4683" s="2" t="s">
        <v>1334</v>
      </c>
      <c r="B4683" s="2" t="s">
        <v>1335</v>
      </c>
      <c r="C4683" s="4">
        <v>45536</v>
      </c>
      <c r="D4683" s="2" t="s">
        <v>253</v>
      </c>
      <c r="E4683" s="2" t="s">
        <v>99</v>
      </c>
      <c r="F4683" s="2">
        <v>7.1</v>
      </c>
      <c r="G4683" s="2" t="s">
        <v>1143</v>
      </c>
      <c r="H4683" s="2" t="s">
        <v>245</v>
      </c>
      <c r="I4683" s="2" t="s">
        <v>295</v>
      </c>
      <c r="J4683" s="3">
        <v>1</v>
      </c>
      <c r="K4683" s="5"/>
    </row>
    <row r="4684" spans="1:11">
      <c r="A4684" s="2" t="s">
        <v>1334</v>
      </c>
      <c r="B4684" s="2" t="s">
        <v>1335</v>
      </c>
      <c r="C4684" s="4">
        <v>45536</v>
      </c>
      <c r="D4684" s="2" t="s">
        <v>968</v>
      </c>
      <c r="E4684" s="2" t="s">
        <v>1005</v>
      </c>
      <c r="F4684" s="2">
        <v>7.1</v>
      </c>
      <c r="G4684" s="2" t="s">
        <v>1143</v>
      </c>
      <c r="H4684" s="2" t="s">
        <v>185</v>
      </c>
      <c r="I4684" s="2" t="s">
        <v>1156</v>
      </c>
      <c r="J4684" s="3">
        <v>1</v>
      </c>
      <c r="K4684" s="5"/>
    </row>
    <row r="4685" spans="1:11">
      <c r="A4685" s="2" t="s">
        <v>1334</v>
      </c>
      <c r="B4685" s="2" t="s">
        <v>1335</v>
      </c>
      <c r="C4685" s="4">
        <v>45536</v>
      </c>
      <c r="D4685" s="2" t="s">
        <v>296</v>
      </c>
      <c r="E4685" s="2" t="s">
        <v>99</v>
      </c>
      <c r="F4685" s="2">
        <v>7.1</v>
      </c>
      <c r="G4685" s="2" t="s">
        <v>1143</v>
      </c>
      <c r="H4685" s="2" t="s">
        <v>245</v>
      </c>
      <c r="I4685" s="2" t="s">
        <v>295</v>
      </c>
      <c r="J4685" s="3">
        <v>4</v>
      </c>
      <c r="K4685" s="5"/>
    </row>
    <row r="4686" spans="1:11">
      <c r="A4686" s="2" t="s">
        <v>1334</v>
      </c>
      <c r="B4686" s="2" t="s">
        <v>1335</v>
      </c>
      <c r="C4686" s="4">
        <v>45536</v>
      </c>
      <c r="D4686" s="2" t="s">
        <v>244</v>
      </c>
      <c r="E4686" s="2" t="s">
        <v>206</v>
      </c>
      <c r="F4686" s="2">
        <v>7.1</v>
      </c>
      <c r="G4686" s="2" t="s">
        <v>1143</v>
      </c>
      <c r="H4686" s="2" t="s">
        <v>245</v>
      </c>
      <c r="I4686" s="2" t="s">
        <v>295</v>
      </c>
      <c r="J4686" s="3">
        <v>1</v>
      </c>
      <c r="K4686" s="5"/>
    </row>
    <row r="4687" spans="1:11">
      <c r="A4687" s="2" t="s">
        <v>1334</v>
      </c>
      <c r="B4687" s="2" t="s">
        <v>1335</v>
      </c>
      <c r="C4687" s="4">
        <v>45536</v>
      </c>
      <c r="D4687" s="2" t="s">
        <v>1622</v>
      </c>
      <c r="E4687" s="2" t="s">
        <v>113</v>
      </c>
      <c r="F4687" s="2">
        <v>6.2</v>
      </c>
      <c r="G4687" s="2" t="s">
        <v>1183</v>
      </c>
      <c r="H4687" s="2" t="s">
        <v>114</v>
      </c>
      <c r="I4687" s="2" t="s">
        <v>1193</v>
      </c>
      <c r="J4687" s="3">
        <v>2</v>
      </c>
      <c r="K4687" s="5"/>
    </row>
    <row r="4688" spans="1:11">
      <c r="A4688" s="2" t="s">
        <v>285</v>
      </c>
      <c r="B4688" s="2" t="s">
        <v>286</v>
      </c>
      <c r="C4688" s="4">
        <v>45536</v>
      </c>
      <c r="D4688" s="2" t="s">
        <v>594</v>
      </c>
      <c r="E4688" s="2" t="s">
        <v>170</v>
      </c>
      <c r="F4688" s="2">
        <v>8.1</v>
      </c>
      <c r="G4688" s="2" t="s">
        <v>1142</v>
      </c>
      <c r="H4688" s="2" t="s">
        <v>285</v>
      </c>
      <c r="I4688" s="2" t="s">
        <v>286</v>
      </c>
      <c r="J4688" s="3">
        <v>1</v>
      </c>
      <c r="K4688" s="5"/>
    </row>
    <row r="4689" spans="1:11">
      <c r="A4689" s="2" t="s">
        <v>285</v>
      </c>
      <c r="B4689" s="2" t="s">
        <v>286</v>
      </c>
      <c r="C4689" s="4">
        <v>45536</v>
      </c>
      <c r="D4689" s="2" t="s">
        <v>596</v>
      </c>
      <c r="E4689" s="2" t="s">
        <v>82</v>
      </c>
      <c r="F4689" s="2">
        <v>8.1</v>
      </c>
      <c r="G4689" s="2" t="s">
        <v>1142</v>
      </c>
      <c r="H4689" s="2" t="s">
        <v>285</v>
      </c>
      <c r="I4689" s="2" t="s">
        <v>286</v>
      </c>
      <c r="J4689" s="3">
        <v>6</v>
      </c>
      <c r="K4689" s="5"/>
    </row>
    <row r="4690" spans="1:11">
      <c r="A4690" s="2" t="s">
        <v>245</v>
      </c>
      <c r="B4690" s="2" t="s">
        <v>295</v>
      </c>
      <c r="C4690" s="4">
        <v>45536</v>
      </c>
      <c r="D4690" s="2" t="s">
        <v>599</v>
      </c>
      <c r="E4690" s="2" t="s">
        <v>99</v>
      </c>
      <c r="F4690" s="2">
        <v>1.2</v>
      </c>
      <c r="G4690" s="2" t="s">
        <v>1187</v>
      </c>
      <c r="H4690" s="2" t="s">
        <v>245</v>
      </c>
      <c r="I4690" s="2" t="s">
        <v>295</v>
      </c>
      <c r="J4690" s="3">
        <v>6</v>
      </c>
      <c r="K4690" s="5"/>
    </row>
    <row r="4691" spans="1:11">
      <c r="A4691" s="2" t="s">
        <v>300</v>
      </c>
      <c r="B4691" s="2" t="s">
        <v>301</v>
      </c>
      <c r="C4691" s="4">
        <v>45536</v>
      </c>
      <c r="D4691" s="2" t="s">
        <v>958</v>
      </c>
      <c r="E4691" s="2" t="s">
        <v>959</v>
      </c>
      <c r="F4691" s="2">
        <v>3.2</v>
      </c>
      <c r="G4691" s="2" t="s">
        <v>1184</v>
      </c>
      <c r="H4691" s="2" t="s">
        <v>304</v>
      </c>
      <c r="I4691" s="2" t="s">
        <v>1221</v>
      </c>
      <c r="J4691" s="3">
        <v>1</v>
      </c>
      <c r="K4691" s="5"/>
    </row>
    <row r="4692" spans="1:11">
      <c r="A4692" s="2" t="s">
        <v>318</v>
      </c>
      <c r="B4692" s="2" t="s">
        <v>319</v>
      </c>
      <c r="C4692" s="4">
        <v>45536</v>
      </c>
      <c r="D4692" s="2" t="s">
        <v>325</v>
      </c>
      <c r="E4692" s="2" t="s">
        <v>170</v>
      </c>
      <c r="F4692" s="2">
        <v>8.1</v>
      </c>
      <c r="G4692" s="2" t="s">
        <v>1142</v>
      </c>
      <c r="H4692" s="2" t="s">
        <v>156</v>
      </c>
      <c r="I4692" s="2" t="s">
        <v>1150</v>
      </c>
      <c r="J4692" s="3">
        <v>1</v>
      </c>
      <c r="K4692" s="5"/>
    </row>
    <row r="4693" spans="1:11">
      <c r="A4693" s="2" t="s">
        <v>330</v>
      </c>
      <c r="B4693" s="2" t="s">
        <v>331</v>
      </c>
      <c r="C4693" s="4">
        <v>45536</v>
      </c>
      <c r="D4693" s="2" t="s">
        <v>332</v>
      </c>
      <c r="E4693" s="2" t="s">
        <v>170</v>
      </c>
      <c r="F4693" s="2">
        <v>8.1</v>
      </c>
      <c r="G4693" s="2" t="s">
        <v>1142</v>
      </c>
      <c r="H4693" s="2" t="s">
        <v>330</v>
      </c>
      <c r="I4693" s="2" t="s">
        <v>331</v>
      </c>
      <c r="J4693" s="3">
        <v>1</v>
      </c>
      <c r="K4693" s="5"/>
    </row>
    <row r="4694" spans="1:11">
      <c r="A4694" s="2" t="s">
        <v>330</v>
      </c>
      <c r="B4694" s="2" t="s">
        <v>331</v>
      </c>
      <c r="C4694" s="4">
        <v>45536</v>
      </c>
      <c r="D4694" s="2" t="s">
        <v>333</v>
      </c>
      <c r="E4694" s="2" t="s">
        <v>90</v>
      </c>
      <c r="F4694" s="2">
        <v>6.2</v>
      </c>
      <c r="G4694" s="2" t="s">
        <v>1183</v>
      </c>
      <c r="H4694" s="2" t="s">
        <v>330</v>
      </c>
      <c r="I4694" s="2" t="s">
        <v>331</v>
      </c>
      <c r="J4694" s="3">
        <v>4</v>
      </c>
      <c r="K4694" s="5"/>
    </row>
    <row r="4695" spans="1:11">
      <c r="A4695" s="2" t="s">
        <v>337</v>
      </c>
      <c r="B4695" s="2" t="s">
        <v>338</v>
      </c>
      <c r="C4695" s="4">
        <v>45536</v>
      </c>
      <c r="D4695" s="2" t="s">
        <v>342</v>
      </c>
      <c r="E4695" s="2" t="s">
        <v>90</v>
      </c>
      <c r="F4695" s="2">
        <v>8.1</v>
      </c>
      <c r="G4695" s="2" t="s">
        <v>1142</v>
      </c>
      <c r="H4695" s="2" t="s">
        <v>337</v>
      </c>
      <c r="I4695" s="2" t="s">
        <v>338</v>
      </c>
      <c r="J4695" s="3">
        <v>2</v>
      </c>
      <c r="K4695" s="5"/>
    </row>
    <row r="4696" spans="1:11">
      <c r="A4696" s="2" t="s">
        <v>171</v>
      </c>
      <c r="B4696" s="2" t="s">
        <v>347</v>
      </c>
      <c r="C4696" s="4">
        <v>45536</v>
      </c>
      <c r="D4696" s="2" t="s">
        <v>1508</v>
      </c>
      <c r="E4696" s="2" t="s">
        <v>86</v>
      </c>
      <c r="F4696" s="2">
        <v>8.1</v>
      </c>
      <c r="G4696" s="2" t="s">
        <v>1142</v>
      </c>
      <c r="H4696" s="2" t="s">
        <v>156</v>
      </c>
      <c r="I4696" s="2" t="s">
        <v>1150</v>
      </c>
      <c r="J4696" s="3">
        <v>1</v>
      </c>
      <c r="K4696" s="5"/>
    </row>
    <row r="4697" spans="1:11">
      <c r="A4697" s="2" t="s">
        <v>356</v>
      </c>
      <c r="B4697" s="2" t="s">
        <v>357</v>
      </c>
      <c r="C4697" s="4">
        <v>45536</v>
      </c>
      <c r="D4697" s="2" t="s">
        <v>617</v>
      </c>
      <c r="E4697" s="2" t="s">
        <v>132</v>
      </c>
      <c r="F4697" s="2">
        <v>3.2</v>
      </c>
      <c r="G4697" s="2" t="s">
        <v>1184</v>
      </c>
      <c r="H4697" s="2" t="s">
        <v>147</v>
      </c>
      <c r="I4697" s="2" t="s">
        <v>1149</v>
      </c>
      <c r="J4697" s="3">
        <v>1</v>
      </c>
      <c r="K4697" s="5"/>
    </row>
    <row r="4698" spans="1:11">
      <c r="A4698" s="2" t="s">
        <v>356</v>
      </c>
      <c r="B4698" s="2" t="s">
        <v>357</v>
      </c>
      <c r="C4698" s="4">
        <v>45536</v>
      </c>
      <c r="D4698" s="2" t="s">
        <v>584</v>
      </c>
      <c r="E4698" s="2" t="s">
        <v>1670</v>
      </c>
      <c r="F4698" s="2">
        <v>3.2</v>
      </c>
      <c r="G4698" s="2" t="s">
        <v>1184</v>
      </c>
      <c r="H4698" s="2" t="s">
        <v>203</v>
      </c>
      <c r="I4698" s="2" t="s">
        <v>204</v>
      </c>
      <c r="J4698" s="3">
        <v>1</v>
      </c>
      <c r="K4698" s="5"/>
    </row>
    <row r="4699" spans="1:11">
      <c r="A4699" s="2" t="s">
        <v>356</v>
      </c>
      <c r="B4699" s="2" t="s">
        <v>357</v>
      </c>
      <c r="C4699" s="4">
        <v>45536</v>
      </c>
      <c r="D4699" s="2" t="s">
        <v>1006</v>
      </c>
      <c r="E4699" s="2" t="s">
        <v>90</v>
      </c>
      <c r="F4699" s="2">
        <v>3.1</v>
      </c>
      <c r="G4699" s="2" t="s">
        <v>1184</v>
      </c>
      <c r="H4699" s="2" t="s">
        <v>171</v>
      </c>
      <c r="I4699" s="2" t="s">
        <v>347</v>
      </c>
      <c r="J4699" s="3">
        <v>1</v>
      </c>
      <c r="K4699" s="5"/>
    </row>
    <row r="4700" spans="1:11">
      <c r="A4700" s="2" t="s">
        <v>314</v>
      </c>
      <c r="B4700" s="2" t="s">
        <v>364</v>
      </c>
      <c r="C4700" s="4">
        <v>45536</v>
      </c>
      <c r="D4700" s="2" t="s">
        <v>881</v>
      </c>
      <c r="E4700" s="2" t="s">
        <v>313</v>
      </c>
      <c r="F4700" s="2">
        <v>8.1</v>
      </c>
      <c r="G4700" s="2" t="s">
        <v>1142</v>
      </c>
      <c r="H4700" s="2" t="s">
        <v>156</v>
      </c>
      <c r="I4700" s="2" t="s">
        <v>1150</v>
      </c>
      <c r="J4700" s="3">
        <v>2</v>
      </c>
      <c r="K4700" s="5"/>
    </row>
    <row r="4701" spans="1:11">
      <c r="A4701" s="2" t="s">
        <v>314</v>
      </c>
      <c r="B4701" s="2" t="s">
        <v>364</v>
      </c>
      <c r="C4701" s="4">
        <v>45536</v>
      </c>
      <c r="D4701" s="2" t="s">
        <v>780</v>
      </c>
      <c r="E4701" s="2" t="s">
        <v>74</v>
      </c>
      <c r="F4701" s="2">
        <v>8.1</v>
      </c>
      <c r="G4701" s="2" t="s">
        <v>1142</v>
      </c>
      <c r="H4701" s="2" t="s">
        <v>156</v>
      </c>
      <c r="I4701" s="2" t="s">
        <v>1150</v>
      </c>
      <c r="J4701" s="3">
        <v>15</v>
      </c>
      <c r="K4701" s="5"/>
    </row>
    <row r="4702" spans="1:11">
      <c r="A4702" s="2" t="s">
        <v>314</v>
      </c>
      <c r="B4702" s="2" t="s">
        <v>364</v>
      </c>
      <c r="C4702" s="4">
        <v>45536</v>
      </c>
      <c r="D4702" s="2" t="s">
        <v>616</v>
      </c>
      <c r="E4702" s="2" t="s">
        <v>132</v>
      </c>
      <c r="F4702" s="2">
        <v>8.1</v>
      </c>
      <c r="G4702" s="2" t="s">
        <v>1142</v>
      </c>
      <c r="H4702" s="2" t="s">
        <v>317</v>
      </c>
      <c r="I4702" s="2" t="s">
        <v>615</v>
      </c>
      <c r="J4702" s="3">
        <v>26</v>
      </c>
      <c r="K4702" s="5"/>
    </row>
    <row r="4703" spans="1:11">
      <c r="A4703" s="2" t="s">
        <v>314</v>
      </c>
      <c r="B4703" s="2" t="s">
        <v>364</v>
      </c>
      <c r="C4703" s="4">
        <v>45536</v>
      </c>
      <c r="D4703" s="2" t="s">
        <v>894</v>
      </c>
      <c r="E4703" s="2" t="s">
        <v>74</v>
      </c>
      <c r="F4703" s="2">
        <v>8.1</v>
      </c>
      <c r="G4703" s="2" t="s">
        <v>1142</v>
      </c>
      <c r="H4703" s="2" t="s">
        <v>156</v>
      </c>
      <c r="I4703" s="2" t="s">
        <v>1150</v>
      </c>
      <c r="J4703" s="3">
        <v>3</v>
      </c>
      <c r="K4703" s="5"/>
    </row>
    <row r="4704" spans="1:11">
      <c r="A4704" s="2" t="s">
        <v>375</v>
      </c>
      <c r="B4704" s="2" t="s">
        <v>376</v>
      </c>
      <c r="C4704" s="4">
        <v>45536</v>
      </c>
      <c r="D4704" s="2" t="s">
        <v>380</v>
      </c>
      <c r="E4704" s="2" t="s">
        <v>170</v>
      </c>
      <c r="F4704" s="2">
        <v>8.1</v>
      </c>
      <c r="G4704" s="2" t="s">
        <v>1142</v>
      </c>
      <c r="H4704" s="2" t="s">
        <v>379</v>
      </c>
      <c r="I4704" s="2" t="s">
        <v>1200</v>
      </c>
      <c r="J4704" s="3">
        <v>1</v>
      </c>
      <c r="K4704" s="5"/>
    </row>
    <row r="4705" spans="1:11">
      <c r="A4705" s="2" t="s">
        <v>375</v>
      </c>
      <c r="B4705" s="2" t="s">
        <v>376</v>
      </c>
      <c r="C4705" s="4">
        <v>45536</v>
      </c>
      <c r="D4705" s="2" t="s">
        <v>640</v>
      </c>
      <c r="E4705" s="2" t="s">
        <v>86</v>
      </c>
      <c r="F4705" s="2">
        <v>8.1</v>
      </c>
      <c r="G4705" s="2" t="s">
        <v>1142</v>
      </c>
      <c r="H4705" s="2" t="s">
        <v>379</v>
      </c>
      <c r="I4705" s="2" t="s">
        <v>1200</v>
      </c>
      <c r="J4705" s="3">
        <v>1</v>
      </c>
      <c r="K4705" s="5"/>
    </row>
    <row r="4706" spans="1:11">
      <c r="A4706" s="2" t="s">
        <v>375</v>
      </c>
      <c r="B4706" s="2" t="s">
        <v>376</v>
      </c>
      <c r="C4706" s="4">
        <v>45536</v>
      </c>
      <c r="D4706" s="2" t="s">
        <v>431</v>
      </c>
      <c r="E4706" s="2" t="s">
        <v>323</v>
      </c>
      <c r="F4706" s="2">
        <v>8.1</v>
      </c>
      <c r="G4706" s="2" t="s">
        <v>1142</v>
      </c>
      <c r="H4706" s="2" t="s">
        <v>379</v>
      </c>
      <c r="I4706" s="2" t="s">
        <v>1200</v>
      </c>
      <c r="J4706" s="3">
        <v>1</v>
      </c>
      <c r="K4706" s="5"/>
    </row>
    <row r="4707" spans="1:11">
      <c r="A4707" s="2" t="s">
        <v>375</v>
      </c>
      <c r="B4707" s="2" t="s">
        <v>376</v>
      </c>
      <c r="C4707" s="4">
        <v>45536</v>
      </c>
      <c r="D4707" s="2" t="s">
        <v>383</v>
      </c>
      <c r="E4707" s="2" t="s">
        <v>323</v>
      </c>
      <c r="F4707" s="2">
        <v>8.1</v>
      </c>
      <c r="G4707" s="2" t="s">
        <v>1142</v>
      </c>
      <c r="H4707" s="2" t="s">
        <v>379</v>
      </c>
      <c r="I4707" s="2" t="s">
        <v>1200</v>
      </c>
      <c r="J4707" s="3">
        <v>4</v>
      </c>
      <c r="K4707" s="5"/>
    </row>
    <row r="4708" spans="1:11">
      <c r="A4708" s="2" t="s">
        <v>393</v>
      </c>
      <c r="B4708" s="2" t="s">
        <v>394</v>
      </c>
      <c r="C4708" s="4">
        <v>45536</v>
      </c>
      <c r="D4708" s="2" t="s">
        <v>383</v>
      </c>
      <c r="E4708" s="2" t="s">
        <v>323</v>
      </c>
      <c r="F4708" s="2">
        <v>6.2</v>
      </c>
      <c r="G4708" s="2" t="s">
        <v>1183</v>
      </c>
      <c r="H4708" s="2" t="s">
        <v>379</v>
      </c>
      <c r="I4708" s="2" t="s">
        <v>1200</v>
      </c>
      <c r="J4708" s="3">
        <v>1</v>
      </c>
      <c r="K4708" s="5"/>
    </row>
    <row r="4709" spans="1:11">
      <c r="A4709" s="2" t="s">
        <v>393</v>
      </c>
      <c r="B4709" s="2" t="s">
        <v>394</v>
      </c>
      <c r="C4709" s="4">
        <v>45536</v>
      </c>
      <c r="D4709" s="2" t="s">
        <v>671</v>
      </c>
      <c r="E4709" s="2" t="s">
        <v>132</v>
      </c>
      <c r="F4709" s="2">
        <v>6.1</v>
      </c>
      <c r="G4709" s="2" t="s">
        <v>1183</v>
      </c>
      <c r="H4709" s="2" t="s">
        <v>411</v>
      </c>
      <c r="I4709" s="2" t="s">
        <v>2075</v>
      </c>
      <c r="J4709" s="3">
        <v>3</v>
      </c>
      <c r="K4709" s="5"/>
    </row>
    <row r="4710" spans="1:11">
      <c r="A4710" s="2" t="s">
        <v>416</v>
      </c>
      <c r="B4710" s="2" t="s">
        <v>417</v>
      </c>
      <c r="C4710" s="4">
        <v>45536</v>
      </c>
      <c r="D4710" s="2" t="s">
        <v>1127</v>
      </c>
      <c r="E4710" s="2" t="s">
        <v>82</v>
      </c>
      <c r="F4710" s="2">
        <v>4.3</v>
      </c>
      <c r="G4710" s="2" t="s">
        <v>1188</v>
      </c>
      <c r="H4710" s="2" t="s">
        <v>314</v>
      </c>
      <c r="I4710" s="2" t="s">
        <v>364</v>
      </c>
      <c r="J4710" s="3">
        <v>1</v>
      </c>
      <c r="K4710" s="5"/>
    </row>
    <row r="4711" spans="1:11">
      <c r="A4711" s="2" t="s">
        <v>434</v>
      </c>
      <c r="B4711" s="2" t="s">
        <v>435</v>
      </c>
      <c r="C4711" s="4">
        <v>45536</v>
      </c>
      <c r="D4711" s="2" t="s">
        <v>661</v>
      </c>
      <c r="E4711" s="2" t="s">
        <v>436</v>
      </c>
      <c r="F4711" s="2">
        <v>8.1999999999999993</v>
      </c>
      <c r="G4711" s="2" t="s">
        <v>1142</v>
      </c>
      <c r="H4711" s="2" t="s">
        <v>109</v>
      </c>
      <c r="I4711" s="2" t="s">
        <v>1192</v>
      </c>
      <c r="J4711" s="3">
        <v>20</v>
      </c>
      <c r="K4711" s="5"/>
    </row>
    <row r="4712" spans="1:11">
      <c r="A4712" s="2" t="s">
        <v>434</v>
      </c>
      <c r="B4712" s="2" t="s">
        <v>435</v>
      </c>
      <c r="C4712" s="4">
        <v>45536</v>
      </c>
      <c r="D4712" s="2" t="s">
        <v>110</v>
      </c>
      <c r="E4712" s="2" t="s">
        <v>436</v>
      </c>
      <c r="F4712" s="2">
        <v>8.1999999999999993</v>
      </c>
      <c r="G4712" s="2" t="s">
        <v>1142</v>
      </c>
      <c r="H4712" s="2" t="s">
        <v>109</v>
      </c>
      <c r="I4712" s="2" t="s">
        <v>1192</v>
      </c>
      <c r="J4712" s="3">
        <v>21</v>
      </c>
      <c r="K4712" s="5"/>
    </row>
    <row r="4713" spans="1:11">
      <c r="A4713" s="2" t="s">
        <v>434</v>
      </c>
      <c r="B4713" s="2" t="s">
        <v>435</v>
      </c>
      <c r="C4713" s="4">
        <v>45536</v>
      </c>
      <c r="D4713" s="2" t="s">
        <v>111</v>
      </c>
      <c r="E4713" s="2" t="s">
        <v>99</v>
      </c>
      <c r="F4713" s="2">
        <v>8.1999999999999993</v>
      </c>
      <c r="G4713" s="2" t="s">
        <v>1142</v>
      </c>
      <c r="H4713" s="2" t="s">
        <v>109</v>
      </c>
      <c r="I4713" s="2" t="s">
        <v>1192</v>
      </c>
      <c r="J4713" s="3">
        <v>5</v>
      </c>
      <c r="K4713" s="5"/>
    </row>
    <row r="4714" spans="1:11">
      <c r="A4714" s="2" t="s">
        <v>1137</v>
      </c>
      <c r="B4714" s="2" t="s">
        <v>1347</v>
      </c>
      <c r="C4714" s="4">
        <v>45536</v>
      </c>
      <c r="D4714" s="2" t="s">
        <v>662</v>
      </c>
      <c r="E4714" s="2" t="s">
        <v>99</v>
      </c>
      <c r="F4714" s="2">
        <v>7.1</v>
      </c>
      <c r="G4714" s="2" t="s">
        <v>1143</v>
      </c>
      <c r="H4714" s="2" t="s">
        <v>109</v>
      </c>
      <c r="I4714" s="2" t="s">
        <v>1192</v>
      </c>
      <c r="J4714" s="3">
        <v>1</v>
      </c>
      <c r="K4714" s="5"/>
    </row>
    <row r="4715" spans="1:11">
      <c r="A4715" s="2" t="s">
        <v>460</v>
      </c>
      <c r="B4715" s="2" t="s">
        <v>464</v>
      </c>
      <c r="C4715" s="4">
        <v>45536</v>
      </c>
      <c r="D4715" s="2" t="s">
        <v>676</v>
      </c>
      <c r="E4715" s="2" t="s">
        <v>215</v>
      </c>
      <c r="F4715" s="2">
        <v>8.1</v>
      </c>
      <c r="G4715" s="2" t="s">
        <v>1142</v>
      </c>
      <c r="H4715" s="2" t="s">
        <v>460</v>
      </c>
      <c r="I4715" s="2" t="s">
        <v>464</v>
      </c>
      <c r="J4715" s="3">
        <v>2</v>
      </c>
      <c r="K4715" s="5"/>
    </row>
    <row r="4716" spans="1:11">
      <c r="A4716" s="2" t="s">
        <v>468</v>
      </c>
      <c r="B4716" s="2" t="s">
        <v>469</v>
      </c>
      <c r="C4716" s="4">
        <v>45536</v>
      </c>
      <c r="D4716" s="2" t="s">
        <v>724</v>
      </c>
      <c r="E4716" s="2" t="s">
        <v>211</v>
      </c>
      <c r="F4716" s="2">
        <v>7.2</v>
      </c>
      <c r="G4716" s="2" t="s">
        <v>1143</v>
      </c>
      <c r="H4716" s="2" t="s">
        <v>467</v>
      </c>
      <c r="I4716" s="2" t="s">
        <v>1204</v>
      </c>
      <c r="J4716" s="3">
        <v>1</v>
      </c>
      <c r="K4716" s="5"/>
    </row>
    <row r="4717" spans="1:11">
      <c r="A4717" s="2" t="s">
        <v>481</v>
      </c>
      <c r="B4717" s="2" t="s">
        <v>482</v>
      </c>
      <c r="C4717" s="4">
        <v>45536</v>
      </c>
      <c r="D4717" s="2" t="s">
        <v>1538</v>
      </c>
      <c r="E4717" s="2" t="s">
        <v>17</v>
      </c>
      <c r="F4717" s="2">
        <v>9.1300000000000008</v>
      </c>
      <c r="G4717" s="2" t="s">
        <v>1145</v>
      </c>
      <c r="H4717" s="2" t="s">
        <v>1323</v>
      </c>
      <c r="I4717" s="2" t="s">
        <v>1324</v>
      </c>
      <c r="J4717" s="3">
        <v>6</v>
      </c>
      <c r="K4717" s="5"/>
    </row>
    <row r="4718" spans="1:11">
      <c r="A4718" s="2" t="s">
        <v>481</v>
      </c>
      <c r="B4718" s="2" t="s">
        <v>482</v>
      </c>
      <c r="C4718" s="4">
        <v>45536</v>
      </c>
      <c r="D4718" s="2" t="s">
        <v>911</v>
      </c>
      <c r="E4718" s="2" t="s">
        <v>17</v>
      </c>
      <c r="F4718" s="2">
        <v>9.1300000000000008</v>
      </c>
      <c r="G4718" s="2" t="s">
        <v>1145</v>
      </c>
      <c r="H4718" s="2" t="s">
        <v>1323</v>
      </c>
      <c r="I4718" s="2" t="s">
        <v>1324</v>
      </c>
      <c r="J4718" s="3">
        <v>3</v>
      </c>
      <c r="K4718" s="5"/>
    </row>
    <row r="4719" spans="1:11">
      <c r="A4719" s="2" t="s">
        <v>481</v>
      </c>
      <c r="B4719" s="2" t="s">
        <v>482</v>
      </c>
      <c r="C4719" s="4">
        <v>45536</v>
      </c>
      <c r="D4719" s="2" t="s">
        <v>912</v>
      </c>
      <c r="E4719" s="2" t="s">
        <v>17</v>
      </c>
      <c r="F4719" s="2">
        <v>9.1300000000000008</v>
      </c>
      <c r="G4719" s="2" t="s">
        <v>1145</v>
      </c>
      <c r="H4719" s="2" t="s">
        <v>1323</v>
      </c>
      <c r="I4719" s="2" t="s">
        <v>1324</v>
      </c>
      <c r="J4719" s="3">
        <v>4</v>
      </c>
      <c r="K4719" s="5"/>
    </row>
    <row r="4720" spans="1:11">
      <c r="A4720" s="2" t="s">
        <v>481</v>
      </c>
      <c r="B4720" s="2" t="s">
        <v>482</v>
      </c>
      <c r="C4720" s="4">
        <v>45536</v>
      </c>
      <c r="D4720" s="2" t="s">
        <v>686</v>
      </c>
      <c r="E4720" s="2" t="s">
        <v>17</v>
      </c>
      <c r="F4720" s="2">
        <v>9.1300000000000008</v>
      </c>
      <c r="G4720" s="2" t="s">
        <v>1145</v>
      </c>
      <c r="H4720" s="2" t="s">
        <v>1323</v>
      </c>
      <c r="I4720" s="2" t="s">
        <v>1324</v>
      </c>
      <c r="J4720" s="3">
        <v>1</v>
      </c>
      <c r="K4720" s="5"/>
    </row>
    <row r="4721" spans="1:11">
      <c r="A4721" s="2" t="s">
        <v>4</v>
      </c>
      <c r="B4721" s="2" t="s">
        <v>5</v>
      </c>
      <c r="C4721" s="4">
        <v>45536</v>
      </c>
      <c r="D4721" s="2" t="s">
        <v>816</v>
      </c>
      <c r="E4721" s="2" t="s">
        <v>7</v>
      </c>
      <c r="F4721" s="2">
        <v>8.1999999999999993</v>
      </c>
      <c r="G4721" s="2" t="s">
        <v>1142</v>
      </c>
      <c r="H4721" s="2" t="s">
        <v>8</v>
      </c>
      <c r="I4721" s="2" t="s">
        <v>1189</v>
      </c>
      <c r="J4721" s="3">
        <v>1</v>
      </c>
      <c r="K4721" s="5"/>
    </row>
    <row r="4722" spans="1:11">
      <c r="A4722" s="2" t="s">
        <v>4</v>
      </c>
      <c r="B4722" s="2" t="s">
        <v>5</v>
      </c>
      <c r="C4722" s="4">
        <v>45536</v>
      </c>
      <c r="D4722" s="2" t="s">
        <v>509</v>
      </c>
      <c r="E4722" s="2" t="s">
        <v>7</v>
      </c>
      <c r="F4722" s="2">
        <v>8.1999999999999993</v>
      </c>
      <c r="G4722" s="2" t="s">
        <v>1142</v>
      </c>
      <c r="H4722" s="2" t="s">
        <v>8</v>
      </c>
      <c r="I4722" s="2" t="s">
        <v>1189</v>
      </c>
      <c r="J4722" s="3">
        <v>1</v>
      </c>
      <c r="K4722" s="5"/>
    </row>
    <row r="4723" spans="1:11">
      <c r="A4723" s="2" t="s">
        <v>4</v>
      </c>
      <c r="B4723" s="2" t="s">
        <v>5</v>
      </c>
      <c r="C4723" s="4">
        <v>45536</v>
      </c>
      <c r="D4723" s="2" t="s">
        <v>495</v>
      </c>
      <c r="E4723" s="2" t="s">
        <v>7</v>
      </c>
      <c r="F4723" s="2">
        <v>8.1999999999999993</v>
      </c>
      <c r="G4723" s="2" t="s">
        <v>1142</v>
      </c>
      <c r="H4723" s="2" t="s">
        <v>8</v>
      </c>
      <c r="I4723" s="2" t="s">
        <v>1189</v>
      </c>
      <c r="J4723" s="3">
        <v>2</v>
      </c>
      <c r="K4723" s="5"/>
    </row>
    <row r="4724" spans="1:11">
      <c r="A4724" s="2" t="s">
        <v>4</v>
      </c>
      <c r="B4724" s="2" t="s">
        <v>5</v>
      </c>
      <c r="C4724" s="4">
        <v>45536</v>
      </c>
      <c r="D4724" s="2" t="s">
        <v>505</v>
      </c>
      <c r="E4724" s="2" t="s">
        <v>7</v>
      </c>
      <c r="F4724" s="2">
        <v>8.1999999999999993</v>
      </c>
      <c r="G4724" s="2" t="s">
        <v>1142</v>
      </c>
      <c r="H4724" s="2" t="s">
        <v>12</v>
      </c>
      <c r="I4724" s="2" t="s">
        <v>1190</v>
      </c>
      <c r="J4724" s="3">
        <v>5</v>
      </c>
      <c r="K4724" s="5"/>
    </row>
    <row r="4725" spans="1:11">
      <c r="A4725" s="2" t="s">
        <v>4</v>
      </c>
      <c r="B4725" s="2" t="s">
        <v>5</v>
      </c>
      <c r="C4725" s="4">
        <v>45536</v>
      </c>
      <c r="D4725" s="2" t="s">
        <v>506</v>
      </c>
      <c r="E4725" s="2" t="s">
        <v>7</v>
      </c>
      <c r="F4725" s="2">
        <v>8.1999999999999993</v>
      </c>
      <c r="G4725" s="2" t="s">
        <v>1142</v>
      </c>
      <c r="H4725" s="2" t="s">
        <v>8</v>
      </c>
      <c r="I4725" s="2" t="s">
        <v>1189</v>
      </c>
      <c r="J4725" s="3">
        <v>4</v>
      </c>
      <c r="K4725" s="5"/>
    </row>
    <row r="4726" spans="1:11">
      <c r="A4726" s="2" t="s">
        <v>4</v>
      </c>
      <c r="B4726" s="2" t="s">
        <v>5</v>
      </c>
      <c r="C4726" s="4">
        <v>45536</v>
      </c>
      <c r="D4726" s="2" t="s">
        <v>22</v>
      </c>
      <c r="E4726" s="2" t="s">
        <v>7</v>
      </c>
      <c r="F4726" s="2">
        <v>8.1999999999999993</v>
      </c>
      <c r="G4726" s="2" t="s">
        <v>1142</v>
      </c>
      <c r="H4726" s="2" t="s">
        <v>8</v>
      </c>
      <c r="I4726" s="2" t="s">
        <v>1189</v>
      </c>
      <c r="J4726" s="3">
        <v>6</v>
      </c>
      <c r="K4726" s="5"/>
    </row>
    <row r="4727" spans="1:11">
      <c r="A4727" s="2" t="s">
        <v>4</v>
      </c>
      <c r="B4727" s="2" t="s">
        <v>5</v>
      </c>
      <c r="C4727" s="4">
        <v>45536</v>
      </c>
      <c r="D4727" s="2" t="s">
        <v>15</v>
      </c>
      <c r="E4727" s="2" t="s">
        <v>7</v>
      </c>
      <c r="F4727" s="2">
        <v>8.1999999999999993</v>
      </c>
      <c r="G4727" s="2" t="s">
        <v>1142</v>
      </c>
      <c r="H4727" s="2" t="s">
        <v>8</v>
      </c>
      <c r="I4727" s="2" t="s">
        <v>1189</v>
      </c>
      <c r="J4727" s="3">
        <v>7</v>
      </c>
      <c r="K4727" s="5"/>
    </row>
    <row r="4728" spans="1:11">
      <c r="A4728" s="2" t="s">
        <v>1551</v>
      </c>
      <c r="B4728" s="2" t="s">
        <v>1552</v>
      </c>
      <c r="C4728" s="4">
        <v>45536</v>
      </c>
      <c r="D4728" s="2" t="s">
        <v>110</v>
      </c>
      <c r="E4728" s="2" t="s">
        <v>436</v>
      </c>
      <c r="F4728" s="2">
        <v>7.1</v>
      </c>
      <c r="G4728" s="2" t="s">
        <v>1143</v>
      </c>
      <c r="H4728" s="2" t="s">
        <v>109</v>
      </c>
      <c r="I4728" s="2" t="s">
        <v>1192</v>
      </c>
      <c r="J4728" s="3">
        <v>2</v>
      </c>
      <c r="K4728" s="5"/>
    </row>
    <row r="4729" spans="1:11">
      <c r="A4729" s="2" t="s">
        <v>44</v>
      </c>
      <c r="B4729" s="2" t="s">
        <v>45</v>
      </c>
      <c r="C4729" s="4">
        <v>45536</v>
      </c>
      <c r="D4729" s="2" t="s">
        <v>57</v>
      </c>
      <c r="E4729" s="2" t="s">
        <v>58</v>
      </c>
      <c r="F4729" s="2">
        <v>9.1300000000000008</v>
      </c>
      <c r="G4729" s="2" t="s">
        <v>1145</v>
      </c>
      <c r="H4729" s="2" t="s">
        <v>44</v>
      </c>
      <c r="I4729" s="2" t="s">
        <v>45</v>
      </c>
      <c r="J4729" s="3">
        <v>1</v>
      </c>
      <c r="K4729" s="5"/>
    </row>
    <row r="4730" spans="1:11">
      <c r="A4730" s="2" t="s">
        <v>44</v>
      </c>
      <c r="B4730" s="2" t="s">
        <v>45</v>
      </c>
      <c r="C4730" s="4">
        <v>45536</v>
      </c>
      <c r="D4730" s="2" t="s">
        <v>49</v>
      </c>
      <c r="E4730" s="2" t="s">
        <v>50</v>
      </c>
      <c r="F4730" s="2">
        <v>8.1</v>
      </c>
      <c r="G4730" s="2" t="s">
        <v>1142</v>
      </c>
      <c r="H4730" s="2" t="s">
        <v>44</v>
      </c>
      <c r="I4730" s="2" t="s">
        <v>45</v>
      </c>
      <c r="J4730" s="3">
        <v>3</v>
      </c>
      <c r="K4730" s="5"/>
    </row>
    <row r="4731" spans="1:11">
      <c r="A4731" s="2" t="s">
        <v>44</v>
      </c>
      <c r="B4731" s="2" t="s">
        <v>45</v>
      </c>
      <c r="C4731" s="4">
        <v>45536</v>
      </c>
      <c r="D4731" s="2" t="s">
        <v>59</v>
      </c>
      <c r="E4731" s="2" t="s">
        <v>50</v>
      </c>
      <c r="F4731" s="2">
        <v>9.1300000000000008</v>
      </c>
      <c r="G4731" s="2" t="s">
        <v>1145</v>
      </c>
      <c r="H4731" s="2" t="s">
        <v>44</v>
      </c>
      <c r="I4731" s="2" t="s">
        <v>45</v>
      </c>
      <c r="J4731" s="3">
        <v>1</v>
      </c>
      <c r="K4731" s="5"/>
    </row>
    <row r="4732" spans="1:11">
      <c r="A4732" s="2" t="s">
        <v>44</v>
      </c>
      <c r="B4732" s="2" t="s">
        <v>45</v>
      </c>
      <c r="C4732" s="4">
        <v>45536</v>
      </c>
      <c r="D4732" s="2" t="s">
        <v>59</v>
      </c>
      <c r="E4732" s="2" t="s">
        <v>50</v>
      </c>
      <c r="F4732" s="2">
        <v>8.1</v>
      </c>
      <c r="G4732" s="2" t="s">
        <v>1142</v>
      </c>
      <c r="H4732" s="2" t="s">
        <v>44</v>
      </c>
      <c r="I4732" s="2" t="s">
        <v>45</v>
      </c>
      <c r="J4732" s="3">
        <v>1</v>
      </c>
      <c r="K4732" s="5"/>
    </row>
    <row r="4733" spans="1:11">
      <c r="A4733" s="2" t="s">
        <v>44</v>
      </c>
      <c r="B4733" s="2" t="s">
        <v>45</v>
      </c>
      <c r="C4733" s="4">
        <v>45536</v>
      </c>
      <c r="D4733" s="2" t="s">
        <v>51</v>
      </c>
      <c r="E4733" s="2" t="s">
        <v>50</v>
      </c>
      <c r="F4733" s="2">
        <v>9.1300000000000008</v>
      </c>
      <c r="G4733" s="2" t="s">
        <v>1145</v>
      </c>
      <c r="H4733" s="2" t="s">
        <v>44</v>
      </c>
      <c r="I4733" s="2" t="s">
        <v>45</v>
      </c>
      <c r="J4733" s="3">
        <v>1</v>
      </c>
      <c r="K4733" s="5"/>
    </row>
    <row r="4734" spans="1:11">
      <c r="A4734" s="2" t="s">
        <v>93</v>
      </c>
      <c r="B4734" s="2" t="s">
        <v>94</v>
      </c>
      <c r="C4734" s="4">
        <v>45536</v>
      </c>
      <c r="D4734" s="2" t="s">
        <v>1671</v>
      </c>
      <c r="E4734" s="2" t="s">
        <v>17</v>
      </c>
      <c r="F4734" s="2">
        <v>7.2</v>
      </c>
      <c r="G4734" s="2" t="s">
        <v>1143</v>
      </c>
      <c r="H4734" s="2" t="s">
        <v>103</v>
      </c>
      <c r="I4734" s="2" t="s">
        <v>1238</v>
      </c>
      <c r="J4734" s="3">
        <v>1</v>
      </c>
      <c r="K4734" s="5"/>
    </row>
    <row r="4735" spans="1:11">
      <c r="A4735" s="2" t="s">
        <v>106</v>
      </c>
      <c r="B4735" s="2" t="s">
        <v>107</v>
      </c>
      <c r="C4735" s="4">
        <v>45536</v>
      </c>
      <c r="D4735" s="2" t="s">
        <v>1423</v>
      </c>
      <c r="E4735" s="2" t="s">
        <v>1040</v>
      </c>
      <c r="F4735" s="2">
        <v>7.1</v>
      </c>
      <c r="G4735" s="2" t="s">
        <v>1143</v>
      </c>
      <c r="H4735" s="2" t="s">
        <v>1310</v>
      </c>
      <c r="I4735" s="2" t="s">
        <v>1311</v>
      </c>
      <c r="J4735" s="3">
        <v>1</v>
      </c>
      <c r="K4735" s="5"/>
    </row>
    <row r="4736" spans="1:11">
      <c r="A4736" s="2" t="s">
        <v>106</v>
      </c>
      <c r="B4736" s="2" t="s">
        <v>107</v>
      </c>
      <c r="C4736" s="4">
        <v>45536</v>
      </c>
      <c r="D4736" s="2" t="s">
        <v>528</v>
      </c>
      <c r="E4736" s="2" t="s">
        <v>1040</v>
      </c>
      <c r="F4736" s="2">
        <v>6.1</v>
      </c>
      <c r="G4736" s="2" t="s">
        <v>1183</v>
      </c>
      <c r="H4736" s="2" t="s">
        <v>1310</v>
      </c>
      <c r="I4736" s="2" t="s">
        <v>1311</v>
      </c>
      <c r="J4736" s="3">
        <v>3</v>
      </c>
      <c r="K4736" s="5"/>
    </row>
    <row r="4737" spans="1:11">
      <c r="A4737" s="2" t="s">
        <v>106</v>
      </c>
      <c r="B4737" s="2" t="s">
        <v>107</v>
      </c>
      <c r="C4737" s="4">
        <v>45536</v>
      </c>
      <c r="D4737" s="2" t="s">
        <v>102</v>
      </c>
      <c r="E4737" s="2" t="s">
        <v>1040</v>
      </c>
      <c r="F4737" s="2">
        <v>7.1</v>
      </c>
      <c r="G4737" s="2" t="s">
        <v>1143</v>
      </c>
      <c r="H4737" s="2" t="s">
        <v>1310</v>
      </c>
      <c r="I4737" s="2" t="s">
        <v>1311</v>
      </c>
      <c r="J4737" s="3">
        <v>10</v>
      </c>
      <c r="K4737" s="5"/>
    </row>
    <row r="4738" spans="1:11">
      <c r="A4738" s="2" t="s">
        <v>106</v>
      </c>
      <c r="B4738" s="2" t="s">
        <v>107</v>
      </c>
      <c r="C4738" s="4">
        <v>45536</v>
      </c>
      <c r="D4738" s="2" t="s">
        <v>104</v>
      </c>
      <c r="E4738" s="2" t="s">
        <v>1040</v>
      </c>
      <c r="F4738" s="2">
        <v>7.1</v>
      </c>
      <c r="G4738" s="2" t="s">
        <v>1143</v>
      </c>
      <c r="H4738" s="2" t="s">
        <v>1310</v>
      </c>
      <c r="I4738" s="2" t="s">
        <v>1311</v>
      </c>
      <c r="J4738" s="3">
        <v>4</v>
      </c>
      <c r="K4738" s="5"/>
    </row>
    <row r="4739" spans="1:11">
      <c r="A4739" s="2" t="s">
        <v>106</v>
      </c>
      <c r="B4739" s="2" t="s">
        <v>107</v>
      </c>
      <c r="C4739" s="4">
        <v>45536</v>
      </c>
      <c r="D4739" s="2" t="s">
        <v>439</v>
      </c>
      <c r="E4739" s="2" t="s">
        <v>240</v>
      </c>
      <c r="F4739" s="2">
        <v>6.1</v>
      </c>
      <c r="G4739" s="2" t="s">
        <v>1183</v>
      </c>
      <c r="H4739" s="2" t="s">
        <v>109</v>
      </c>
      <c r="I4739" s="2" t="s">
        <v>1192</v>
      </c>
      <c r="J4739" s="3">
        <v>4</v>
      </c>
      <c r="K4739" s="5"/>
    </row>
    <row r="4740" spans="1:11">
      <c r="A4740" s="2" t="s">
        <v>106</v>
      </c>
      <c r="B4740" s="2" t="s">
        <v>107</v>
      </c>
      <c r="C4740" s="4">
        <v>45536</v>
      </c>
      <c r="D4740" s="2" t="s">
        <v>663</v>
      </c>
      <c r="E4740" s="2" t="s">
        <v>99</v>
      </c>
      <c r="F4740" s="2">
        <v>6.1</v>
      </c>
      <c r="G4740" s="2" t="s">
        <v>1183</v>
      </c>
      <c r="H4740" s="2" t="s">
        <v>109</v>
      </c>
      <c r="I4740" s="2" t="s">
        <v>1192</v>
      </c>
      <c r="J4740" s="3">
        <v>4</v>
      </c>
      <c r="K4740" s="5"/>
    </row>
    <row r="4741" spans="1:11">
      <c r="A4741" s="2" t="s">
        <v>106</v>
      </c>
      <c r="B4741" s="2" t="s">
        <v>107</v>
      </c>
      <c r="C4741" s="4">
        <v>45536</v>
      </c>
      <c r="D4741" s="2" t="s">
        <v>444</v>
      </c>
      <c r="E4741" s="2" t="s">
        <v>99</v>
      </c>
      <c r="F4741" s="2">
        <v>7.1</v>
      </c>
      <c r="G4741" s="2" t="s">
        <v>1143</v>
      </c>
      <c r="H4741" s="2" t="s">
        <v>109</v>
      </c>
      <c r="I4741" s="2" t="s">
        <v>1192</v>
      </c>
      <c r="J4741" s="3">
        <v>5</v>
      </c>
      <c r="K4741" s="5"/>
    </row>
    <row r="4742" spans="1:11">
      <c r="A4742" s="2" t="s">
        <v>106</v>
      </c>
      <c r="B4742" s="2" t="s">
        <v>107</v>
      </c>
      <c r="C4742" s="4">
        <v>45536</v>
      </c>
      <c r="D4742" s="2" t="s">
        <v>443</v>
      </c>
      <c r="E4742" s="2" t="s">
        <v>240</v>
      </c>
      <c r="F4742" s="2">
        <v>6.1</v>
      </c>
      <c r="G4742" s="2" t="s">
        <v>1183</v>
      </c>
      <c r="H4742" s="2" t="s">
        <v>109</v>
      </c>
      <c r="I4742" s="2" t="s">
        <v>1192</v>
      </c>
      <c r="J4742" s="3">
        <v>3</v>
      </c>
      <c r="K4742" s="5"/>
    </row>
    <row r="4743" spans="1:11">
      <c r="A4743" s="2" t="s">
        <v>106</v>
      </c>
      <c r="B4743" s="2" t="s">
        <v>107</v>
      </c>
      <c r="C4743" s="4">
        <v>45536</v>
      </c>
      <c r="D4743" s="2" t="s">
        <v>438</v>
      </c>
      <c r="E4743" s="2" t="s">
        <v>99</v>
      </c>
      <c r="F4743" s="2">
        <v>6.1</v>
      </c>
      <c r="G4743" s="2" t="s">
        <v>1183</v>
      </c>
      <c r="H4743" s="2" t="s">
        <v>109</v>
      </c>
      <c r="I4743" s="2" t="s">
        <v>1192</v>
      </c>
      <c r="J4743" s="3">
        <v>1</v>
      </c>
      <c r="K4743" s="5"/>
    </row>
    <row r="4744" spans="1:11">
      <c r="A4744" s="2" t="s">
        <v>106</v>
      </c>
      <c r="B4744" s="2" t="s">
        <v>107</v>
      </c>
      <c r="C4744" s="4">
        <v>45536</v>
      </c>
      <c r="D4744" s="2" t="s">
        <v>953</v>
      </c>
      <c r="E4744" s="2" t="s">
        <v>240</v>
      </c>
      <c r="F4744" s="2">
        <v>7.1</v>
      </c>
      <c r="G4744" s="2" t="s">
        <v>1143</v>
      </c>
      <c r="H4744" s="2" t="s">
        <v>109</v>
      </c>
      <c r="I4744" s="2" t="s">
        <v>1192</v>
      </c>
      <c r="J4744" s="3">
        <v>2</v>
      </c>
      <c r="K4744" s="5"/>
    </row>
    <row r="4745" spans="1:11">
      <c r="A4745" s="2" t="s">
        <v>106</v>
      </c>
      <c r="B4745" s="2" t="s">
        <v>107</v>
      </c>
      <c r="C4745" s="4">
        <v>45536</v>
      </c>
      <c r="D4745" s="2" t="s">
        <v>239</v>
      </c>
      <c r="E4745" s="2" t="s">
        <v>240</v>
      </c>
      <c r="F4745" s="2">
        <v>6.1</v>
      </c>
      <c r="G4745" s="2" t="s">
        <v>1183</v>
      </c>
      <c r="H4745" s="2" t="s">
        <v>109</v>
      </c>
      <c r="I4745" s="2" t="s">
        <v>1192</v>
      </c>
      <c r="J4745" s="3">
        <v>6</v>
      </c>
      <c r="K4745" s="5"/>
    </row>
    <row r="4746" spans="1:11">
      <c r="A4746" s="2" t="s">
        <v>106</v>
      </c>
      <c r="B4746" s="2" t="s">
        <v>107</v>
      </c>
      <c r="C4746" s="4">
        <v>45536</v>
      </c>
      <c r="D4746" s="2" t="s">
        <v>651</v>
      </c>
      <c r="E4746" s="2" t="s">
        <v>652</v>
      </c>
      <c r="F4746" s="2">
        <v>6.1</v>
      </c>
      <c r="G4746" s="2" t="s">
        <v>1183</v>
      </c>
      <c r="H4746" s="2" t="s">
        <v>460</v>
      </c>
      <c r="I4746" s="2" t="s">
        <v>464</v>
      </c>
      <c r="J4746" s="3">
        <v>1</v>
      </c>
      <c r="K4746" s="5"/>
    </row>
    <row r="4747" spans="1:11">
      <c r="A4747" s="2" t="s">
        <v>106</v>
      </c>
      <c r="B4747" s="2" t="s">
        <v>107</v>
      </c>
      <c r="C4747" s="4">
        <v>45536</v>
      </c>
      <c r="D4747" s="2" t="s">
        <v>1381</v>
      </c>
      <c r="E4747" s="2" t="s">
        <v>749</v>
      </c>
      <c r="F4747" s="2">
        <v>6.1</v>
      </c>
      <c r="G4747" s="2" t="s">
        <v>1183</v>
      </c>
      <c r="H4747" s="2" t="s">
        <v>114</v>
      </c>
      <c r="I4747" s="2" t="s">
        <v>1193</v>
      </c>
      <c r="J4747" s="3">
        <v>2</v>
      </c>
      <c r="K4747" s="5"/>
    </row>
    <row r="4748" spans="1:11">
      <c r="A4748" s="2" t="s">
        <v>106</v>
      </c>
      <c r="B4748" s="2" t="s">
        <v>107</v>
      </c>
      <c r="C4748" s="4">
        <v>45536</v>
      </c>
      <c r="D4748" s="2" t="s">
        <v>748</v>
      </c>
      <c r="E4748" s="2" t="s">
        <v>1000</v>
      </c>
      <c r="F4748" s="2">
        <v>7.1</v>
      </c>
      <c r="G4748" s="2" t="s">
        <v>1143</v>
      </c>
      <c r="H4748" s="2" t="s">
        <v>114</v>
      </c>
      <c r="I4748" s="2" t="s">
        <v>1193</v>
      </c>
      <c r="J4748" s="3">
        <v>1</v>
      </c>
      <c r="K4748" s="5"/>
    </row>
    <row r="4749" spans="1:11">
      <c r="A4749" s="2" t="s">
        <v>1312</v>
      </c>
      <c r="B4749" s="2" t="s">
        <v>1313</v>
      </c>
      <c r="C4749" s="4">
        <v>45536</v>
      </c>
      <c r="D4749" s="2" t="s">
        <v>1672</v>
      </c>
      <c r="E4749" s="2" t="s">
        <v>47</v>
      </c>
      <c r="F4749" s="2">
        <v>7.1</v>
      </c>
      <c r="G4749" s="2" t="s">
        <v>1143</v>
      </c>
      <c r="H4749" s="2" t="s">
        <v>1312</v>
      </c>
      <c r="I4749" s="2" t="s">
        <v>1315</v>
      </c>
      <c r="J4749" s="3">
        <v>1</v>
      </c>
      <c r="K4749" s="5"/>
    </row>
    <row r="4750" spans="1:11">
      <c r="A4750" s="2" t="s">
        <v>243</v>
      </c>
      <c r="B4750" s="2" t="s">
        <v>1229</v>
      </c>
      <c r="C4750" s="4">
        <v>45536</v>
      </c>
      <c r="D4750" s="2" t="s">
        <v>241</v>
      </c>
      <c r="E4750" s="2" t="s">
        <v>242</v>
      </c>
      <c r="F4750" s="2">
        <v>8.1</v>
      </c>
      <c r="G4750" s="2" t="s">
        <v>1142</v>
      </c>
      <c r="H4750" s="2" t="s">
        <v>243</v>
      </c>
      <c r="I4750" s="2" t="s">
        <v>1229</v>
      </c>
      <c r="J4750" s="3">
        <v>1</v>
      </c>
      <c r="K4750" s="5"/>
    </row>
    <row r="4751" spans="1:11">
      <c r="A4751" s="2" t="s">
        <v>405</v>
      </c>
      <c r="B4751" s="2" t="s">
        <v>1167</v>
      </c>
      <c r="C4751" s="4">
        <v>45536</v>
      </c>
      <c r="D4751" s="2" t="s">
        <v>795</v>
      </c>
      <c r="E4751" s="2" t="s">
        <v>1358</v>
      </c>
      <c r="F4751" s="2">
        <v>8.1</v>
      </c>
      <c r="G4751" s="2" t="s">
        <v>1142</v>
      </c>
      <c r="H4751" s="2" t="s">
        <v>156</v>
      </c>
      <c r="I4751" s="2" t="s">
        <v>1150</v>
      </c>
      <c r="J4751" s="3">
        <v>1</v>
      </c>
      <c r="K4751" s="5"/>
    </row>
    <row r="4752" spans="1:11">
      <c r="A4752" s="2" t="s">
        <v>405</v>
      </c>
      <c r="B4752" s="2" t="s">
        <v>1167</v>
      </c>
      <c r="C4752" s="4">
        <v>45536</v>
      </c>
      <c r="D4752" s="2" t="s">
        <v>783</v>
      </c>
      <c r="E4752" s="2" t="s">
        <v>170</v>
      </c>
      <c r="F4752" s="2">
        <v>8.1</v>
      </c>
      <c r="G4752" s="2" t="s">
        <v>1142</v>
      </c>
      <c r="H4752" s="2" t="s">
        <v>156</v>
      </c>
      <c r="I4752" s="2" t="s">
        <v>1150</v>
      </c>
      <c r="J4752" s="3">
        <v>1</v>
      </c>
      <c r="K4752" s="5"/>
    </row>
    <row r="4753" spans="1:11">
      <c r="A4753" s="2" t="s">
        <v>121</v>
      </c>
      <c r="B4753" s="2" t="s">
        <v>122</v>
      </c>
      <c r="C4753" s="4">
        <v>45536</v>
      </c>
      <c r="D4753" s="2" t="s">
        <v>704</v>
      </c>
      <c r="E4753" s="2" t="s">
        <v>82</v>
      </c>
      <c r="F4753" s="2">
        <v>4.0999999999999996</v>
      </c>
      <c r="G4753" s="2" t="s">
        <v>1188</v>
      </c>
      <c r="H4753" s="2" t="s">
        <v>151</v>
      </c>
      <c r="I4753" s="2" t="s">
        <v>1203</v>
      </c>
      <c r="J4753" s="3">
        <v>1</v>
      </c>
      <c r="K4753" s="5"/>
    </row>
    <row r="4754" spans="1:11">
      <c r="A4754" s="2" t="s">
        <v>138</v>
      </c>
      <c r="B4754" s="2" t="s">
        <v>139</v>
      </c>
      <c r="C4754" s="4">
        <v>45536</v>
      </c>
      <c r="D4754" s="2" t="s">
        <v>453</v>
      </c>
      <c r="E4754" s="2" t="s">
        <v>132</v>
      </c>
      <c r="F4754" s="2">
        <v>5.2</v>
      </c>
      <c r="G4754" s="2" t="s">
        <v>1186</v>
      </c>
      <c r="H4754" s="2" t="s">
        <v>147</v>
      </c>
      <c r="I4754" s="2" t="s">
        <v>1149</v>
      </c>
      <c r="J4754" s="3">
        <v>1</v>
      </c>
      <c r="K4754" s="5"/>
    </row>
    <row r="4755" spans="1:11">
      <c r="A4755" s="2" t="s">
        <v>484</v>
      </c>
      <c r="B4755" s="2" t="s">
        <v>1250</v>
      </c>
      <c r="C4755" s="4">
        <v>45536</v>
      </c>
      <c r="D4755" s="2" t="s">
        <v>1445</v>
      </c>
      <c r="E4755" s="2" t="s">
        <v>1320</v>
      </c>
      <c r="F4755" s="2">
        <v>9.1300000000000008</v>
      </c>
      <c r="G4755" s="2" t="s">
        <v>1145</v>
      </c>
      <c r="H4755" s="2" t="s">
        <v>1329</v>
      </c>
      <c r="I4755" s="2" t="s">
        <v>1330</v>
      </c>
      <c r="J4755" s="3">
        <v>5</v>
      </c>
      <c r="K4755" s="5"/>
    </row>
    <row r="4756" spans="1:11">
      <c r="A4756" s="2" t="s">
        <v>484</v>
      </c>
      <c r="B4756" s="2" t="s">
        <v>1250</v>
      </c>
      <c r="C4756" s="4">
        <v>45536</v>
      </c>
      <c r="D4756" s="2" t="s">
        <v>1545</v>
      </c>
      <c r="E4756" s="2" t="s">
        <v>17</v>
      </c>
      <c r="F4756" s="2">
        <v>9.1300000000000008</v>
      </c>
      <c r="G4756" s="2" t="s">
        <v>1145</v>
      </c>
      <c r="H4756" s="2" t="s">
        <v>1323</v>
      </c>
      <c r="I4756" s="2" t="s">
        <v>1324</v>
      </c>
      <c r="J4756" s="3">
        <v>1</v>
      </c>
      <c r="K4756" s="5"/>
    </row>
    <row r="4757" spans="1:11">
      <c r="A4757" s="2" t="s">
        <v>484</v>
      </c>
      <c r="B4757" s="2" t="s">
        <v>1250</v>
      </c>
      <c r="C4757" s="4">
        <v>45536</v>
      </c>
      <c r="D4757" s="2" t="s">
        <v>1371</v>
      </c>
      <c r="E4757" s="2" t="s">
        <v>731</v>
      </c>
      <c r="F4757" s="2">
        <v>9.1300000000000008</v>
      </c>
      <c r="G4757" s="2" t="s">
        <v>1145</v>
      </c>
      <c r="H4757" s="2" t="s">
        <v>1323</v>
      </c>
      <c r="I4757" s="2" t="s">
        <v>1324</v>
      </c>
      <c r="J4757" s="3">
        <v>6</v>
      </c>
      <c r="K4757" s="5"/>
    </row>
    <row r="4758" spans="1:11">
      <c r="A4758" s="2" t="s">
        <v>484</v>
      </c>
      <c r="B4758" s="2" t="s">
        <v>1250</v>
      </c>
      <c r="C4758" s="4">
        <v>45536</v>
      </c>
      <c r="D4758" s="2" t="s">
        <v>684</v>
      </c>
      <c r="E4758" s="2" t="s">
        <v>17</v>
      </c>
      <c r="F4758" s="2">
        <v>9.1300000000000008</v>
      </c>
      <c r="G4758" s="2" t="s">
        <v>1145</v>
      </c>
      <c r="H4758" s="2" t="s">
        <v>1323</v>
      </c>
      <c r="I4758" s="2" t="s">
        <v>1324</v>
      </c>
      <c r="J4758" s="3">
        <v>5</v>
      </c>
      <c r="K4758" s="5"/>
    </row>
    <row r="4759" spans="1:11">
      <c r="A4759" s="2" t="s">
        <v>484</v>
      </c>
      <c r="B4759" s="2" t="s">
        <v>1250</v>
      </c>
      <c r="C4759" s="4">
        <v>45536</v>
      </c>
      <c r="D4759" s="2" t="s">
        <v>1325</v>
      </c>
      <c r="E4759" s="2" t="s">
        <v>1320</v>
      </c>
      <c r="F4759" s="2">
        <v>8.1999999999999993</v>
      </c>
      <c r="G4759" s="2" t="s">
        <v>1142</v>
      </c>
      <c r="H4759" s="2" t="s">
        <v>1321</v>
      </c>
      <c r="I4759" s="2" t="s">
        <v>1322</v>
      </c>
      <c r="J4759" s="3">
        <v>3</v>
      </c>
      <c r="K4759" s="5"/>
    </row>
    <row r="4760" spans="1:11">
      <c r="A4760" s="2" t="s">
        <v>484</v>
      </c>
      <c r="B4760" s="2" t="s">
        <v>1250</v>
      </c>
      <c r="C4760" s="4">
        <v>45536</v>
      </c>
      <c r="D4760" s="2" t="s">
        <v>681</v>
      </c>
      <c r="E4760" s="2" t="s">
        <v>17</v>
      </c>
      <c r="F4760" s="2">
        <v>8.1999999999999993</v>
      </c>
      <c r="G4760" s="2" t="s">
        <v>1142</v>
      </c>
      <c r="H4760" s="2" t="s">
        <v>484</v>
      </c>
      <c r="I4760" s="2" t="s">
        <v>1250</v>
      </c>
      <c r="J4760" s="3">
        <v>27</v>
      </c>
      <c r="K4760" s="5"/>
    </row>
    <row r="4761" spans="1:11">
      <c r="A4761" s="2" t="s">
        <v>484</v>
      </c>
      <c r="B4761" s="2" t="s">
        <v>1250</v>
      </c>
      <c r="C4761" s="4">
        <v>45536</v>
      </c>
      <c r="D4761" s="2" t="s">
        <v>1673</v>
      </c>
      <c r="E4761" s="2" t="s">
        <v>17</v>
      </c>
      <c r="F4761" s="2">
        <v>8.1999999999999993</v>
      </c>
      <c r="G4761" s="2" t="s">
        <v>1142</v>
      </c>
      <c r="H4761" s="2" t="s">
        <v>1323</v>
      </c>
      <c r="I4761" s="2" t="s">
        <v>1324</v>
      </c>
      <c r="J4761" s="3">
        <v>1</v>
      </c>
      <c r="K4761" s="5"/>
    </row>
    <row r="4762" spans="1:11">
      <c r="A4762" s="2" t="s">
        <v>165</v>
      </c>
      <c r="B4762" s="2" t="s">
        <v>166</v>
      </c>
      <c r="C4762" s="4">
        <v>45536</v>
      </c>
      <c r="D4762" s="2" t="s">
        <v>1525</v>
      </c>
      <c r="E4762" s="2" t="s">
        <v>129</v>
      </c>
      <c r="F4762" s="2">
        <v>5.0999999999999996</v>
      </c>
      <c r="G4762" s="2" t="s">
        <v>1186</v>
      </c>
      <c r="H4762" s="2" t="s">
        <v>171</v>
      </c>
      <c r="I4762" s="2" t="s">
        <v>347</v>
      </c>
      <c r="J4762" s="3">
        <v>2</v>
      </c>
      <c r="K4762" s="5"/>
    </row>
    <row r="4763" spans="1:11">
      <c r="A4763" s="2" t="s">
        <v>165</v>
      </c>
      <c r="B4763" s="2" t="s">
        <v>166</v>
      </c>
      <c r="C4763" s="4">
        <v>45536</v>
      </c>
      <c r="D4763" s="2" t="s">
        <v>619</v>
      </c>
      <c r="E4763" s="2" t="s">
        <v>90</v>
      </c>
      <c r="F4763" s="2">
        <v>6.2</v>
      </c>
      <c r="G4763" s="2" t="s">
        <v>1183</v>
      </c>
      <c r="H4763" s="2" t="s">
        <v>349</v>
      </c>
      <c r="I4763" s="2" t="s">
        <v>1174</v>
      </c>
      <c r="J4763" s="3">
        <v>5</v>
      </c>
      <c r="K4763" s="5"/>
    </row>
    <row r="4764" spans="1:11">
      <c r="A4764" s="2" t="s">
        <v>165</v>
      </c>
      <c r="B4764" s="2" t="s">
        <v>166</v>
      </c>
      <c r="C4764" s="4">
        <v>45536</v>
      </c>
      <c r="D4764" s="2" t="s">
        <v>998</v>
      </c>
      <c r="E4764" s="2" t="s">
        <v>82</v>
      </c>
      <c r="F4764" s="2">
        <v>5.3</v>
      </c>
      <c r="G4764" s="2" t="s">
        <v>1186</v>
      </c>
      <c r="H4764" s="2" t="s">
        <v>179</v>
      </c>
      <c r="I4764" s="2" t="s">
        <v>1169</v>
      </c>
      <c r="J4764" s="3">
        <v>1</v>
      </c>
      <c r="K4764" s="5"/>
    </row>
    <row r="4765" spans="1:11">
      <c r="A4765" s="2" t="s">
        <v>165</v>
      </c>
      <c r="B4765" s="2" t="s">
        <v>166</v>
      </c>
      <c r="C4765" s="4">
        <v>45536</v>
      </c>
      <c r="D4765" s="2" t="s">
        <v>1508</v>
      </c>
      <c r="E4765" s="2" t="s">
        <v>86</v>
      </c>
      <c r="F4765" s="2">
        <v>5.3</v>
      </c>
      <c r="G4765" s="2" t="s">
        <v>1186</v>
      </c>
      <c r="H4765" s="2" t="s">
        <v>875</v>
      </c>
      <c r="I4765" s="2" t="s">
        <v>1253</v>
      </c>
      <c r="J4765" s="3">
        <v>1</v>
      </c>
      <c r="K4765" s="5"/>
    </row>
    <row r="4766" spans="1:11">
      <c r="A4766" s="2" t="s">
        <v>165</v>
      </c>
      <c r="B4766" s="2" t="s">
        <v>166</v>
      </c>
      <c r="C4766" s="4">
        <v>45536</v>
      </c>
      <c r="D4766" s="2" t="s">
        <v>454</v>
      </c>
      <c r="E4766" s="2" t="s">
        <v>170</v>
      </c>
      <c r="F4766" s="2">
        <v>5.3</v>
      </c>
      <c r="G4766" s="2" t="s">
        <v>1186</v>
      </c>
      <c r="H4766" s="2" t="s">
        <v>561</v>
      </c>
      <c r="I4766" s="2" t="s">
        <v>2078</v>
      </c>
      <c r="J4766" s="3">
        <v>1</v>
      </c>
      <c r="K4766" s="5"/>
    </row>
    <row r="4767" spans="1:11">
      <c r="A4767" s="2" t="s">
        <v>165</v>
      </c>
      <c r="B4767" s="2" t="s">
        <v>166</v>
      </c>
      <c r="C4767" s="4">
        <v>45536</v>
      </c>
      <c r="D4767" s="2" t="s">
        <v>1579</v>
      </c>
      <c r="E4767" s="2" t="s">
        <v>170</v>
      </c>
      <c r="F4767" s="2">
        <v>4.0999999999999996</v>
      </c>
      <c r="G4767" s="2" t="s">
        <v>1188</v>
      </c>
      <c r="H4767" s="2" t="s">
        <v>179</v>
      </c>
      <c r="I4767" s="2" t="s">
        <v>1169</v>
      </c>
      <c r="J4767" s="3">
        <v>1</v>
      </c>
      <c r="K4767" s="5"/>
    </row>
    <row r="4768" spans="1:11">
      <c r="A4768" s="2" t="s">
        <v>188</v>
      </c>
      <c r="B4768" s="2" t="s">
        <v>189</v>
      </c>
      <c r="C4768" s="4">
        <v>45536</v>
      </c>
      <c r="D4768" s="2" t="s">
        <v>402</v>
      </c>
      <c r="E4768" s="2" t="s">
        <v>191</v>
      </c>
      <c r="F4768" s="2">
        <v>6.2</v>
      </c>
      <c r="G4768" s="2" t="s">
        <v>1183</v>
      </c>
      <c r="H4768" s="2" t="s">
        <v>647</v>
      </c>
      <c r="I4768" s="2" t="s">
        <v>1240</v>
      </c>
      <c r="J4768" s="3">
        <v>1</v>
      </c>
      <c r="K4768" s="5"/>
    </row>
    <row r="4769" spans="1:11">
      <c r="A4769" s="2" t="s">
        <v>188</v>
      </c>
      <c r="B4769" s="2" t="s">
        <v>189</v>
      </c>
      <c r="C4769" s="4">
        <v>45536</v>
      </c>
      <c r="D4769" s="2" t="s">
        <v>1662</v>
      </c>
      <c r="E4769" s="2" t="s">
        <v>90</v>
      </c>
      <c r="F4769" s="2">
        <v>5.0999999999999996</v>
      </c>
      <c r="G4769" s="2" t="s">
        <v>1186</v>
      </c>
      <c r="H4769" s="2" t="s">
        <v>844</v>
      </c>
      <c r="I4769" s="2" t="str">
        <f t="shared" ref="I4769:I4770" si="3">+VLOOKUP(H4769,$A$2:$B$90000,2,0)</f>
        <v>VOLAR</v>
      </c>
      <c r="J4769" s="3">
        <v>1</v>
      </c>
      <c r="K4769" s="5"/>
    </row>
    <row r="4770" spans="1:11">
      <c r="A4770" s="2" t="s">
        <v>188</v>
      </c>
      <c r="B4770" s="2" t="s">
        <v>189</v>
      </c>
      <c r="C4770" s="4">
        <v>45536</v>
      </c>
      <c r="D4770" s="2" t="s">
        <v>1662</v>
      </c>
      <c r="E4770" s="2" t="s">
        <v>90</v>
      </c>
      <c r="F4770" s="2">
        <v>5.4</v>
      </c>
      <c r="G4770" s="2" t="s">
        <v>1186</v>
      </c>
      <c r="H4770" s="2" t="s">
        <v>844</v>
      </c>
      <c r="I4770" s="2" t="str">
        <f t="shared" si="3"/>
        <v>VOLAR</v>
      </c>
      <c r="J4770" s="3">
        <v>1</v>
      </c>
      <c r="K4770" s="5"/>
    </row>
    <row r="4771" spans="1:11">
      <c r="A4771" s="2" t="s">
        <v>188</v>
      </c>
      <c r="B4771" s="2" t="s">
        <v>189</v>
      </c>
      <c r="C4771" s="4">
        <v>45536</v>
      </c>
      <c r="D4771" s="2" t="s">
        <v>1674</v>
      </c>
      <c r="E4771" s="2" t="s">
        <v>170</v>
      </c>
      <c r="F4771" s="2">
        <v>5.0999999999999996</v>
      </c>
      <c r="G4771" s="2" t="s">
        <v>1186</v>
      </c>
      <c r="H4771" s="2" t="s">
        <v>156</v>
      </c>
      <c r="I4771" s="2" t="s">
        <v>1150</v>
      </c>
      <c r="J4771" s="3">
        <v>1</v>
      </c>
      <c r="K4771" s="5"/>
    </row>
    <row r="4772" spans="1:11">
      <c r="A4772" s="2" t="s">
        <v>1630</v>
      </c>
      <c r="B4772" s="2" t="s">
        <v>1631</v>
      </c>
      <c r="C4772" s="4">
        <v>45536</v>
      </c>
      <c r="D4772" s="2" t="s">
        <v>1573</v>
      </c>
      <c r="E4772" s="2" t="s">
        <v>1574</v>
      </c>
      <c r="F4772" s="2">
        <v>6.1</v>
      </c>
      <c r="G4772" s="2" t="s">
        <v>1183</v>
      </c>
      <c r="H4772" s="2" t="s">
        <v>156</v>
      </c>
      <c r="I4772" s="2" t="s">
        <v>1150</v>
      </c>
      <c r="J4772" s="3">
        <v>1</v>
      </c>
      <c r="K4772" s="5"/>
    </row>
    <row r="4773" spans="1:11">
      <c r="A4773" s="2" t="s">
        <v>1630</v>
      </c>
      <c r="B4773" s="2" t="s">
        <v>1631</v>
      </c>
      <c r="C4773" s="4">
        <v>45536</v>
      </c>
      <c r="D4773" s="2" t="s">
        <v>1332</v>
      </c>
      <c r="E4773" s="2" t="s">
        <v>540</v>
      </c>
      <c r="F4773" s="2">
        <v>6.2</v>
      </c>
      <c r="G4773" s="2" t="s">
        <v>1183</v>
      </c>
      <c r="H4773" s="2" t="s">
        <v>156</v>
      </c>
      <c r="I4773" s="2" t="s">
        <v>1150</v>
      </c>
      <c r="J4773" s="3">
        <v>1</v>
      </c>
      <c r="K4773" s="5"/>
    </row>
    <row r="4774" spans="1:11">
      <c r="A4774" s="2" t="s">
        <v>1630</v>
      </c>
      <c r="B4774" s="2" t="s">
        <v>1631</v>
      </c>
      <c r="C4774" s="4">
        <v>45536</v>
      </c>
      <c r="D4774" s="2" t="s">
        <v>1647</v>
      </c>
      <c r="E4774" s="2" t="s">
        <v>1454</v>
      </c>
      <c r="F4774" s="2">
        <v>5.0999999999999996</v>
      </c>
      <c r="G4774" s="2" t="s">
        <v>1186</v>
      </c>
      <c r="H4774" s="2" t="s">
        <v>156</v>
      </c>
      <c r="I4774" s="2" t="s">
        <v>1150</v>
      </c>
      <c r="J4774" s="3">
        <v>2</v>
      </c>
      <c r="K4774" s="5"/>
    </row>
    <row r="4775" spans="1:11">
      <c r="A4775" s="2" t="s">
        <v>1630</v>
      </c>
      <c r="B4775" s="2" t="s">
        <v>1631</v>
      </c>
      <c r="C4775" s="4">
        <v>45536</v>
      </c>
      <c r="D4775" s="2" t="s">
        <v>1380</v>
      </c>
      <c r="E4775" s="2" t="s">
        <v>1454</v>
      </c>
      <c r="F4775" s="2">
        <v>8.1</v>
      </c>
      <c r="G4775" s="2" t="s">
        <v>1142</v>
      </c>
      <c r="H4775" s="2" t="s">
        <v>156</v>
      </c>
      <c r="I4775" s="2" t="s">
        <v>1150</v>
      </c>
      <c r="J4775" s="3">
        <v>10</v>
      </c>
      <c r="K4775" s="5"/>
    </row>
    <row r="4776" spans="1:11">
      <c r="A4776" s="2" t="s">
        <v>1630</v>
      </c>
      <c r="B4776" s="2" t="s">
        <v>1631</v>
      </c>
      <c r="C4776" s="4">
        <v>45536</v>
      </c>
      <c r="D4776" s="2" t="s">
        <v>1675</v>
      </c>
      <c r="E4776" s="2" t="s">
        <v>1454</v>
      </c>
      <c r="F4776" s="2">
        <v>8.1</v>
      </c>
      <c r="G4776" s="2" t="s">
        <v>1142</v>
      </c>
      <c r="H4776" s="2" t="s">
        <v>156</v>
      </c>
      <c r="I4776" s="2" t="s">
        <v>1150</v>
      </c>
      <c r="J4776" s="3">
        <v>2</v>
      </c>
      <c r="K4776" s="5"/>
    </row>
    <row r="4777" spans="1:11">
      <c r="A4777" s="2" t="s">
        <v>1630</v>
      </c>
      <c r="B4777" s="2" t="s">
        <v>1631</v>
      </c>
      <c r="C4777" s="4">
        <v>45536</v>
      </c>
      <c r="D4777" s="2" t="s">
        <v>1343</v>
      </c>
      <c r="E4777" s="2" t="s">
        <v>155</v>
      </c>
      <c r="F4777" s="2">
        <v>8.1</v>
      </c>
      <c r="G4777" s="2" t="s">
        <v>1142</v>
      </c>
      <c r="H4777" s="2" t="s">
        <v>156</v>
      </c>
      <c r="I4777" s="2" t="s">
        <v>1150</v>
      </c>
      <c r="J4777" s="3">
        <v>3</v>
      </c>
      <c r="K4777" s="5"/>
    </row>
    <row r="4778" spans="1:11">
      <c r="A4778" s="2" t="s">
        <v>198</v>
      </c>
      <c r="B4778" s="2" t="s">
        <v>199</v>
      </c>
      <c r="C4778" s="4">
        <v>45536</v>
      </c>
      <c r="D4778" s="2" t="s">
        <v>429</v>
      </c>
      <c r="E4778" s="2" t="s">
        <v>82</v>
      </c>
      <c r="F4778" s="2">
        <v>8.1</v>
      </c>
      <c r="G4778" s="2" t="s">
        <v>1142</v>
      </c>
      <c r="H4778" s="2" t="s">
        <v>198</v>
      </c>
      <c r="I4778" s="2" t="s">
        <v>199</v>
      </c>
      <c r="J4778" s="3">
        <v>1</v>
      </c>
      <c r="K4778" s="5"/>
    </row>
    <row r="4779" spans="1:11">
      <c r="A4779" s="2" t="s">
        <v>198</v>
      </c>
      <c r="B4779" s="2" t="s">
        <v>199</v>
      </c>
      <c r="C4779" s="4">
        <v>45536</v>
      </c>
      <c r="D4779" s="2" t="s">
        <v>933</v>
      </c>
      <c r="E4779" s="2" t="s">
        <v>82</v>
      </c>
      <c r="F4779" s="2">
        <v>9.1300000000000008</v>
      </c>
      <c r="G4779" s="2" t="s">
        <v>1145</v>
      </c>
      <c r="H4779" s="2" t="s">
        <v>198</v>
      </c>
      <c r="I4779" s="2" t="s">
        <v>199</v>
      </c>
      <c r="J4779" s="3">
        <v>1</v>
      </c>
      <c r="K4779" s="5"/>
    </row>
    <row r="4780" spans="1:11">
      <c r="A4780" s="2" t="s">
        <v>203</v>
      </c>
      <c r="B4780" s="2" t="s">
        <v>204</v>
      </c>
      <c r="C4780" s="4">
        <v>45536</v>
      </c>
      <c r="D4780" s="2" t="s">
        <v>208</v>
      </c>
      <c r="E4780" s="2" t="s">
        <v>209</v>
      </c>
      <c r="F4780" s="2">
        <v>8.1</v>
      </c>
      <c r="G4780" s="2" t="s">
        <v>1142</v>
      </c>
      <c r="H4780" s="2" t="s">
        <v>203</v>
      </c>
      <c r="I4780" s="2" t="s">
        <v>204</v>
      </c>
      <c r="J4780" s="3">
        <v>3</v>
      </c>
      <c r="K4780" s="5"/>
    </row>
    <row r="4781" spans="1:11">
      <c r="A4781" s="2" t="s">
        <v>212</v>
      </c>
      <c r="B4781" s="2" t="s">
        <v>213</v>
      </c>
      <c r="C4781" s="4">
        <v>45536</v>
      </c>
      <c r="D4781" s="2" t="s">
        <v>230</v>
      </c>
      <c r="E4781" s="2" t="s">
        <v>218</v>
      </c>
      <c r="F4781" s="2">
        <v>5.0999999999999996</v>
      </c>
      <c r="G4781" s="2" t="s">
        <v>1186</v>
      </c>
      <c r="H4781" s="2" t="s">
        <v>156</v>
      </c>
      <c r="I4781" s="2" t="s">
        <v>1150</v>
      </c>
      <c r="J4781" s="3">
        <v>1</v>
      </c>
      <c r="K4781" s="5"/>
    </row>
    <row r="4782" spans="1:11">
      <c r="A4782" s="2" t="s">
        <v>212</v>
      </c>
      <c r="B4782" s="2" t="s">
        <v>213</v>
      </c>
      <c r="C4782" s="4">
        <v>45536</v>
      </c>
      <c r="D4782" s="2" t="s">
        <v>936</v>
      </c>
      <c r="E4782" s="2" t="s">
        <v>218</v>
      </c>
      <c r="F4782" s="2">
        <v>8.1999999999999993</v>
      </c>
      <c r="G4782" s="2" t="s">
        <v>1142</v>
      </c>
      <c r="H4782" s="2" t="s">
        <v>219</v>
      </c>
      <c r="I4782" s="2" t="s">
        <v>1147</v>
      </c>
      <c r="J4782" s="3">
        <v>3</v>
      </c>
      <c r="K4782" s="5"/>
    </row>
    <row r="4783" spans="1:11">
      <c r="A4783" s="2" t="s">
        <v>212</v>
      </c>
      <c r="B4783" s="2" t="s">
        <v>213</v>
      </c>
      <c r="C4783" s="4">
        <v>45536</v>
      </c>
      <c r="D4783" s="2" t="s">
        <v>720</v>
      </c>
      <c r="E4783" s="2" t="s">
        <v>218</v>
      </c>
      <c r="F4783" s="2">
        <v>4.3</v>
      </c>
      <c r="G4783" s="2" t="s">
        <v>1188</v>
      </c>
      <c r="H4783" s="2" t="s">
        <v>219</v>
      </c>
      <c r="I4783" s="2" t="s">
        <v>1147</v>
      </c>
      <c r="J4783" s="3">
        <v>1</v>
      </c>
      <c r="K4783" s="5"/>
    </row>
    <row r="4784" spans="1:11">
      <c r="A4784" s="2" t="s">
        <v>212</v>
      </c>
      <c r="B4784" s="2" t="s">
        <v>213</v>
      </c>
      <c r="C4784" s="4">
        <v>45536</v>
      </c>
      <c r="D4784" s="2" t="s">
        <v>720</v>
      </c>
      <c r="E4784" s="2" t="s">
        <v>218</v>
      </c>
      <c r="F4784" s="2">
        <v>5.0999999999999996</v>
      </c>
      <c r="G4784" s="2" t="s">
        <v>1186</v>
      </c>
      <c r="H4784" s="2" t="s">
        <v>219</v>
      </c>
      <c r="I4784" s="2" t="s">
        <v>1147</v>
      </c>
      <c r="J4784" s="3">
        <v>2</v>
      </c>
      <c r="K4784" s="5"/>
    </row>
    <row r="4785" spans="1:11">
      <c r="A4785" s="2" t="s">
        <v>237</v>
      </c>
      <c r="B4785" s="2" t="s">
        <v>238</v>
      </c>
      <c r="C4785" s="4">
        <v>45536</v>
      </c>
      <c r="D4785" s="2" t="s">
        <v>1567</v>
      </c>
      <c r="E4785" s="2" t="s">
        <v>211</v>
      </c>
      <c r="F4785" s="2">
        <v>9.14</v>
      </c>
      <c r="G4785" s="2" t="s">
        <v>1144</v>
      </c>
      <c r="H4785" s="2" t="s">
        <v>203</v>
      </c>
      <c r="I4785" s="2" t="s">
        <v>204</v>
      </c>
      <c r="J4785" s="3">
        <v>1</v>
      </c>
      <c r="K4785" s="5"/>
    </row>
    <row r="4786" spans="1:11">
      <c r="A4786" s="2" t="s">
        <v>237</v>
      </c>
      <c r="B4786" s="2" t="s">
        <v>238</v>
      </c>
      <c r="C4786" s="4">
        <v>45536</v>
      </c>
      <c r="D4786" s="2" t="s">
        <v>1622</v>
      </c>
      <c r="E4786" s="2" t="s">
        <v>113</v>
      </c>
      <c r="F4786" s="2">
        <v>9.14</v>
      </c>
      <c r="G4786" s="2" t="s">
        <v>1144</v>
      </c>
      <c r="H4786" s="2" t="s">
        <v>114</v>
      </c>
      <c r="I4786" s="2" t="s">
        <v>1193</v>
      </c>
      <c r="J4786" s="3">
        <v>1</v>
      </c>
      <c r="K4786" s="5"/>
    </row>
    <row r="4787" spans="1:11">
      <c r="A4787" s="2" t="s">
        <v>237</v>
      </c>
      <c r="B4787" s="2" t="s">
        <v>238</v>
      </c>
      <c r="C4787" s="4">
        <v>45536</v>
      </c>
      <c r="D4787" s="2" t="s">
        <v>322</v>
      </c>
      <c r="E4787" s="2" t="s">
        <v>323</v>
      </c>
      <c r="F4787" s="2">
        <v>6.2</v>
      </c>
      <c r="G4787" s="2" t="s">
        <v>1183</v>
      </c>
      <c r="H4787" s="2" t="s">
        <v>156</v>
      </c>
      <c r="I4787" s="2" t="s">
        <v>1150</v>
      </c>
      <c r="J4787" s="3">
        <v>1</v>
      </c>
      <c r="K4787" s="5"/>
    </row>
    <row r="4788" spans="1:11">
      <c r="A4788" s="2" t="s">
        <v>237</v>
      </c>
      <c r="B4788" s="2" t="s">
        <v>238</v>
      </c>
      <c r="C4788" s="4">
        <v>45536</v>
      </c>
      <c r="D4788" s="2" t="s">
        <v>397</v>
      </c>
      <c r="E4788" s="2" t="s">
        <v>398</v>
      </c>
      <c r="F4788" s="2">
        <v>6.2</v>
      </c>
      <c r="G4788" s="2" t="s">
        <v>1183</v>
      </c>
      <c r="H4788" s="2" t="s">
        <v>399</v>
      </c>
      <c r="I4788" s="2" t="s">
        <v>1202</v>
      </c>
      <c r="J4788" s="3">
        <v>1</v>
      </c>
      <c r="K4788" s="5"/>
    </row>
    <row r="4789" spans="1:11">
      <c r="A4789" s="2" t="s">
        <v>650</v>
      </c>
      <c r="B4789" s="2" t="s">
        <v>1216</v>
      </c>
      <c r="C4789" s="4">
        <v>45536</v>
      </c>
      <c r="D4789" s="2" t="s">
        <v>1359</v>
      </c>
      <c r="E4789" s="2" t="s">
        <v>132</v>
      </c>
      <c r="F4789" s="2">
        <v>8.1</v>
      </c>
      <c r="G4789" s="2" t="s">
        <v>1142</v>
      </c>
      <c r="H4789" s="2" t="s">
        <v>650</v>
      </c>
      <c r="I4789" s="2" t="s">
        <v>1216</v>
      </c>
      <c r="J4789" s="3">
        <v>1</v>
      </c>
      <c r="K4789" s="5"/>
    </row>
    <row r="4790" spans="1:11">
      <c r="A4790" s="2" t="s">
        <v>270</v>
      </c>
      <c r="B4790" s="2" t="s">
        <v>271</v>
      </c>
      <c r="C4790" s="4">
        <v>45536</v>
      </c>
      <c r="D4790" s="2" t="s">
        <v>276</v>
      </c>
      <c r="E4790" s="2" t="s">
        <v>273</v>
      </c>
      <c r="F4790" s="2">
        <v>6.2</v>
      </c>
      <c r="G4790" s="2" t="s">
        <v>1183</v>
      </c>
      <c r="H4790" s="2" t="s">
        <v>109</v>
      </c>
      <c r="I4790" s="2" t="s">
        <v>1192</v>
      </c>
      <c r="J4790" s="3">
        <v>2</v>
      </c>
      <c r="K4790" s="5"/>
    </row>
    <row r="4791" spans="1:11">
      <c r="A4791" s="2" t="s">
        <v>278</v>
      </c>
      <c r="B4791" s="2" t="s">
        <v>279</v>
      </c>
      <c r="C4791" s="4">
        <v>45536</v>
      </c>
      <c r="D4791" s="2" t="s">
        <v>752</v>
      </c>
      <c r="E4791" s="2" t="s">
        <v>113</v>
      </c>
      <c r="F4791" s="2">
        <v>6.1</v>
      </c>
      <c r="G4791" s="2" t="s">
        <v>1183</v>
      </c>
      <c r="H4791" s="2" t="s">
        <v>281</v>
      </c>
      <c r="I4791" s="2" t="s">
        <v>1206</v>
      </c>
      <c r="J4791" s="3">
        <v>2</v>
      </c>
      <c r="K4791" s="5"/>
    </row>
    <row r="4792" spans="1:11">
      <c r="A4792" s="2" t="s">
        <v>278</v>
      </c>
      <c r="B4792" s="2" t="s">
        <v>279</v>
      </c>
      <c r="C4792" s="4">
        <v>45536</v>
      </c>
      <c r="D4792" s="2" t="s">
        <v>282</v>
      </c>
      <c r="E4792" s="2" t="s">
        <v>283</v>
      </c>
      <c r="F4792" s="2">
        <v>8.1</v>
      </c>
      <c r="G4792" s="2" t="s">
        <v>1142</v>
      </c>
      <c r="H4792" s="2" t="s">
        <v>281</v>
      </c>
      <c r="I4792" s="2" t="s">
        <v>1206</v>
      </c>
      <c r="J4792" s="3">
        <v>2</v>
      </c>
      <c r="K4792" s="5"/>
    </row>
    <row r="4793" spans="1:11">
      <c r="A4793" s="2" t="s">
        <v>1334</v>
      </c>
      <c r="B4793" s="2" t="s">
        <v>1335</v>
      </c>
      <c r="C4793" s="4">
        <v>45536</v>
      </c>
      <c r="D4793" s="2" t="s">
        <v>999</v>
      </c>
      <c r="E4793" s="2" t="s">
        <v>524</v>
      </c>
      <c r="F4793" s="2">
        <v>7.1</v>
      </c>
      <c r="G4793" s="2" t="s">
        <v>1143</v>
      </c>
      <c r="H4793" s="2" t="s">
        <v>114</v>
      </c>
      <c r="I4793" s="2" t="s">
        <v>1193</v>
      </c>
      <c r="J4793" s="3">
        <v>1</v>
      </c>
      <c r="K4793" s="5"/>
    </row>
    <row r="4794" spans="1:11">
      <c r="A4794" s="2" t="s">
        <v>1334</v>
      </c>
      <c r="B4794" s="2" t="s">
        <v>1335</v>
      </c>
      <c r="C4794" s="4">
        <v>45536</v>
      </c>
      <c r="D4794" s="2" t="s">
        <v>640</v>
      </c>
      <c r="E4794" s="2" t="s">
        <v>86</v>
      </c>
      <c r="F4794" s="2">
        <v>7.1</v>
      </c>
      <c r="G4794" s="2" t="s">
        <v>1143</v>
      </c>
      <c r="H4794" s="2" t="s">
        <v>375</v>
      </c>
      <c r="I4794" s="2" t="s">
        <v>1173</v>
      </c>
      <c r="J4794" s="3">
        <v>1</v>
      </c>
      <c r="K4794" s="5"/>
    </row>
    <row r="4795" spans="1:11">
      <c r="A4795" s="2" t="s">
        <v>1334</v>
      </c>
      <c r="B4795" s="2" t="s">
        <v>1335</v>
      </c>
      <c r="C4795" s="4">
        <v>45536</v>
      </c>
      <c r="D4795" s="2" t="s">
        <v>1676</v>
      </c>
      <c r="E4795" s="2" t="s">
        <v>86</v>
      </c>
      <c r="F4795" s="2">
        <v>7.1</v>
      </c>
      <c r="G4795" s="2" t="s">
        <v>1143</v>
      </c>
      <c r="H4795" s="2" t="s">
        <v>1033</v>
      </c>
      <c r="I4795" s="2" t="s">
        <v>1153</v>
      </c>
      <c r="J4795" s="3">
        <v>1</v>
      </c>
      <c r="K4795" s="5"/>
    </row>
    <row r="4796" spans="1:11">
      <c r="A4796" s="2" t="s">
        <v>1334</v>
      </c>
      <c r="B4796" s="2" t="s">
        <v>1335</v>
      </c>
      <c r="C4796" s="4">
        <v>45536</v>
      </c>
      <c r="D4796" s="2" t="s">
        <v>403</v>
      </c>
      <c r="E4796" s="2" t="s">
        <v>50</v>
      </c>
      <c r="F4796" s="2">
        <v>5.0999999999999996</v>
      </c>
      <c r="G4796" s="2" t="s">
        <v>1186</v>
      </c>
      <c r="H4796" s="2" t="s">
        <v>307</v>
      </c>
      <c r="I4796" s="2" t="s">
        <v>1210</v>
      </c>
      <c r="J4796" s="3">
        <v>1</v>
      </c>
      <c r="K4796" s="5"/>
    </row>
    <row r="4797" spans="1:11">
      <c r="A4797" s="2" t="s">
        <v>1334</v>
      </c>
      <c r="B4797" s="2" t="s">
        <v>1335</v>
      </c>
      <c r="C4797" s="4">
        <v>45536</v>
      </c>
      <c r="D4797" s="2" t="s">
        <v>1029</v>
      </c>
      <c r="E4797" s="2" t="s">
        <v>50</v>
      </c>
      <c r="F4797" s="2">
        <v>5.0999999999999996</v>
      </c>
      <c r="G4797" s="2" t="s">
        <v>1186</v>
      </c>
      <c r="H4797" s="2" t="s">
        <v>307</v>
      </c>
      <c r="I4797" s="2" t="s">
        <v>1210</v>
      </c>
      <c r="J4797" s="3">
        <v>1</v>
      </c>
      <c r="K4797" s="5"/>
    </row>
    <row r="4798" spans="1:11">
      <c r="A4798" s="2" t="s">
        <v>1334</v>
      </c>
      <c r="B4798" s="2" t="s">
        <v>1335</v>
      </c>
      <c r="C4798" s="4">
        <v>45536</v>
      </c>
      <c r="D4798" s="2" t="s">
        <v>1622</v>
      </c>
      <c r="E4798" s="2" t="s">
        <v>113</v>
      </c>
      <c r="F4798" s="2">
        <v>9.15</v>
      </c>
      <c r="G4798" s="2" t="s">
        <v>1146</v>
      </c>
      <c r="H4798" s="2" t="s">
        <v>114</v>
      </c>
      <c r="I4798" s="2" t="s">
        <v>1193</v>
      </c>
      <c r="J4798" s="3">
        <v>1</v>
      </c>
      <c r="K4798" s="5"/>
    </row>
    <row r="4799" spans="1:11">
      <c r="A4799" s="2" t="s">
        <v>1334</v>
      </c>
      <c r="B4799" s="2" t="s">
        <v>1335</v>
      </c>
      <c r="C4799" s="4">
        <v>45536</v>
      </c>
      <c r="D4799" s="2" t="s">
        <v>431</v>
      </c>
      <c r="E4799" s="2" t="s">
        <v>323</v>
      </c>
      <c r="F4799" s="2">
        <v>9.15</v>
      </c>
      <c r="G4799" s="2" t="s">
        <v>1146</v>
      </c>
      <c r="H4799" s="2" t="s">
        <v>375</v>
      </c>
      <c r="I4799" s="2" t="s">
        <v>1173</v>
      </c>
      <c r="J4799" s="3">
        <v>1</v>
      </c>
      <c r="K4799" s="5"/>
    </row>
    <row r="4800" spans="1:11">
      <c r="A4800" s="2" t="s">
        <v>245</v>
      </c>
      <c r="B4800" s="2" t="s">
        <v>295</v>
      </c>
      <c r="C4800" s="4">
        <v>45536</v>
      </c>
      <c r="D4800" s="2" t="s">
        <v>298</v>
      </c>
      <c r="E4800" s="2" t="s">
        <v>240</v>
      </c>
      <c r="F4800" s="2">
        <v>1.2</v>
      </c>
      <c r="G4800" s="2" t="s">
        <v>1187</v>
      </c>
      <c r="H4800" s="2" t="s">
        <v>245</v>
      </c>
      <c r="I4800" s="2" t="s">
        <v>295</v>
      </c>
      <c r="J4800" s="3">
        <v>8</v>
      </c>
      <c r="K4800" s="5"/>
    </row>
    <row r="4801" spans="1:11">
      <c r="A4801" s="2" t="s">
        <v>245</v>
      </c>
      <c r="B4801" s="2" t="s">
        <v>295</v>
      </c>
      <c r="C4801" s="4">
        <v>45536</v>
      </c>
      <c r="D4801" s="2" t="s">
        <v>759</v>
      </c>
      <c r="E4801" s="2" t="s">
        <v>99</v>
      </c>
      <c r="F4801" s="2">
        <v>1.2</v>
      </c>
      <c r="G4801" s="2" t="s">
        <v>1187</v>
      </c>
      <c r="H4801" s="2" t="s">
        <v>245</v>
      </c>
      <c r="I4801" s="2" t="s">
        <v>295</v>
      </c>
      <c r="J4801" s="3">
        <v>5</v>
      </c>
      <c r="K4801" s="5"/>
    </row>
    <row r="4802" spans="1:11">
      <c r="A4802" s="2" t="s">
        <v>245</v>
      </c>
      <c r="B4802" s="2" t="s">
        <v>295</v>
      </c>
      <c r="C4802" s="4">
        <v>45536</v>
      </c>
      <c r="D4802" s="2" t="s">
        <v>244</v>
      </c>
      <c r="E4802" s="2" t="s">
        <v>206</v>
      </c>
      <c r="F4802" s="2">
        <v>1.2</v>
      </c>
      <c r="G4802" s="2" t="s">
        <v>1187</v>
      </c>
      <c r="H4802" s="2" t="s">
        <v>245</v>
      </c>
      <c r="I4802" s="2" t="s">
        <v>295</v>
      </c>
      <c r="J4802" s="3">
        <v>4</v>
      </c>
      <c r="K4802" s="5"/>
    </row>
    <row r="4803" spans="1:11">
      <c r="A4803" s="2" t="s">
        <v>318</v>
      </c>
      <c r="B4803" s="2" t="s">
        <v>319</v>
      </c>
      <c r="C4803" s="4">
        <v>45536</v>
      </c>
      <c r="D4803" s="2" t="s">
        <v>1032</v>
      </c>
      <c r="E4803" s="2" t="s">
        <v>191</v>
      </c>
      <c r="F4803" s="2">
        <v>8.1</v>
      </c>
      <c r="G4803" s="2" t="s">
        <v>1142</v>
      </c>
      <c r="H4803" s="2" t="s">
        <v>156</v>
      </c>
      <c r="I4803" s="2" t="s">
        <v>1150</v>
      </c>
      <c r="J4803" s="3">
        <v>1</v>
      </c>
      <c r="K4803" s="5"/>
    </row>
    <row r="4804" spans="1:11">
      <c r="A4804" s="2" t="s">
        <v>330</v>
      </c>
      <c r="B4804" s="2" t="s">
        <v>331</v>
      </c>
      <c r="C4804" s="4">
        <v>45536</v>
      </c>
      <c r="D4804" s="2" t="s">
        <v>769</v>
      </c>
      <c r="E4804" s="2" t="s">
        <v>82</v>
      </c>
      <c r="F4804" s="2">
        <v>9.5</v>
      </c>
      <c r="G4804" s="2" t="s">
        <v>1188</v>
      </c>
      <c r="H4804" s="2" t="s">
        <v>330</v>
      </c>
      <c r="I4804" s="2" t="s">
        <v>331</v>
      </c>
      <c r="J4804" s="3">
        <v>3</v>
      </c>
      <c r="K4804" s="5"/>
    </row>
    <row r="4805" spans="1:11">
      <c r="A4805" s="2" t="s">
        <v>334</v>
      </c>
      <c r="B4805" s="2" t="s">
        <v>335</v>
      </c>
      <c r="C4805" s="4">
        <v>45536</v>
      </c>
      <c r="D4805" s="2" t="s">
        <v>1443</v>
      </c>
      <c r="E4805" s="2" t="s">
        <v>47</v>
      </c>
      <c r="F4805" s="2">
        <v>1</v>
      </c>
      <c r="G4805" s="2" t="s">
        <v>1187</v>
      </c>
      <c r="H4805" s="2" t="s">
        <v>1361</v>
      </c>
      <c r="I4805" s="2" t="s">
        <v>1362</v>
      </c>
      <c r="J4805" s="3">
        <v>1</v>
      </c>
      <c r="K4805" s="5"/>
    </row>
    <row r="4806" spans="1:11">
      <c r="A4806" s="2" t="s">
        <v>334</v>
      </c>
      <c r="B4806" s="2" t="s">
        <v>335</v>
      </c>
      <c r="C4806" s="4">
        <v>45536</v>
      </c>
      <c r="D4806" s="2" t="s">
        <v>551</v>
      </c>
      <c r="E4806" s="2" t="s">
        <v>74</v>
      </c>
      <c r="F4806" s="2">
        <v>1</v>
      </c>
      <c r="G4806" s="2" t="s">
        <v>1187</v>
      </c>
      <c r="H4806" s="2" t="s">
        <v>1361</v>
      </c>
      <c r="I4806" s="2" t="s">
        <v>1362</v>
      </c>
      <c r="J4806" s="3">
        <v>1</v>
      </c>
      <c r="K4806" s="5"/>
    </row>
    <row r="4807" spans="1:11">
      <c r="A4807" s="2" t="s">
        <v>408</v>
      </c>
      <c r="B4807" s="2" t="s">
        <v>1336</v>
      </c>
      <c r="C4807" s="4">
        <v>45536</v>
      </c>
      <c r="D4807" s="2" t="s">
        <v>392</v>
      </c>
      <c r="E4807" s="2" t="s">
        <v>74</v>
      </c>
      <c r="F4807" s="2">
        <v>8.1</v>
      </c>
      <c r="G4807" s="2" t="s">
        <v>1142</v>
      </c>
      <c r="H4807" s="2" t="s">
        <v>156</v>
      </c>
      <c r="I4807" s="2" t="s">
        <v>1150</v>
      </c>
      <c r="J4807" s="3">
        <v>1</v>
      </c>
      <c r="K4807" s="5"/>
    </row>
    <row r="4808" spans="1:11">
      <c r="A4808" s="2" t="s">
        <v>343</v>
      </c>
      <c r="B4808" s="2" t="s">
        <v>344</v>
      </c>
      <c r="C4808" s="4">
        <v>45536</v>
      </c>
      <c r="D4808" s="2" t="s">
        <v>1677</v>
      </c>
      <c r="E4808" s="2" t="s">
        <v>731</v>
      </c>
      <c r="F4808" s="2">
        <v>8.1999999999999993</v>
      </c>
      <c r="G4808" s="2" t="s">
        <v>1142</v>
      </c>
      <c r="H4808" s="2" t="s">
        <v>18</v>
      </c>
      <c r="I4808" s="2" t="s">
        <v>1205</v>
      </c>
      <c r="J4808" s="3">
        <v>1</v>
      </c>
      <c r="K4808" s="5"/>
    </row>
    <row r="4809" spans="1:11">
      <c r="A4809" s="2" t="s">
        <v>171</v>
      </c>
      <c r="B4809" s="2" t="s">
        <v>347</v>
      </c>
      <c r="C4809" s="4">
        <v>45536</v>
      </c>
      <c r="D4809" s="2" t="s">
        <v>620</v>
      </c>
      <c r="E4809" s="2" t="s">
        <v>170</v>
      </c>
      <c r="F4809" s="2">
        <v>8.1</v>
      </c>
      <c r="G4809" s="2" t="s">
        <v>1142</v>
      </c>
      <c r="H4809" s="2" t="s">
        <v>875</v>
      </c>
      <c r="I4809" s="2" t="s">
        <v>1253</v>
      </c>
      <c r="J4809" s="3">
        <v>1</v>
      </c>
      <c r="K4809" s="5"/>
    </row>
    <row r="4810" spans="1:11">
      <c r="A4810" s="2" t="s">
        <v>356</v>
      </c>
      <c r="B4810" s="2" t="s">
        <v>357</v>
      </c>
      <c r="C4810" s="4">
        <v>45536</v>
      </c>
      <c r="D4810" s="2" t="s">
        <v>325</v>
      </c>
      <c r="E4810" s="2" t="s">
        <v>170</v>
      </c>
      <c r="F4810" s="2">
        <v>3.2</v>
      </c>
      <c r="G4810" s="2" t="s">
        <v>1184</v>
      </c>
      <c r="H4810" s="2" t="s">
        <v>318</v>
      </c>
      <c r="I4810" s="2" t="s">
        <v>319</v>
      </c>
      <c r="J4810" s="3">
        <v>2</v>
      </c>
      <c r="K4810" s="5"/>
    </row>
    <row r="4811" spans="1:11">
      <c r="A4811" s="2" t="s">
        <v>314</v>
      </c>
      <c r="B4811" s="2" t="s">
        <v>364</v>
      </c>
      <c r="C4811" s="4">
        <v>45536</v>
      </c>
      <c r="D4811" s="2" t="s">
        <v>1674</v>
      </c>
      <c r="E4811" s="2" t="s">
        <v>170</v>
      </c>
      <c r="F4811" s="2">
        <v>8.1</v>
      </c>
      <c r="G4811" s="2" t="s">
        <v>1142</v>
      </c>
      <c r="H4811" s="2" t="s">
        <v>156</v>
      </c>
      <c r="I4811" s="2" t="s">
        <v>1150</v>
      </c>
      <c r="J4811" s="3">
        <v>20</v>
      </c>
      <c r="K4811" s="5"/>
    </row>
    <row r="4812" spans="1:11">
      <c r="A4812" s="2" t="s">
        <v>314</v>
      </c>
      <c r="B4812" s="2" t="s">
        <v>364</v>
      </c>
      <c r="C4812" s="4">
        <v>45536</v>
      </c>
      <c r="D4812" s="2" t="s">
        <v>1034</v>
      </c>
      <c r="E4812" s="2" t="s">
        <v>129</v>
      </c>
      <c r="F4812" s="2">
        <v>8.1</v>
      </c>
      <c r="G4812" s="2" t="s">
        <v>1142</v>
      </c>
      <c r="H4812" s="2" t="s">
        <v>156</v>
      </c>
      <c r="I4812" s="2" t="s">
        <v>1150</v>
      </c>
      <c r="J4812" s="3">
        <v>4</v>
      </c>
      <c r="K4812" s="5"/>
    </row>
    <row r="4813" spans="1:11">
      <c r="A4813" s="2" t="s">
        <v>375</v>
      </c>
      <c r="B4813" s="2" t="s">
        <v>376</v>
      </c>
      <c r="C4813" s="4">
        <v>45536</v>
      </c>
      <c r="D4813" s="2" t="s">
        <v>637</v>
      </c>
      <c r="E4813" s="2" t="s">
        <v>170</v>
      </c>
      <c r="F4813" s="2">
        <v>8.1</v>
      </c>
      <c r="G4813" s="2" t="s">
        <v>1142</v>
      </c>
      <c r="H4813" s="2" t="s">
        <v>379</v>
      </c>
      <c r="I4813" s="2" t="s">
        <v>1200</v>
      </c>
      <c r="J4813" s="3">
        <v>1</v>
      </c>
      <c r="K4813" s="5"/>
    </row>
    <row r="4814" spans="1:11">
      <c r="A4814" s="2" t="s">
        <v>375</v>
      </c>
      <c r="B4814" s="2" t="s">
        <v>376</v>
      </c>
      <c r="C4814" s="4">
        <v>45536</v>
      </c>
      <c r="D4814" s="2" t="s">
        <v>430</v>
      </c>
      <c r="E4814" s="2" t="s">
        <v>132</v>
      </c>
      <c r="F4814" s="2">
        <v>8.1</v>
      </c>
      <c r="G4814" s="2" t="s">
        <v>1142</v>
      </c>
      <c r="H4814" s="2" t="s">
        <v>379</v>
      </c>
      <c r="I4814" s="2" t="s">
        <v>1200</v>
      </c>
      <c r="J4814" s="3">
        <v>1</v>
      </c>
      <c r="K4814" s="5"/>
    </row>
    <row r="4815" spans="1:11">
      <c r="A4815" s="2" t="s">
        <v>390</v>
      </c>
      <c r="B4815" s="2" t="s">
        <v>391</v>
      </c>
      <c r="C4815" s="4">
        <v>45536</v>
      </c>
      <c r="D4815" s="2" t="s">
        <v>781</v>
      </c>
      <c r="E4815" s="2" t="s">
        <v>74</v>
      </c>
      <c r="F4815" s="2">
        <v>4.3</v>
      </c>
      <c r="G4815" s="2" t="s">
        <v>1188</v>
      </c>
      <c r="H4815" s="2" t="s">
        <v>156</v>
      </c>
      <c r="I4815" s="2" t="s">
        <v>1150</v>
      </c>
      <c r="J4815" s="3">
        <v>1</v>
      </c>
      <c r="K4815" s="5"/>
    </row>
    <row r="4816" spans="1:11">
      <c r="A4816" s="2" t="s">
        <v>390</v>
      </c>
      <c r="B4816" s="2" t="s">
        <v>391</v>
      </c>
      <c r="C4816" s="4">
        <v>45536</v>
      </c>
      <c r="D4816" s="2" t="s">
        <v>373</v>
      </c>
      <c r="E4816" s="2" t="s">
        <v>74</v>
      </c>
      <c r="F4816" s="2">
        <v>5.3</v>
      </c>
      <c r="G4816" s="2" t="s">
        <v>1186</v>
      </c>
      <c r="H4816" s="2" t="s">
        <v>156</v>
      </c>
      <c r="I4816" s="2" t="s">
        <v>1150</v>
      </c>
      <c r="J4816" s="3">
        <v>1</v>
      </c>
      <c r="K4816" s="5"/>
    </row>
    <row r="4817" spans="1:11">
      <c r="A4817" s="2" t="s">
        <v>390</v>
      </c>
      <c r="B4817" s="2" t="s">
        <v>391</v>
      </c>
      <c r="C4817" s="4">
        <v>45536</v>
      </c>
      <c r="D4817" s="2" t="s">
        <v>1678</v>
      </c>
      <c r="E4817" s="2" t="s">
        <v>170</v>
      </c>
      <c r="F4817" s="2">
        <v>4.2</v>
      </c>
      <c r="G4817" s="2" t="s">
        <v>1188</v>
      </c>
      <c r="H4817" s="2" t="s">
        <v>156</v>
      </c>
      <c r="I4817" s="2" t="s">
        <v>1150</v>
      </c>
      <c r="J4817" s="3">
        <v>1</v>
      </c>
      <c r="K4817" s="5"/>
    </row>
    <row r="4818" spans="1:11">
      <c r="A4818" s="2" t="s">
        <v>393</v>
      </c>
      <c r="B4818" s="2" t="s">
        <v>394</v>
      </c>
      <c r="C4818" s="4">
        <v>45536</v>
      </c>
      <c r="D4818" s="2" t="s">
        <v>397</v>
      </c>
      <c r="E4818" s="2" t="s">
        <v>398</v>
      </c>
      <c r="F4818" s="2">
        <v>6.1</v>
      </c>
      <c r="G4818" s="2" t="s">
        <v>1183</v>
      </c>
      <c r="H4818" s="2" t="s">
        <v>399</v>
      </c>
      <c r="I4818" s="2" t="s">
        <v>1202</v>
      </c>
      <c r="J4818" s="3">
        <v>1</v>
      </c>
      <c r="K4818" s="5"/>
    </row>
    <row r="4819" spans="1:11">
      <c r="A4819" s="2" t="s">
        <v>393</v>
      </c>
      <c r="B4819" s="2" t="s">
        <v>394</v>
      </c>
      <c r="C4819" s="4">
        <v>45536</v>
      </c>
      <c r="D4819" s="2" t="s">
        <v>1460</v>
      </c>
      <c r="E4819" s="2" t="s">
        <v>170</v>
      </c>
      <c r="F4819" s="2">
        <v>2.1</v>
      </c>
      <c r="G4819" s="2" t="s">
        <v>1185</v>
      </c>
      <c r="H4819" s="2" t="s">
        <v>78</v>
      </c>
      <c r="I4819" s="2" t="s">
        <v>79</v>
      </c>
      <c r="J4819" s="3">
        <v>1</v>
      </c>
      <c r="K4819" s="5"/>
    </row>
    <row r="4820" spans="1:11">
      <c r="A4820" s="2" t="s">
        <v>423</v>
      </c>
      <c r="B4820" s="2" t="s">
        <v>1218</v>
      </c>
      <c r="C4820" s="4">
        <v>45536</v>
      </c>
      <c r="D4820" s="2" t="s">
        <v>839</v>
      </c>
      <c r="E4820" s="2" t="s">
        <v>191</v>
      </c>
      <c r="F4820" s="2">
        <v>9.3000000000000007</v>
      </c>
      <c r="G4820" s="2" t="s">
        <v>1184</v>
      </c>
      <c r="H4820" s="2" t="s">
        <v>423</v>
      </c>
      <c r="I4820" s="2" t="s">
        <v>1218</v>
      </c>
      <c r="J4820" s="3">
        <v>1</v>
      </c>
      <c r="K4820" s="5"/>
    </row>
    <row r="4821" spans="1:11">
      <c r="A4821" s="2" t="s">
        <v>416</v>
      </c>
      <c r="B4821" s="2" t="s">
        <v>417</v>
      </c>
      <c r="C4821" s="4">
        <v>45536</v>
      </c>
      <c r="D4821" s="2" t="s">
        <v>1420</v>
      </c>
      <c r="E4821" s="2" t="s">
        <v>367</v>
      </c>
      <c r="F4821" s="2">
        <v>4.3</v>
      </c>
      <c r="G4821" s="2" t="s">
        <v>1188</v>
      </c>
      <c r="H4821" s="2" t="s">
        <v>420</v>
      </c>
      <c r="I4821" s="2" t="s">
        <v>1234</v>
      </c>
      <c r="J4821" s="3">
        <v>1</v>
      </c>
      <c r="K4821" s="5"/>
    </row>
    <row r="4822" spans="1:11">
      <c r="A4822" s="2" t="s">
        <v>416</v>
      </c>
      <c r="B4822" s="2" t="s">
        <v>417</v>
      </c>
      <c r="C4822" s="4">
        <v>45536</v>
      </c>
      <c r="D4822" s="2" t="s">
        <v>1420</v>
      </c>
      <c r="E4822" s="2" t="s">
        <v>367</v>
      </c>
      <c r="F4822" s="2">
        <v>4.0999999999999996</v>
      </c>
      <c r="G4822" s="2" t="s">
        <v>1188</v>
      </c>
      <c r="H4822" s="2" t="s">
        <v>420</v>
      </c>
      <c r="I4822" s="2" t="s">
        <v>1234</v>
      </c>
      <c r="J4822" s="3">
        <v>2</v>
      </c>
      <c r="K4822" s="5"/>
    </row>
    <row r="4823" spans="1:11">
      <c r="A4823" s="2" t="s">
        <v>416</v>
      </c>
      <c r="B4823" s="2" t="s">
        <v>417</v>
      </c>
      <c r="C4823" s="4">
        <v>45536</v>
      </c>
      <c r="D4823" s="2" t="s">
        <v>1453</v>
      </c>
      <c r="E4823" s="2" t="s">
        <v>1454</v>
      </c>
      <c r="F4823" s="2">
        <v>4.0999999999999996</v>
      </c>
      <c r="G4823" s="2" t="s">
        <v>1188</v>
      </c>
      <c r="H4823" s="2" t="s">
        <v>156</v>
      </c>
      <c r="I4823" s="2" t="s">
        <v>1150</v>
      </c>
      <c r="J4823" s="3">
        <v>1</v>
      </c>
      <c r="K4823" s="5"/>
    </row>
    <row r="4824" spans="1:11">
      <c r="A4824" s="2" t="s">
        <v>416</v>
      </c>
      <c r="B4824" s="2" t="s">
        <v>417</v>
      </c>
      <c r="C4824" s="4">
        <v>45536</v>
      </c>
      <c r="D4824" s="2" t="s">
        <v>1032</v>
      </c>
      <c r="E4824" s="2" t="s">
        <v>313</v>
      </c>
      <c r="F4824" s="2">
        <v>4.0999999999999996</v>
      </c>
      <c r="G4824" s="2" t="s">
        <v>1188</v>
      </c>
      <c r="H4824" s="2" t="s">
        <v>318</v>
      </c>
      <c r="I4824" s="2" t="s">
        <v>319</v>
      </c>
      <c r="J4824" s="3">
        <v>2</v>
      </c>
      <c r="K4824" s="5"/>
    </row>
    <row r="4825" spans="1:11">
      <c r="A4825" s="2" t="s">
        <v>416</v>
      </c>
      <c r="B4825" s="2" t="s">
        <v>417</v>
      </c>
      <c r="C4825" s="4">
        <v>45536</v>
      </c>
      <c r="D4825" s="2" t="s">
        <v>336</v>
      </c>
      <c r="E4825" s="2" t="s">
        <v>132</v>
      </c>
      <c r="F4825" s="2">
        <v>4.3</v>
      </c>
      <c r="G4825" s="2" t="s">
        <v>1188</v>
      </c>
      <c r="H4825" s="2" t="s">
        <v>156</v>
      </c>
      <c r="I4825" s="2" t="s">
        <v>1150</v>
      </c>
      <c r="J4825" s="3">
        <v>1</v>
      </c>
      <c r="K4825" s="5"/>
    </row>
    <row r="4826" spans="1:11">
      <c r="A4826" s="2" t="s">
        <v>427</v>
      </c>
      <c r="B4826" s="2" t="s">
        <v>428</v>
      </c>
      <c r="C4826" s="4">
        <v>45536</v>
      </c>
      <c r="D4826" s="2" t="s">
        <v>1343</v>
      </c>
      <c r="E4826" s="2" t="s">
        <v>155</v>
      </c>
      <c r="F4826" s="2">
        <v>4.2</v>
      </c>
      <c r="G4826" s="2" t="s">
        <v>1188</v>
      </c>
      <c r="H4826" s="2" t="s">
        <v>1344</v>
      </c>
      <c r="I4826" s="2" t="s">
        <v>1345</v>
      </c>
      <c r="J4826" s="3">
        <v>1</v>
      </c>
      <c r="K4826" s="5"/>
    </row>
    <row r="4827" spans="1:11">
      <c r="A4827" s="2" t="s">
        <v>434</v>
      </c>
      <c r="B4827" s="2" t="s">
        <v>435</v>
      </c>
      <c r="C4827" s="4">
        <v>45536</v>
      </c>
      <c r="D4827" s="2" t="s">
        <v>665</v>
      </c>
      <c r="E4827" s="2" t="s">
        <v>99</v>
      </c>
      <c r="F4827" s="2">
        <v>8.1999999999999993</v>
      </c>
      <c r="G4827" s="2" t="s">
        <v>1142</v>
      </c>
      <c r="H4827" s="2" t="s">
        <v>109</v>
      </c>
      <c r="I4827" s="2" t="s">
        <v>1192</v>
      </c>
      <c r="J4827" s="3">
        <v>16</v>
      </c>
      <c r="K4827" s="5"/>
    </row>
    <row r="4828" spans="1:11">
      <c r="A4828" s="2" t="s">
        <v>434</v>
      </c>
      <c r="B4828" s="2" t="s">
        <v>435</v>
      </c>
      <c r="C4828" s="4">
        <v>45536</v>
      </c>
      <c r="D4828" s="2" t="s">
        <v>239</v>
      </c>
      <c r="E4828" s="2" t="s">
        <v>240</v>
      </c>
      <c r="F4828" s="2">
        <v>8.1999999999999993</v>
      </c>
      <c r="G4828" s="2" t="s">
        <v>1142</v>
      </c>
      <c r="H4828" s="2" t="s">
        <v>109</v>
      </c>
      <c r="I4828" s="2" t="s">
        <v>1192</v>
      </c>
      <c r="J4828" s="3">
        <v>21</v>
      </c>
      <c r="K4828" s="5"/>
    </row>
    <row r="4829" spans="1:11">
      <c r="A4829" s="2" t="s">
        <v>1137</v>
      </c>
      <c r="B4829" s="2" t="s">
        <v>1347</v>
      </c>
      <c r="C4829" s="4">
        <v>45536</v>
      </c>
      <c r="D4829" s="2" t="s">
        <v>412</v>
      </c>
      <c r="E4829" s="2" t="s">
        <v>170</v>
      </c>
      <c r="F4829" s="2">
        <v>7.1</v>
      </c>
      <c r="G4829" s="2" t="s">
        <v>1143</v>
      </c>
      <c r="H4829" s="2" t="s">
        <v>1388</v>
      </c>
      <c r="I4829" s="2" t="s">
        <v>1150</v>
      </c>
      <c r="J4829" s="3">
        <v>1</v>
      </c>
      <c r="K4829" s="5"/>
    </row>
    <row r="4830" spans="1:11">
      <c r="A4830" s="2" t="s">
        <v>1137</v>
      </c>
      <c r="B4830" s="2" t="s">
        <v>1347</v>
      </c>
      <c r="C4830" s="4">
        <v>45536</v>
      </c>
      <c r="D4830" s="2" t="s">
        <v>389</v>
      </c>
      <c r="E4830" s="2" t="s">
        <v>378</v>
      </c>
      <c r="F4830" s="2">
        <v>7.1</v>
      </c>
      <c r="G4830" s="2" t="s">
        <v>1143</v>
      </c>
      <c r="H4830" s="2" t="s">
        <v>1388</v>
      </c>
      <c r="I4830" s="2" t="s">
        <v>1150</v>
      </c>
      <c r="J4830" s="3">
        <v>1</v>
      </c>
      <c r="K4830" s="5"/>
    </row>
    <row r="4831" spans="1:11">
      <c r="A4831" s="2" t="s">
        <v>67</v>
      </c>
      <c r="B4831" s="2" t="s">
        <v>445</v>
      </c>
      <c r="C4831" s="4">
        <v>45536</v>
      </c>
      <c r="D4831" s="2" t="s">
        <v>568</v>
      </c>
      <c r="E4831" s="2" t="s">
        <v>132</v>
      </c>
      <c r="F4831" s="2">
        <v>8.1</v>
      </c>
      <c r="G4831" s="2" t="s">
        <v>1142</v>
      </c>
      <c r="H4831" s="2" t="s">
        <v>67</v>
      </c>
      <c r="I4831" s="2" t="s">
        <v>445</v>
      </c>
      <c r="J4831" s="3">
        <v>3</v>
      </c>
      <c r="K4831" s="5"/>
    </row>
    <row r="4832" spans="1:11">
      <c r="A4832" s="2" t="s">
        <v>475</v>
      </c>
      <c r="B4832" s="2" t="s">
        <v>476</v>
      </c>
      <c r="C4832" s="4">
        <v>45536</v>
      </c>
      <c r="D4832" s="2" t="s">
        <v>125</v>
      </c>
      <c r="E4832" s="2" t="s">
        <v>126</v>
      </c>
      <c r="F4832" s="2">
        <v>9.1300000000000008</v>
      </c>
      <c r="G4832" s="2" t="s">
        <v>1145</v>
      </c>
      <c r="H4832" s="2" t="s">
        <v>145</v>
      </c>
      <c r="I4832" s="2" t="s">
        <v>2079</v>
      </c>
      <c r="J4832" s="3">
        <v>3</v>
      </c>
      <c r="K4832" s="5"/>
    </row>
    <row r="4833" spans="1:11">
      <c r="A4833" s="2" t="s">
        <v>475</v>
      </c>
      <c r="B4833" s="2" t="s">
        <v>476</v>
      </c>
      <c r="C4833" s="4">
        <v>45536</v>
      </c>
      <c r="D4833" s="2" t="s">
        <v>1542</v>
      </c>
      <c r="E4833" s="2" t="s">
        <v>478</v>
      </c>
      <c r="F4833" s="2">
        <v>9.1300000000000008</v>
      </c>
      <c r="G4833" s="2" t="s">
        <v>1145</v>
      </c>
      <c r="H4833" s="2" t="s">
        <v>1561</v>
      </c>
      <c r="I4833" s="2" t="s">
        <v>1562</v>
      </c>
      <c r="J4833" s="3">
        <v>1</v>
      </c>
      <c r="K4833" s="5"/>
    </row>
    <row r="4834" spans="1:11">
      <c r="A4834" s="2" t="s">
        <v>481</v>
      </c>
      <c r="B4834" s="2" t="s">
        <v>482</v>
      </c>
      <c r="C4834" s="4">
        <v>45536</v>
      </c>
      <c r="D4834" s="2" t="s">
        <v>488</v>
      </c>
      <c r="E4834" s="2" t="s">
        <v>17</v>
      </c>
      <c r="F4834" s="2">
        <v>9.1300000000000008</v>
      </c>
      <c r="G4834" s="2" t="s">
        <v>1145</v>
      </c>
      <c r="H4834" s="2" t="s">
        <v>1323</v>
      </c>
      <c r="I4834" s="2" t="s">
        <v>1324</v>
      </c>
      <c r="J4834" s="3">
        <v>4</v>
      </c>
      <c r="K4834" s="5"/>
    </row>
    <row r="4835" spans="1:11">
      <c r="A4835" s="2" t="s">
        <v>481</v>
      </c>
      <c r="B4835" s="2" t="s">
        <v>482</v>
      </c>
      <c r="C4835" s="4">
        <v>45536</v>
      </c>
      <c r="D4835" s="2" t="s">
        <v>487</v>
      </c>
      <c r="E4835" s="2" t="s">
        <v>17</v>
      </c>
      <c r="F4835" s="2">
        <v>9.1300000000000008</v>
      </c>
      <c r="G4835" s="2" t="s">
        <v>1145</v>
      </c>
      <c r="H4835" s="2" t="s">
        <v>1323</v>
      </c>
      <c r="I4835" s="2" t="s">
        <v>1324</v>
      </c>
      <c r="J4835" s="3">
        <v>5</v>
      </c>
      <c r="K4835" s="5"/>
    </row>
    <row r="4836" spans="1:11">
      <c r="A4836" s="2" t="s">
        <v>481</v>
      </c>
      <c r="B4836" s="2" t="s">
        <v>482</v>
      </c>
      <c r="C4836" s="4">
        <v>45536</v>
      </c>
      <c r="D4836" s="2" t="s">
        <v>985</v>
      </c>
      <c r="E4836" s="2" t="s">
        <v>17</v>
      </c>
      <c r="F4836" s="2">
        <v>9.1300000000000008</v>
      </c>
      <c r="G4836" s="2" t="s">
        <v>1145</v>
      </c>
      <c r="H4836" s="2" t="s">
        <v>1323</v>
      </c>
      <c r="I4836" s="2" t="s">
        <v>1324</v>
      </c>
      <c r="J4836" s="3">
        <v>3</v>
      </c>
      <c r="K4836" s="5"/>
    </row>
    <row r="4837" spans="1:11">
      <c r="A4837" s="2" t="s">
        <v>481</v>
      </c>
      <c r="B4837" s="2" t="s">
        <v>482</v>
      </c>
      <c r="C4837" s="4">
        <v>45536</v>
      </c>
      <c r="D4837" s="2" t="s">
        <v>811</v>
      </c>
      <c r="E4837" s="2" t="s">
        <v>17</v>
      </c>
      <c r="F4837" s="2">
        <v>9.1300000000000008</v>
      </c>
      <c r="G4837" s="2" t="s">
        <v>1145</v>
      </c>
      <c r="H4837" s="2" t="s">
        <v>1323</v>
      </c>
      <c r="I4837" s="2" t="s">
        <v>1324</v>
      </c>
      <c r="J4837" s="3">
        <v>4</v>
      </c>
      <c r="K4837" s="5"/>
    </row>
    <row r="4838" spans="1:11">
      <c r="A4838" s="2" t="s">
        <v>4</v>
      </c>
      <c r="B4838" s="2" t="s">
        <v>5</v>
      </c>
      <c r="C4838" s="4">
        <v>45536</v>
      </c>
      <c r="D4838" s="2" t="s">
        <v>813</v>
      </c>
      <c r="E4838" s="2" t="s">
        <v>7</v>
      </c>
      <c r="F4838" s="2">
        <v>8.1999999999999993</v>
      </c>
      <c r="G4838" s="2" t="s">
        <v>1142</v>
      </c>
      <c r="H4838" s="2" t="s">
        <v>8</v>
      </c>
      <c r="I4838" s="2" t="s">
        <v>1189</v>
      </c>
      <c r="J4838" s="3">
        <v>3</v>
      </c>
      <c r="K4838" s="5"/>
    </row>
    <row r="4839" spans="1:11">
      <c r="A4839" s="2" t="s">
        <v>4</v>
      </c>
      <c r="B4839" s="2" t="s">
        <v>5</v>
      </c>
      <c r="C4839" s="4">
        <v>45536</v>
      </c>
      <c r="D4839" s="2" t="s">
        <v>494</v>
      </c>
      <c r="E4839" s="2" t="s">
        <v>7</v>
      </c>
      <c r="F4839" s="2">
        <v>8.1999999999999993</v>
      </c>
      <c r="G4839" s="2" t="s">
        <v>1142</v>
      </c>
      <c r="H4839" s="2" t="s">
        <v>8</v>
      </c>
      <c r="I4839" s="2" t="s">
        <v>1189</v>
      </c>
      <c r="J4839" s="3">
        <v>6</v>
      </c>
      <c r="K4839" s="5"/>
    </row>
    <row r="4840" spans="1:11">
      <c r="A4840" s="2" t="s">
        <v>4</v>
      </c>
      <c r="B4840" s="2" t="s">
        <v>5</v>
      </c>
      <c r="C4840" s="4">
        <v>45536</v>
      </c>
      <c r="D4840" s="2" t="s">
        <v>499</v>
      </c>
      <c r="E4840" s="2" t="s">
        <v>7</v>
      </c>
      <c r="F4840" s="2">
        <v>8.1999999999999993</v>
      </c>
      <c r="G4840" s="2" t="s">
        <v>1142</v>
      </c>
      <c r="H4840" s="2" t="s">
        <v>8</v>
      </c>
      <c r="I4840" s="2" t="s">
        <v>1189</v>
      </c>
      <c r="J4840" s="3">
        <v>1</v>
      </c>
      <c r="K4840" s="5"/>
    </row>
    <row r="4841" spans="1:11">
      <c r="A4841" s="2" t="s">
        <v>4</v>
      </c>
      <c r="B4841" s="2" t="s">
        <v>5</v>
      </c>
      <c r="C4841" s="4">
        <v>45536</v>
      </c>
      <c r="D4841" s="2" t="s">
        <v>21</v>
      </c>
      <c r="E4841" s="2" t="s">
        <v>7</v>
      </c>
      <c r="F4841" s="2">
        <v>8.1999999999999993</v>
      </c>
      <c r="G4841" s="2" t="s">
        <v>1142</v>
      </c>
      <c r="H4841" s="2" t="s">
        <v>12</v>
      </c>
      <c r="I4841" s="2" t="s">
        <v>1190</v>
      </c>
      <c r="J4841" s="3">
        <v>19</v>
      </c>
      <c r="K4841" s="5"/>
    </row>
    <row r="4842" spans="1:11">
      <c r="A4842" s="2" t="s">
        <v>4</v>
      </c>
      <c r="B4842" s="2" t="s">
        <v>5</v>
      </c>
      <c r="C4842" s="4">
        <v>45536</v>
      </c>
      <c r="D4842" s="2" t="s">
        <v>818</v>
      </c>
      <c r="E4842" s="2" t="s">
        <v>7</v>
      </c>
      <c r="F4842" s="2">
        <v>8.1999999999999993</v>
      </c>
      <c r="G4842" s="2" t="s">
        <v>1142</v>
      </c>
      <c r="H4842" s="2" t="s">
        <v>8</v>
      </c>
      <c r="I4842" s="2" t="s">
        <v>1189</v>
      </c>
      <c r="J4842" s="3">
        <v>6</v>
      </c>
      <c r="K4842" s="5"/>
    </row>
    <row r="4843" spans="1:11">
      <c r="A4843" s="2" t="s">
        <v>1551</v>
      </c>
      <c r="B4843" s="2" t="s">
        <v>1552</v>
      </c>
      <c r="C4843" s="4">
        <v>45536</v>
      </c>
      <c r="D4843" s="2" t="s">
        <v>443</v>
      </c>
      <c r="E4843" s="2" t="s">
        <v>240</v>
      </c>
      <c r="F4843" s="2">
        <v>7.1</v>
      </c>
      <c r="G4843" s="2" t="s">
        <v>1143</v>
      </c>
      <c r="H4843" s="2" t="s">
        <v>109</v>
      </c>
      <c r="I4843" s="2" t="s">
        <v>1192</v>
      </c>
      <c r="J4843" s="3">
        <v>2</v>
      </c>
      <c r="K4843" s="5"/>
    </row>
    <row r="4844" spans="1:11">
      <c r="A4844" s="2" t="s">
        <v>44</v>
      </c>
      <c r="B4844" s="2" t="s">
        <v>45</v>
      </c>
      <c r="C4844" s="4">
        <v>45536</v>
      </c>
      <c r="D4844" s="2" t="s">
        <v>49</v>
      </c>
      <c r="E4844" s="2" t="s">
        <v>50</v>
      </c>
      <c r="F4844" s="2">
        <v>9.1300000000000008</v>
      </c>
      <c r="G4844" s="2" t="s">
        <v>1145</v>
      </c>
      <c r="H4844" s="2" t="s">
        <v>44</v>
      </c>
      <c r="I4844" s="2" t="s">
        <v>45</v>
      </c>
      <c r="J4844" s="3">
        <v>1</v>
      </c>
      <c r="K4844" s="5"/>
    </row>
    <row r="4845" spans="1:11">
      <c r="A4845" s="2" t="s">
        <v>44</v>
      </c>
      <c r="B4845" s="2" t="s">
        <v>45</v>
      </c>
      <c r="C4845" s="4">
        <v>45536</v>
      </c>
      <c r="D4845" s="2" t="s">
        <v>52</v>
      </c>
      <c r="E4845" s="2" t="s">
        <v>50</v>
      </c>
      <c r="F4845" s="2">
        <v>8.1</v>
      </c>
      <c r="G4845" s="2" t="s">
        <v>1142</v>
      </c>
      <c r="H4845" s="2" t="s">
        <v>44</v>
      </c>
      <c r="I4845" s="2" t="s">
        <v>45</v>
      </c>
      <c r="J4845" s="3">
        <v>1</v>
      </c>
      <c r="K4845" s="5"/>
    </row>
    <row r="4846" spans="1:11">
      <c r="A4846" s="2" t="s">
        <v>63</v>
      </c>
      <c r="B4846" s="2" t="s">
        <v>64</v>
      </c>
      <c r="C4846" s="4">
        <v>45536</v>
      </c>
      <c r="D4846" s="2" t="s">
        <v>1100</v>
      </c>
      <c r="E4846" s="2" t="s">
        <v>1358</v>
      </c>
      <c r="F4846" s="2">
        <v>6.2</v>
      </c>
      <c r="G4846" s="2" t="s">
        <v>1183</v>
      </c>
      <c r="H4846" s="2" t="s">
        <v>147</v>
      </c>
      <c r="I4846" s="2" t="s">
        <v>1149</v>
      </c>
      <c r="J4846" s="3">
        <v>4</v>
      </c>
      <c r="K4846" s="5"/>
    </row>
    <row r="4847" spans="1:11">
      <c r="A4847" s="2" t="s">
        <v>63</v>
      </c>
      <c r="B4847" s="2" t="s">
        <v>64</v>
      </c>
      <c r="C4847" s="4">
        <v>45536</v>
      </c>
      <c r="D4847" s="2" t="s">
        <v>655</v>
      </c>
      <c r="E4847" s="2" t="s">
        <v>74</v>
      </c>
      <c r="F4847" s="2">
        <v>6.2</v>
      </c>
      <c r="G4847" s="2" t="s">
        <v>1183</v>
      </c>
      <c r="H4847" s="2" t="s">
        <v>151</v>
      </c>
      <c r="I4847" s="2" t="s">
        <v>1203</v>
      </c>
      <c r="J4847" s="3">
        <v>2</v>
      </c>
      <c r="K4847" s="5"/>
    </row>
    <row r="4848" spans="1:11">
      <c r="A4848" s="2" t="s">
        <v>71</v>
      </c>
      <c r="B4848" s="2" t="s">
        <v>72</v>
      </c>
      <c r="C4848" s="4">
        <v>45536</v>
      </c>
      <c r="D4848" s="2" t="s">
        <v>698</v>
      </c>
      <c r="E4848" s="2" t="s">
        <v>74</v>
      </c>
      <c r="F4848" s="2">
        <v>8.1</v>
      </c>
      <c r="G4848" s="2" t="s">
        <v>1142</v>
      </c>
      <c r="H4848" s="2" t="s">
        <v>71</v>
      </c>
      <c r="I4848" s="2" t="s">
        <v>72</v>
      </c>
      <c r="J4848" s="3">
        <v>1</v>
      </c>
      <c r="K4848" s="5"/>
    </row>
    <row r="4849" spans="1:11">
      <c r="A4849" s="2" t="s">
        <v>173</v>
      </c>
      <c r="B4849" s="2" t="s">
        <v>1655</v>
      </c>
      <c r="C4849" s="4">
        <v>45536</v>
      </c>
      <c r="D4849" s="2" t="s">
        <v>172</v>
      </c>
      <c r="E4849" s="2" t="s">
        <v>82</v>
      </c>
      <c r="F4849" s="2">
        <v>8.1</v>
      </c>
      <c r="G4849" s="2" t="s">
        <v>1142</v>
      </c>
      <c r="H4849" s="2" t="s">
        <v>626</v>
      </c>
      <c r="I4849" s="2" t="s">
        <v>1176</v>
      </c>
      <c r="J4849" s="3">
        <v>1</v>
      </c>
      <c r="K4849" s="5"/>
    </row>
    <row r="4850" spans="1:11">
      <c r="A4850" s="2" t="s">
        <v>173</v>
      </c>
      <c r="B4850" s="2" t="s">
        <v>1655</v>
      </c>
      <c r="C4850" s="4">
        <v>45536</v>
      </c>
      <c r="D4850" s="2" t="s">
        <v>565</v>
      </c>
      <c r="E4850" s="2" t="s">
        <v>82</v>
      </c>
      <c r="F4850" s="2">
        <v>8.1</v>
      </c>
      <c r="G4850" s="2" t="s">
        <v>1142</v>
      </c>
      <c r="H4850" s="2" t="s">
        <v>626</v>
      </c>
      <c r="I4850" s="2" t="s">
        <v>1176</v>
      </c>
      <c r="J4850" s="3">
        <v>1</v>
      </c>
      <c r="K4850" s="5"/>
    </row>
    <row r="4851" spans="1:11">
      <c r="A4851" s="2" t="s">
        <v>106</v>
      </c>
      <c r="B4851" s="2" t="s">
        <v>107</v>
      </c>
      <c r="C4851" s="4">
        <v>45536</v>
      </c>
      <c r="D4851" s="2" t="s">
        <v>1423</v>
      </c>
      <c r="E4851" s="2" t="s">
        <v>1040</v>
      </c>
      <c r="F4851" s="2">
        <v>6.1</v>
      </c>
      <c r="G4851" s="2" t="s">
        <v>1183</v>
      </c>
      <c r="H4851" s="2" t="s">
        <v>1310</v>
      </c>
      <c r="I4851" s="2" t="s">
        <v>1311</v>
      </c>
      <c r="J4851" s="3">
        <v>1</v>
      </c>
      <c r="K4851" s="5"/>
    </row>
    <row r="4852" spans="1:11">
      <c r="A4852" s="2" t="s">
        <v>106</v>
      </c>
      <c r="B4852" s="2" t="s">
        <v>107</v>
      </c>
      <c r="C4852" s="4">
        <v>45536</v>
      </c>
      <c r="D4852" s="2" t="s">
        <v>1424</v>
      </c>
      <c r="E4852" s="2" t="s">
        <v>1040</v>
      </c>
      <c r="F4852" s="2">
        <v>6.1</v>
      </c>
      <c r="G4852" s="2" t="s">
        <v>1183</v>
      </c>
      <c r="H4852" s="2" t="s">
        <v>1310</v>
      </c>
      <c r="I4852" s="2" t="s">
        <v>1311</v>
      </c>
      <c r="J4852" s="3">
        <v>3</v>
      </c>
      <c r="K4852" s="5"/>
    </row>
    <row r="4853" spans="1:11">
      <c r="A4853" s="2" t="s">
        <v>106</v>
      </c>
      <c r="B4853" s="2" t="s">
        <v>107</v>
      </c>
      <c r="C4853" s="4">
        <v>45536</v>
      </c>
      <c r="D4853" s="2" t="s">
        <v>700</v>
      </c>
      <c r="E4853" s="2" t="s">
        <v>1040</v>
      </c>
      <c r="F4853" s="2">
        <v>6.1</v>
      </c>
      <c r="G4853" s="2" t="s">
        <v>1183</v>
      </c>
      <c r="H4853" s="2" t="s">
        <v>1310</v>
      </c>
      <c r="I4853" s="2" t="s">
        <v>1311</v>
      </c>
      <c r="J4853" s="3">
        <v>5</v>
      </c>
      <c r="K4853" s="5"/>
    </row>
    <row r="4854" spans="1:11">
      <c r="A4854" s="2" t="s">
        <v>106</v>
      </c>
      <c r="B4854" s="2" t="s">
        <v>107</v>
      </c>
      <c r="C4854" s="4">
        <v>45536</v>
      </c>
      <c r="D4854" s="2" t="s">
        <v>104</v>
      </c>
      <c r="E4854" s="2" t="s">
        <v>1040</v>
      </c>
      <c r="F4854" s="2">
        <v>6.1</v>
      </c>
      <c r="G4854" s="2" t="s">
        <v>1183</v>
      </c>
      <c r="H4854" s="2" t="s">
        <v>1310</v>
      </c>
      <c r="I4854" s="2" t="s">
        <v>1311</v>
      </c>
      <c r="J4854" s="3">
        <v>4</v>
      </c>
      <c r="K4854" s="5"/>
    </row>
    <row r="4855" spans="1:11">
      <c r="A4855" s="2" t="s">
        <v>106</v>
      </c>
      <c r="B4855" s="2" t="s">
        <v>107</v>
      </c>
      <c r="C4855" s="4">
        <v>45536</v>
      </c>
      <c r="D4855" s="2" t="s">
        <v>440</v>
      </c>
      <c r="E4855" s="2" t="s">
        <v>99</v>
      </c>
      <c r="F4855" s="2">
        <v>7.1</v>
      </c>
      <c r="G4855" s="2" t="s">
        <v>1143</v>
      </c>
      <c r="H4855" s="2" t="s">
        <v>109</v>
      </c>
      <c r="I4855" s="2" t="s">
        <v>1192</v>
      </c>
      <c r="J4855" s="3">
        <v>3</v>
      </c>
      <c r="K4855" s="5"/>
    </row>
    <row r="4856" spans="1:11">
      <c r="A4856" s="2" t="s">
        <v>106</v>
      </c>
      <c r="B4856" s="2" t="s">
        <v>107</v>
      </c>
      <c r="C4856" s="4">
        <v>45536</v>
      </c>
      <c r="D4856" s="2" t="s">
        <v>661</v>
      </c>
      <c r="E4856" s="2" t="s">
        <v>99</v>
      </c>
      <c r="F4856" s="2">
        <v>7.1</v>
      </c>
      <c r="G4856" s="2" t="s">
        <v>1143</v>
      </c>
      <c r="H4856" s="2" t="s">
        <v>109</v>
      </c>
      <c r="I4856" s="2" t="s">
        <v>1192</v>
      </c>
      <c r="J4856" s="3">
        <v>2</v>
      </c>
      <c r="K4856" s="5"/>
    </row>
    <row r="4857" spans="1:11">
      <c r="A4857" s="2" t="s">
        <v>106</v>
      </c>
      <c r="B4857" s="2" t="s">
        <v>107</v>
      </c>
      <c r="C4857" s="4">
        <v>45536</v>
      </c>
      <c r="D4857" s="2" t="s">
        <v>663</v>
      </c>
      <c r="E4857" s="2" t="s">
        <v>99</v>
      </c>
      <c r="F4857" s="2">
        <v>7.1</v>
      </c>
      <c r="G4857" s="2" t="s">
        <v>1143</v>
      </c>
      <c r="H4857" s="2" t="s">
        <v>109</v>
      </c>
      <c r="I4857" s="2" t="s">
        <v>1192</v>
      </c>
      <c r="J4857" s="3">
        <v>4</v>
      </c>
      <c r="K4857" s="5"/>
    </row>
    <row r="4858" spans="1:11">
      <c r="A4858" s="2" t="s">
        <v>106</v>
      </c>
      <c r="B4858" s="2" t="s">
        <v>107</v>
      </c>
      <c r="C4858" s="4">
        <v>45536</v>
      </c>
      <c r="D4858" s="2" t="s">
        <v>800</v>
      </c>
      <c r="E4858" s="2" t="s">
        <v>99</v>
      </c>
      <c r="F4858" s="2">
        <v>7.1</v>
      </c>
      <c r="G4858" s="2" t="s">
        <v>1143</v>
      </c>
      <c r="H4858" s="2" t="s">
        <v>109</v>
      </c>
      <c r="I4858" s="2" t="s">
        <v>1192</v>
      </c>
      <c r="J4858" s="3">
        <v>2</v>
      </c>
      <c r="K4858" s="5"/>
    </row>
    <row r="4859" spans="1:11">
      <c r="A4859" s="2" t="s">
        <v>106</v>
      </c>
      <c r="B4859" s="2" t="s">
        <v>107</v>
      </c>
      <c r="C4859" s="4">
        <v>45536</v>
      </c>
      <c r="D4859" s="2" t="s">
        <v>1059</v>
      </c>
      <c r="E4859" s="2" t="s">
        <v>524</v>
      </c>
      <c r="F4859" s="2">
        <v>7.1</v>
      </c>
      <c r="G4859" s="2" t="s">
        <v>1143</v>
      </c>
      <c r="H4859" s="2" t="s">
        <v>114</v>
      </c>
      <c r="I4859" s="2" t="s">
        <v>1193</v>
      </c>
      <c r="J4859" s="3">
        <v>2</v>
      </c>
      <c r="K4859" s="5"/>
    </row>
    <row r="4860" spans="1:11">
      <c r="A4860" s="2" t="s">
        <v>1312</v>
      </c>
      <c r="B4860" s="2" t="s">
        <v>1313</v>
      </c>
      <c r="C4860" s="4">
        <v>45536</v>
      </c>
      <c r="D4860" s="2" t="s">
        <v>1420</v>
      </c>
      <c r="E4860" s="2" t="s">
        <v>367</v>
      </c>
      <c r="F4860" s="2">
        <v>7.1</v>
      </c>
      <c r="G4860" s="2" t="s">
        <v>1143</v>
      </c>
      <c r="H4860" s="2" t="s">
        <v>1312</v>
      </c>
      <c r="I4860" s="2" t="s">
        <v>1315</v>
      </c>
      <c r="J4860" s="3">
        <v>1</v>
      </c>
      <c r="K4860" s="5"/>
    </row>
    <row r="4861" spans="1:11">
      <c r="A4861" s="2" t="s">
        <v>115</v>
      </c>
      <c r="B4861" s="2" t="s">
        <v>116</v>
      </c>
      <c r="C4861" s="4">
        <v>45536</v>
      </c>
      <c r="D4861" s="2" t="s">
        <v>635</v>
      </c>
      <c r="E4861" s="2" t="s">
        <v>132</v>
      </c>
      <c r="F4861" s="2">
        <v>8.1</v>
      </c>
      <c r="G4861" s="2" t="s">
        <v>1142</v>
      </c>
      <c r="H4861" s="2" t="s">
        <v>379</v>
      </c>
      <c r="I4861" s="2" t="s">
        <v>1200</v>
      </c>
      <c r="J4861" s="3">
        <v>1</v>
      </c>
      <c r="K4861" s="5"/>
    </row>
    <row r="4862" spans="1:11">
      <c r="A4862" s="2" t="s">
        <v>115</v>
      </c>
      <c r="B4862" s="2" t="s">
        <v>116</v>
      </c>
      <c r="C4862" s="4">
        <v>45536</v>
      </c>
      <c r="D4862" s="2" t="s">
        <v>542</v>
      </c>
      <c r="E4862" s="2" t="s">
        <v>118</v>
      </c>
      <c r="F4862" s="2">
        <v>8.1</v>
      </c>
      <c r="G4862" s="2" t="s">
        <v>1142</v>
      </c>
      <c r="H4862" s="2" t="s">
        <v>115</v>
      </c>
      <c r="I4862" s="2" t="s">
        <v>116</v>
      </c>
      <c r="J4862" s="3">
        <v>3</v>
      </c>
      <c r="K4862" s="5"/>
    </row>
    <row r="4863" spans="1:11">
      <c r="A4863" s="2" t="s">
        <v>405</v>
      </c>
      <c r="B4863" s="2" t="s">
        <v>1167</v>
      </c>
      <c r="C4863" s="4">
        <v>45536</v>
      </c>
      <c r="D4863" s="2" t="s">
        <v>1427</v>
      </c>
      <c r="E4863" s="2" t="s">
        <v>170</v>
      </c>
      <c r="F4863" s="2">
        <v>8.1</v>
      </c>
      <c r="G4863" s="2" t="s">
        <v>1142</v>
      </c>
      <c r="H4863" s="2" t="s">
        <v>156</v>
      </c>
      <c r="I4863" s="2" t="s">
        <v>1150</v>
      </c>
      <c r="J4863" s="3">
        <v>2</v>
      </c>
      <c r="K4863" s="5"/>
    </row>
    <row r="4864" spans="1:11">
      <c r="A4864" s="2" t="s">
        <v>405</v>
      </c>
      <c r="B4864" s="2" t="s">
        <v>1167</v>
      </c>
      <c r="C4864" s="4">
        <v>45536</v>
      </c>
      <c r="D4864" s="2" t="s">
        <v>1357</v>
      </c>
      <c r="E4864" s="2" t="s">
        <v>170</v>
      </c>
      <c r="F4864" s="2">
        <v>8.1</v>
      </c>
      <c r="G4864" s="2" t="s">
        <v>1142</v>
      </c>
      <c r="H4864" s="2" t="s">
        <v>156</v>
      </c>
      <c r="I4864" s="2" t="s">
        <v>1150</v>
      </c>
      <c r="J4864" s="3">
        <v>1</v>
      </c>
      <c r="K4864" s="5"/>
    </row>
    <row r="4865" spans="1:11">
      <c r="A4865" s="2" t="s">
        <v>121</v>
      </c>
      <c r="B4865" s="2" t="s">
        <v>122</v>
      </c>
      <c r="C4865" s="4">
        <v>45536</v>
      </c>
      <c r="D4865" s="2" t="s">
        <v>358</v>
      </c>
      <c r="E4865" s="2" t="s">
        <v>82</v>
      </c>
      <c r="F4865" s="2">
        <v>4.0999999999999996</v>
      </c>
      <c r="G4865" s="2" t="s">
        <v>1188</v>
      </c>
      <c r="H4865" s="2" t="s">
        <v>151</v>
      </c>
      <c r="I4865" s="2" t="s">
        <v>1203</v>
      </c>
      <c r="J4865" s="3">
        <v>1</v>
      </c>
      <c r="K4865" s="5"/>
    </row>
    <row r="4866" spans="1:11">
      <c r="A4866" s="2" t="s">
        <v>138</v>
      </c>
      <c r="B4866" s="2" t="s">
        <v>139</v>
      </c>
      <c r="C4866" s="4">
        <v>45536</v>
      </c>
      <c r="D4866" s="2" t="s">
        <v>1420</v>
      </c>
      <c r="E4866" s="2" t="s">
        <v>367</v>
      </c>
      <c r="F4866" s="2">
        <v>5.3</v>
      </c>
      <c r="G4866" s="2" t="s">
        <v>1186</v>
      </c>
      <c r="H4866" s="2" t="s">
        <v>420</v>
      </c>
      <c r="I4866" s="2" t="s">
        <v>1234</v>
      </c>
      <c r="J4866" s="3">
        <v>3</v>
      </c>
      <c r="K4866" s="5"/>
    </row>
    <row r="4867" spans="1:11">
      <c r="A4867" s="2" t="s">
        <v>152</v>
      </c>
      <c r="B4867" s="2" t="s">
        <v>153</v>
      </c>
      <c r="C4867" s="4">
        <v>45536</v>
      </c>
      <c r="D4867" s="2" t="s">
        <v>154</v>
      </c>
      <c r="E4867" s="2" t="s">
        <v>155</v>
      </c>
      <c r="F4867" s="2">
        <v>8.1</v>
      </c>
      <c r="G4867" s="2" t="s">
        <v>1142</v>
      </c>
      <c r="H4867" s="2" t="s">
        <v>156</v>
      </c>
      <c r="I4867" s="2" t="s">
        <v>1150</v>
      </c>
      <c r="J4867" s="3">
        <v>16</v>
      </c>
      <c r="K4867" s="5"/>
    </row>
    <row r="4868" spans="1:11">
      <c r="A4868" s="2" t="s">
        <v>484</v>
      </c>
      <c r="B4868" s="2" t="s">
        <v>1250</v>
      </c>
      <c r="C4868" s="4">
        <v>45536</v>
      </c>
      <c r="D4868" s="2" t="s">
        <v>1444</v>
      </c>
      <c r="E4868" s="2" t="s">
        <v>1320</v>
      </c>
      <c r="F4868" s="2">
        <v>9.1300000000000008</v>
      </c>
      <c r="G4868" s="2" t="s">
        <v>1145</v>
      </c>
      <c r="H4868" s="2" t="s">
        <v>1329</v>
      </c>
      <c r="I4868" s="2" t="s">
        <v>1330</v>
      </c>
      <c r="J4868" s="3">
        <v>4</v>
      </c>
      <c r="K4868" s="5"/>
    </row>
    <row r="4869" spans="1:11">
      <c r="A4869" s="2" t="s">
        <v>484</v>
      </c>
      <c r="B4869" s="2" t="s">
        <v>1250</v>
      </c>
      <c r="C4869" s="4">
        <v>45536</v>
      </c>
      <c r="D4869" s="2" t="s">
        <v>686</v>
      </c>
      <c r="E4869" s="2" t="s">
        <v>17</v>
      </c>
      <c r="F4869" s="2">
        <v>9.1300000000000008</v>
      </c>
      <c r="G4869" s="2" t="s">
        <v>1145</v>
      </c>
      <c r="H4869" s="2" t="s">
        <v>1323</v>
      </c>
      <c r="I4869" s="2" t="s">
        <v>1324</v>
      </c>
      <c r="J4869" s="3">
        <v>8</v>
      </c>
      <c r="K4869" s="5"/>
    </row>
    <row r="4870" spans="1:11">
      <c r="A4870" s="2" t="s">
        <v>484</v>
      </c>
      <c r="B4870" s="2" t="s">
        <v>1250</v>
      </c>
      <c r="C4870" s="4">
        <v>45536</v>
      </c>
      <c r="D4870" s="2" t="s">
        <v>1373</v>
      </c>
      <c r="E4870" s="2" t="s">
        <v>1320</v>
      </c>
      <c r="F4870" s="2">
        <v>9.1300000000000008</v>
      </c>
      <c r="G4870" s="2" t="s">
        <v>1145</v>
      </c>
      <c r="H4870" s="2" t="s">
        <v>1321</v>
      </c>
      <c r="I4870" s="2" t="s">
        <v>1322</v>
      </c>
      <c r="J4870" s="3">
        <v>9</v>
      </c>
      <c r="K4870" s="5"/>
    </row>
    <row r="4871" spans="1:11">
      <c r="A4871" s="2" t="s">
        <v>484</v>
      </c>
      <c r="B4871" s="2" t="s">
        <v>1250</v>
      </c>
      <c r="C4871" s="4">
        <v>45536</v>
      </c>
      <c r="D4871" s="2" t="s">
        <v>485</v>
      </c>
      <c r="E4871" s="2" t="s">
        <v>17</v>
      </c>
      <c r="F4871" s="2">
        <v>9.1300000000000008</v>
      </c>
      <c r="G4871" s="2" t="s">
        <v>1145</v>
      </c>
      <c r="H4871" s="2" t="s">
        <v>484</v>
      </c>
      <c r="I4871" s="2" t="s">
        <v>1250</v>
      </c>
      <c r="J4871" s="3">
        <v>19</v>
      </c>
      <c r="K4871" s="5"/>
    </row>
    <row r="4872" spans="1:11">
      <c r="A4872" s="2" t="s">
        <v>484</v>
      </c>
      <c r="B4872" s="2" t="s">
        <v>1250</v>
      </c>
      <c r="C4872" s="4">
        <v>45536</v>
      </c>
      <c r="D4872" s="2" t="s">
        <v>1533</v>
      </c>
      <c r="E4872" s="2" t="s">
        <v>1320</v>
      </c>
      <c r="F4872" s="2">
        <v>9.1300000000000008</v>
      </c>
      <c r="G4872" s="2" t="s">
        <v>1145</v>
      </c>
      <c r="H4872" s="2" t="s">
        <v>1321</v>
      </c>
      <c r="I4872" s="2" t="s">
        <v>1322</v>
      </c>
      <c r="J4872" s="3">
        <v>6</v>
      </c>
      <c r="K4872" s="5"/>
    </row>
    <row r="4873" spans="1:11">
      <c r="A4873" s="2" t="s">
        <v>484</v>
      </c>
      <c r="B4873" s="2" t="s">
        <v>1250</v>
      </c>
      <c r="C4873" s="4">
        <v>45536</v>
      </c>
      <c r="D4873" s="2" t="s">
        <v>1517</v>
      </c>
      <c r="E4873" s="2" t="s">
        <v>731</v>
      </c>
      <c r="F4873" s="2">
        <v>9.1300000000000008</v>
      </c>
      <c r="G4873" s="2" t="s">
        <v>1145</v>
      </c>
      <c r="H4873" s="2" t="s">
        <v>1323</v>
      </c>
      <c r="I4873" s="2" t="s">
        <v>1324</v>
      </c>
      <c r="J4873" s="3">
        <v>5</v>
      </c>
      <c r="K4873" s="5"/>
    </row>
    <row r="4874" spans="1:11">
      <c r="A4874" s="2" t="s">
        <v>484</v>
      </c>
      <c r="B4874" s="2" t="s">
        <v>1250</v>
      </c>
      <c r="C4874" s="4">
        <v>45536</v>
      </c>
      <c r="D4874" s="2" t="s">
        <v>683</v>
      </c>
      <c r="E4874" s="2" t="s">
        <v>17</v>
      </c>
      <c r="F4874" s="2">
        <v>9.1300000000000008</v>
      </c>
      <c r="G4874" s="2" t="s">
        <v>1145</v>
      </c>
      <c r="H4874" s="2" t="s">
        <v>1323</v>
      </c>
      <c r="I4874" s="2" t="s">
        <v>1324</v>
      </c>
      <c r="J4874" s="3">
        <v>20</v>
      </c>
      <c r="K4874" s="5"/>
    </row>
    <row r="4875" spans="1:11">
      <c r="A4875" s="2" t="s">
        <v>484</v>
      </c>
      <c r="B4875" s="2" t="s">
        <v>1250</v>
      </c>
      <c r="C4875" s="4">
        <v>45536</v>
      </c>
      <c r="D4875" s="2" t="s">
        <v>912</v>
      </c>
      <c r="E4875" s="2" t="s">
        <v>17</v>
      </c>
      <c r="F4875" s="2">
        <v>9.1300000000000008</v>
      </c>
      <c r="G4875" s="2" t="s">
        <v>1145</v>
      </c>
      <c r="H4875" s="2" t="s">
        <v>1323</v>
      </c>
      <c r="I4875" s="2" t="s">
        <v>1324</v>
      </c>
      <c r="J4875" s="3">
        <v>12</v>
      </c>
      <c r="K4875" s="5"/>
    </row>
    <row r="4876" spans="1:11">
      <c r="A4876" s="2" t="s">
        <v>484</v>
      </c>
      <c r="B4876" s="2" t="s">
        <v>1250</v>
      </c>
      <c r="C4876" s="4">
        <v>45536</v>
      </c>
      <c r="D4876" s="2" t="s">
        <v>986</v>
      </c>
      <c r="E4876" s="2" t="s">
        <v>17</v>
      </c>
      <c r="F4876" s="2">
        <v>9.1300000000000008</v>
      </c>
      <c r="G4876" s="2" t="s">
        <v>1145</v>
      </c>
      <c r="H4876" s="2" t="s">
        <v>1323</v>
      </c>
      <c r="I4876" s="2" t="s">
        <v>1324</v>
      </c>
      <c r="J4876" s="3">
        <v>1</v>
      </c>
      <c r="K4876" s="5"/>
    </row>
    <row r="4877" spans="1:11">
      <c r="A4877" s="2" t="s">
        <v>484</v>
      </c>
      <c r="B4877" s="2" t="s">
        <v>1250</v>
      </c>
      <c r="C4877" s="4">
        <v>45536</v>
      </c>
      <c r="D4877" s="2" t="s">
        <v>1464</v>
      </c>
      <c r="E4877" s="2" t="s">
        <v>1320</v>
      </c>
      <c r="F4877" s="2">
        <v>9.1300000000000008</v>
      </c>
      <c r="G4877" s="2" t="s">
        <v>1145</v>
      </c>
      <c r="H4877" s="2" t="s">
        <v>1364</v>
      </c>
      <c r="I4877" s="2" t="s">
        <v>1365</v>
      </c>
      <c r="J4877" s="3">
        <v>4</v>
      </c>
      <c r="K4877" s="5"/>
    </row>
    <row r="4878" spans="1:11">
      <c r="A4878" s="2" t="s">
        <v>484</v>
      </c>
      <c r="B4878" s="2" t="s">
        <v>1250</v>
      </c>
      <c r="C4878" s="4">
        <v>45536</v>
      </c>
      <c r="D4878" s="2" t="s">
        <v>1538</v>
      </c>
      <c r="E4878" s="2" t="s">
        <v>17</v>
      </c>
      <c r="F4878" s="2">
        <v>9.1300000000000008</v>
      </c>
      <c r="G4878" s="2" t="s">
        <v>1145</v>
      </c>
      <c r="H4878" s="2" t="s">
        <v>1323</v>
      </c>
      <c r="I4878" s="2" t="s">
        <v>1324</v>
      </c>
      <c r="J4878" s="3">
        <v>23</v>
      </c>
      <c r="K4878" s="5"/>
    </row>
    <row r="4879" spans="1:11">
      <c r="A4879" s="2" t="s">
        <v>484</v>
      </c>
      <c r="B4879" s="2" t="s">
        <v>1250</v>
      </c>
      <c r="C4879" s="4">
        <v>45536</v>
      </c>
      <c r="D4879" s="2" t="s">
        <v>812</v>
      </c>
      <c r="E4879" s="2" t="s">
        <v>17</v>
      </c>
      <c r="F4879" s="2">
        <v>9.1300000000000008</v>
      </c>
      <c r="G4879" s="2" t="s">
        <v>1145</v>
      </c>
      <c r="H4879" s="2" t="s">
        <v>484</v>
      </c>
      <c r="I4879" s="2" t="s">
        <v>1250</v>
      </c>
      <c r="J4879" s="3">
        <v>14</v>
      </c>
      <c r="K4879" s="5"/>
    </row>
    <row r="4880" spans="1:11">
      <c r="A4880" s="2" t="s">
        <v>484</v>
      </c>
      <c r="B4880" s="2" t="s">
        <v>1250</v>
      </c>
      <c r="C4880" s="4">
        <v>45536</v>
      </c>
      <c r="D4880" s="2" t="s">
        <v>1463</v>
      </c>
      <c r="E4880" s="2" t="s">
        <v>731</v>
      </c>
      <c r="F4880" s="2">
        <v>9.1300000000000008</v>
      </c>
      <c r="G4880" s="2" t="s">
        <v>1145</v>
      </c>
      <c r="H4880" s="2" t="s">
        <v>1323</v>
      </c>
      <c r="I4880" s="2" t="s">
        <v>1324</v>
      </c>
      <c r="J4880" s="3">
        <v>3</v>
      </c>
      <c r="K4880" s="5"/>
    </row>
    <row r="4881" spans="1:11">
      <c r="A4881" s="2" t="s">
        <v>484</v>
      </c>
      <c r="B4881" s="2" t="s">
        <v>1250</v>
      </c>
      <c r="C4881" s="4">
        <v>45536</v>
      </c>
      <c r="D4881" s="2" t="s">
        <v>1325</v>
      </c>
      <c r="E4881" s="2" t="s">
        <v>1320</v>
      </c>
      <c r="F4881" s="2">
        <v>9.1300000000000008</v>
      </c>
      <c r="G4881" s="2" t="s">
        <v>1145</v>
      </c>
      <c r="H4881" s="2" t="s">
        <v>1323</v>
      </c>
      <c r="I4881" s="2" t="s">
        <v>1324</v>
      </c>
      <c r="J4881" s="3">
        <v>1</v>
      </c>
      <c r="K4881" s="5"/>
    </row>
    <row r="4882" spans="1:11">
      <c r="A4882" s="2" t="s">
        <v>484</v>
      </c>
      <c r="B4882" s="2" t="s">
        <v>1250</v>
      </c>
      <c r="C4882" s="4">
        <v>45536</v>
      </c>
      <c r="D4882" s="2" t="s">
        <v>807</v>
      </c>
      <c r="E4882" s="2" t="s">
        <v>17</v>
      </c>
      <c r="F4882" s="2">
        <v>8.1999999999999993</v>
      </c>
      <c r="G4882" s="2" t="s">
        <v>1142</v>
      </c>
      <c r="H4882" s="2" t="s">
        <v>484</v>
      </c>
      <c r="I4882" s="2" t="s">
        <v>1250</v>
      </c>
      <c r="J4882" s="3">
        <v>26</v>
      </c>
      <c r="K4882" s="5"/>
    </row>
    <row r="4883" spans="1:11">
      <c r="A4883" s="2" t="s">
        <v>484</v>
      </c>
      <c r="B4883" s="2" t="s">
        <v>1250</v>
      </c>
      <c r="C4883" s="4">
        <v>45536</v>
      </c>
      <c r="D4883" s="2" t="s">
        <v>686</v>
      </c>
      <c r="E4883" s="2" t="s">
        <v>17</v>
      </c>
      <c r="F4883" s="2">
        <v>8.1999999999999993</v>
      </c>
      <c r="G4883" s="2" t="s">
        <v>1142</v>
      </c>
      <c r="H4883" s="2" t="s">
        <v>1323</v>
      </c>
      <c r="I4883" s="2" t="s">
        <v>1324</v>
      </c>
      <c r="J4883" s="3">
        <v>13</v>
      </c>
      <c r="K4883" s="5"/>
    </row>
    <row r="4884" spans="1:11">
      <c r="A4884" s="2" t="s">
        <v>484</v>
      </c>
      <c r="B4884" s="2" t="s">
        <v>1250</v>
      </c>
      <c r="C4884" s="4">
        <v>45536</v>
      </c>
      <c r="D4884" s="2" t="s">
        <v>916</v>
      </c>
      <c r="E4884" s="2" t="s">
        <v>17</v>
      </c>
      <c r="F4884" s="2">
        <v>8.1999999999999993</v>
      </c>
      <c r="G4884" s="2" t="s">
        <v>1142</v>
      </c>
      <c r="H4884" s="2" t="s">
        <v>484</v>
      </c>
      <c r="I4884" s="2" t="s">
        <v>1250</v>
      </c>
      <c r="J4884" s="3">
        <v>24</v>
      </c>
      <c r="K4884" s="5"/>
    </row>
    <row r="4885" spans="1:11">
      <c r="A4885" s="2" t="s">
        <v>484</v>
      </c>
      <c r="B4885" s="2" t="s">
        <v>1250</v>
      </c>
      <c r="C4885" s="4">
        <v>45536</v>
      </c>
      <c r="D4885" s="2" t="s">
        <v>487</v>
      </c>
      <c r="E4885" s="2" t="s">
        <v>17</v>
      </c>
      <c r="F4885" s="2">
        <v>8.1999999999999993</v>
      </c>
      <c r="G4885" s="2" t="s">
        <v>1142</v>
      </c>
      <c r="H4885" s="2" t="s">
        <v>484</v>
      </c>
      <c r="I4885" s="2" t="s">
        <v>1250</v>
      </c>
      <c r="J4885" s="3">
        <v>25</v>
      </c>
      <c r="K4885" s="5"/>
    </row>
    <row r="4886" spans="1:11">
      <c r="A4886" s="2" t="s">
        <v>484</v>
      </c>
      <c r="B4886" s="2" t="s">
        <v>1250</v>
      </c>
      <c r="C4886" s="4">
        <v>45536</v>
      </c>
      <c r="D4886" s="2" t="s">
        <v>1499</v>
      </c>
      <c r="E4886" s="2" t="s">
        <v>1320</v>
      </c>
      <c r="F4886" s="2">
        <v>8.1999999999999993</v>
      </c>
      <c r="G4886" s="2" t="s">
        <v>1142</v>
      </c>
      <c r="H4886" s="2" t="s">
        <v>1329</v>
      </c>
      <c r="I4886" s="2" t="s">
        <v>1330</v>
      </c>
      <c r="J4886" s="3">
        <v>2</v>
      </c>
      <c r="K4886" s="5"/>
    </row>
    <row r="4887" spans="1:11">
      <c r="A4887" s="2" t="s">
        <v>484</v>
      </c>
      <c r="B4887" s="2" t="s">
        <v>1250</v>
      </c>
      <c r="C4887" s="4">
        <v>45536</v>
      </c>
      <c r="D4887" s="2" t="s">
        <v>1503</v>
      </c>
      <c r="E4887" s="2" t="s">
        <v>1320</v>
      </c>
      <c r="F4887" s="2">
        <v>8.1999999999999993</v>
      </c>
      <c r="G4887" s="2" t="s">
        <v>1142</v>
      </c>
      <c r="H4887" s="2" t="s">
        <v>1329</v>
      </c>
      <c r="I4887" s="2" t="s">
        <v>1330</v>
      </c>
      <c r="J4887" s="3">
        <v>2</v>
      </c>
      <c r="K4887" s="5"/>
    </row>
    <row r="4888" spans="1:11">
      <c r="A4888" s="2" t="s">
        <v>484</v>
      </c>
      <c r="B4888" s="2" t="s">
        <v>1250</v>
      </c>
      <c r="C4888" s="4">
        <v>45536</v>
      </c>
      <c r="D4888" s="2" t="s">
        <v>488</v>
      </c>
      <c r="E4888" s="2" t="s">
        <v>17</v>
      </c>
      <c r="F4888" s="2">
        <v>9.1300000000000008</v>
      </c>
      <c r="G4888" s="2" t="s">
        <v>1145</v>
      </c>
      <c r="H4888" s="2" t="s">
        <v>1323</v>
      </c>
      <c r="I4888" s="2" t="s">
        <v>1324</v>
      </c>
      <c r="J4888" s="3">
        <v>13</v>
      </c>
      <c r="K4888" s="5"/>
    </row>
    <row r="4889" spans="1:11">
      <c r="A4889" s="2" t="s">
        <v>484</v>
      </c>
      <c r="B4889" s="2" t="s">
        <v>1250</v>
      </c>
      <c r="C4889" s="4">
        <v>45536</v>
      </c>
      <c r="D4889" s="2" t="s">
        <v>1319</v>
      </c>
      <c r="E4889" s="2" t="s">
        <v>1320</v>
      </c>
      <c r="F4889" s="2">
        <v>9.1300000000000008</v>
      </c>
      <c r="G4889" s="2" t="s">
        <v>1145</v>
      </c>
      <c r="H4889" s="2" t="s">
        <v>1321</v>
      </c>
      <c r="I4889" s="2" t="s">
        <v>1322</v>
      </c>
      <c r="J4889" s="3">
        <v>1</v>
      </c>
      <c r="K4889" s="5"/>
    </row>
    <row r="4890" spans="1:11">
      <c r="A4890" s="2" t="s">
        <v>165</v>
      </c>
      <c r="B4890" s="2" t="s">
        <v>166</v>
      </c>
      <c r="C4890" s="4">
        <v>45536</v>
      </c>
      <c r="D4890" s="2" t="s">
        <v>1521</v>
      </c>
      <c r="E4890" s="2" t="s">
        <v>170</v>
      </c>
      <c r="F4890" s="2">
        <v>6.2</v>
      </c>
      <c r="G4890" s="2" t="s">
        <v>1183</v>
      </c>
      <c r="H4890" s="2" t="s">
        <v>564</v>
      </c>
      <c r="I4890" s="2" t="s">
        <v>1162</v>
      </c>
      <c r="J4890" s="3">
        <v>4</v>
      </c>
      <c r="K4890" s="5"/>
    </row>
    <row r="4891" spans="1:11">
      <c r="A4891" s="2" t="s">
        <v>165</v>
      </c>
      <c r="B4891" s="2" t="s">
        <v>166</v>
      </c>
      <c r="C4891" s="4">
        <v>45536</v>
      </c>
      <c r="D4891" s="2" t="s">
        <v>1662</v>
      </c>
      <c r="E4891" s="2" t="s">
        <v>90</v>
      </c>
      <c r="F4891" s="2">
        <v>4.0999999999999996</v>
      </c>
      <c r="G4891" s="2" t="s">
        <v>1188</v>
      </c>
      <c r="H4891" s="2" t="s">
        <v>187</v>
      </c>
      <c r="I4891" s="2" t="s">
        <v>1165</v>
      </c>
      <c r="J4891" s="3">
        <v>1</v>
      </c>
      <c r="K4891" s="5"/>
    </row>
    <row r="4892" spans="1:11">
      <c r="A4892" s="2" t="s">
        <v>165</v>
      </c>
      <c r="B4892" s="2" t="s">
        <v>166</v>
      </c>
      <c r="C4892" s="4">
        <v>45536</v>
      </c>
      <c r="D4892" s="2" t="s">
        <v>454</v>
      </c>
      <c r="E4892" s="2" t="s">
        <v>170</v>
      </c>
      <c r="F4892" s="2">
        <v>5.0999999999999996</v>
      </c>
      <c r="G4892" s="2" t="s">
        <v>1186</v>
      </c>
      <c r="H4892" s="2" t="s">
        <v>561</v>
      </c>
      <c r="I4892" s="2" t="s">
        <v>2078</v>
      </c>
      <c r="J4892" s="3">
        <v>3</v>
      </c>
      <c r="K4892" s="5"/>
    </row>
    <row r="4893" spans="1:11">
      <c r="A4893" s="2" t="s">
        <v>165</v>
      </c>
      <c r="B4893" s="2" t="s">
        <v>166</v>
      </c>
      <c r="C4893" s="4">
        <v>45536</v>
      </c>
      <c r="D4893" s="2" t="s">
        <v>1642</v>
      </c>
      <c r="E4893" s="2" t="s">
        <v>382</v>
      </c>
      <c r="F4893" s="2">
        <v>4.3</v>
      </c>
      <c r="G4893" s="2" t="s">
        <v>1188</v>
      </c>
      <c r="H4893" s="2" t="s">
        <v>349</v>
      </c>
      <c r="I4893" s="2" t="s">
        <v>1174</v>
      </c>
      <c r="J4893" s="3">
        <v>2</v>
      </c>
      <c r="K4893" s="5"/>
    </row>
    <row r="4894" spans="1:11">
      <c r="A4894" s="2" t="s">
        <v>165</v>
      </c>
      <c r="B4894" s="2" t="s">
        <v>166</v>
      </c>
      <c r="C4894" s="4">
        <v>45536</v>
      </c>
      <c r="D4894" s="2" t="s">
        <v>1105</v>
      </c>
      <c r="E4894" s="2" t="s">
        <v>82</v>
      </c>
      <c r="F4894" s="2">
        <v>4.3</v>
      </c>
      <c r="G4894" s="2" t="s">
        <v>1188</v>
      </c>
      <c r="H4894" s="2" t="s">
        <v>173</v>
      </c>
      <c r="I4894" s="2" t="s">
        <v>1170</v>
      </c>
      <c r="J4894" s="3">
        <v>1</v>
      </c>
      <c r="K4894" s="5"/>
    </row>
    <row r="4895" spans="1:11">
      <c r="A4895" s="2" t="s">
        <v>165</v>
      </c>
      <c r="B4895" s="2" t="s">
        <v>166</v>
      </c>
      <c r="C4895" s="4">
        <v>45536</v>
      </c>
      <c r="D4895" s="2" t="s">
        <v>1579</v>
      </c>
      <c r="E4895" s="2" t="s">
        <v>170</v>
      </c>
      <c r="F4895" s="2">
        <v>5.3</v>
      </c>
      <c r="G4895" s="2" t="s">
        <v>1186</v>
      </c>
      <c r="H4895" s="2" t="s">
        <v>179</v>
      </c>
      <c r="I4895" s="2" t="s">
        <v>1169</v>
      </c>
      <c r="J4895" s="3">
        <v>1</v>
      </c>
      <c r="K4895" s="5"/>
    </row>
    <row r="4896" spans="1:11">
      <c r="A4896" s="2" t="s">
        <v>165</v>
      </c>
      <c r="B4896" s="2" t="s">
        <v>166</v>
      </c>
      <c r="C4896" s="4">
        <v>45536</v>
      </c>
      <c r="D4896" s="2" t="s">
        <v>1613</v>
      </c>
      <c r="E4896" s="2" t="s">
        <v>90</v>
      </c>
      <c r="F4896" s="2">
        <v>4.3</v>
      </c>
      <c r="G4896" s="2" t="s">
        <v>1188</v>
      </c>
      <c r="H4896" s="2" t="s">
        <v>349</v>
      </c>
      <c r="I4896" s="2" t="s">
        <v>1174</v>
      </c>
      <c r="J4896" s="3">
        <v>1</v>
      </c>
      <c r="K4896" s="5"/>
    </row>
    <row r="4897" spans="1:11">
      <c r="A4897" s="2" t="s">
        <v>165</v>
      </c>
      <c r="B4897" s="2" t="s">
        <v>166</v>
      </c>
      <c r="C4897" s="4">
        <v>45536</v>
      </c>
      <c r="D4897" s="2" t="s">
        <v>839</v>
      </c>
      <c r="E4897" s="2" t="s">
        <v>191</v>
      </c>
      <c r="F4897" s="2">
        <v>5.0999999999999996</v>
      </c>
      <c r="G4897" s="2" t="s">
        <v>1186</v>
      </c>
      <c r="H4897" s="2" t="s">
        <v>423</v>
      </c>
      <c r="I4897" s="2" t="s">
        <v>1218</v>
      </c>
      <c r="J4897" s="3">
        <v>2</v>
      </c>
      <c r="K4897" s="5"/>
    </row>
    <row r="4898" spans="1:11">
      <c r="A4898" s="2" t="s">
        <v>165</v>
      </c>
      <c r="B4898" s="2" t="s">
        <v>166</v>
      </c>
      <c r="C4898" s="4">
        <v>45536</v>
      </c>
      <c r="D4898" s="2" t="s">
        <v>645</v>
      </c>
      <c r="E4898" s="2" t="s">
        <v>132</v>
      </c>
      <c r="F4898" s="2">
        <v>4.0999999999999996</v>
      </c>
      <c r="G4898" s="2" t="s">
        <v>1188</v>
      </c>
      <c r="H4898" s="2" t="s">
        <v>185</v>
      </c>
      <c r="I4898" s="2" t="s">
        <v>1156</v>
      </c>
      <c r="J4898" s="3">
        <v>1</v>
      </c>
      <c r="K4898" s="5"/>
    </row>
    <row r="4899" spans="1:11">
      <c r="A4899" s="2" t="s">
        <v>188</v>
      </c>
      <c r="B4899" s="2" t="s">
        <v>189</v>
      </c>
      <c r="C4899" s="4">
        <v>45536</v>
      </c>
      <c r="D4899" s="2" t="s">
        <v>1391</v>
      </c>
      <c r="E4899" s="2" t="s">
        <v>1392</v>
      </c>
      <c r="F4899" s="2">
        <v>4.0999999999999996</v>
      </c>
      <c r="G4899" s="2" t="s">
        <v>1188</v>
      </c>
      <c r="H4899" s="2" t="s">
        <v>156</v>
      </c>
      <c r="I4899" s="2" t="s">
        <v>1150</v>
      </c>
      <c r="J4899" s="3">
        <v>1</v>
      </c>
      <c r="K4899" s="5"/>
    </row>
    <row r="4900" spans="1:11">
      <c r="A4900" s="2" t="s">
        <v>1630</v>
      </c>
      <c r="B4900" s="2" t="s">
        <v>1631</v>
      </c>
      <c r="C4900" s="4">
        <v>45536</v>
      </c>
      <c r="D4900" s="2" t="s">
        <v>1471</v>
      </c>
      <c r="E4900" s="2" t="s">
        <v>155</v>
      </c>
      <c r="F4900" s="2">
        <v>6.2</v>
      </c>
      <c r="G4900" s="2" t="s">
        <v>1183</v>
      </c>
      <c r="H4900" s="2" t="s">
        <v>156</v>
      </c>
      <c r="I4900" s="2" t="s">
        <v>1150</v>
      </c>
      <c r="J4900" s="3">
        <v>1</v>
      </c>
      <c r="K4900" s="5"/>
    </row>
    <row r="4901" spans="1:11">
      <c r="A4901" s="2" t="s">
        <v>1630</v>
      </c>
      <c r="B4901" s="2" t="s">
        <v>1631</v>
      </c>
      <c r="C4901" s="4">
        <v>45536</v>
      </c>
      <c r="D4901" s="2" t="s">
        <v>1471</v>
      </c>
      <c r="E4901" s="2" t="s">
        <v>155</v>
      </c>
      <c r="F4901" s="2">
        <v>4.0999999999999996</v>
      </c>
      <c r="G4901" s="2" t="s">
        <v>1188</v>
      </c>
      <c r="H4901" s="2" t="s">
        <v>156</v>
      </c>
      <c r="I4901" s="2" t="s">
        <v>1150</v>
      </c>
      <c r="J4901" s="3">
        <v>2</v>
      </c>
      <c r="K4901" s="5"/>
    </row>
    <row r="4902" spans="1:11">
      <c r="A4902" s="2" t="s">
        <v>1630</v>
      </c>
      <c r="B4902" s="2" t="s">
        <v>1631</v>
      </c>
      <c r="C4902" s="4">
        <v>45536</v>
      </c>
      <c r="D4902" s="2" t="s">
        <v>1679</v>
      </c>
      <c r="E4902" s="2" t="s">
        <v>1680</v>
      </c>
      <c r="F4902" s="2">
        <v>8.1</v>
      </c>
      <c r="G4902" s="2" t="s">
        <v>1142</v>
      </c>
      <c r="H4902" s="2" t="s">
        <v>156</v>
      </c>
      <c r="I4902" s="2" t="s">
        <v>1150</v>
      </c>
      <c r="J4902" s="3">
        <v>9</v>
      </c>
      <c r="K4902" s="5"/>
    </row>
    <row r="4903" spans="1:11">
      <c r="A4903" s="2" t="s">
        <v>198</v>
      </c>
      <c r="B4903" s="2" t="s">
        <v>199</v>
      </c>
      <c r="C4903" s="4">
        <v>45536</v>
      </c>
      <c r="D4903" s="2" t="s">
        <v>573</v>
      </c>
      <c r="E4903" s="2" t="s">
        <v>82</v>
      </c>
      <c r="F4903" s="2">
        <v>7.1</v>
      </c>
      <c r="G4903" s="2" t="s">
        <v>1143</v>
      </c>
      <c r="H4903" s="2" t="s">
        <v>198</v>
      </c>
      <c r="I4903" s="2" t="s">
        <v>199</v>
      </c>
      <c r="J4903" s="3">
        <v>3</v>
      </c>
      <c r="K4903" s="5"/>
    </row>
    <row r="4904" spans="1:11">
      <c r="A4904" s="2" t="s">
        <v>198</v>
      </c>
      <c r="B4904" s="2" t="s">
        <v>199</v>
      </c>
      <c r="C4904" s="4">
        <v>45536</v>
      </c>
      <c r="D4904" s="2" t="s">
        <v>717</v>
      </c>
      <c r="E4904" s="2" t="s">
        <v>82</v>
      </c>
      <c r="F4904" s="2">
        <v>9.1300000000000008</v>
      </c>
      <c r="G4904" s="2" t="s">
        <v>1145</v>
      </c>
      <c r="H4904" s="2" t="s">
        <v>198</v>
      </c>
      <c r="I4904" s="2" t="s">
        <v>199</v>
      </c>
      <c r="J4904" s="3">
        <v>1</v>
      </c>
      <c r="K4904" s="5"/>
    </row>
    <row r="4905" spans="1:11">
      <c r="A4905" s="2" t="s">
        <v>198</v>
      </c>
      <c r="B4905" s="2" t="s">
        <v>199</v>
      </c>
      <c r="C4905" s="4">
        <v>45536</v>
      </c>
      <c r="D4905" s="2" t="s">
        <v>575</v>
      </c>
      <c r="E4905" s="2" t="s">
        <v>82</v>
      </c>
      <c r="F4905" s="2">
        <v>9.1300000000000008</v>
      </c>
      <c r="G4905" s="2" t="s">
        <v>1145</v>
      </c>
      <c r="H4905" s="2" t="s">
        <v>198</v>
      </c>
      <c r="I4905" s="2" t="s">
        <v>199</v>
      </c>
      <c r="J4905" s="3">
        <v>1</v>
      </c>
      <c r="K4905" s="5"/>
    </row>
    <row r="4906" spans="1:11">
      <c r="A4906" s="2" t="s">
        <v>198</v>
      </c>
      <c r="B4906" s="2" t="s">
        <v>199</v>
      </c>
      <c r="C4906" s="4">
        <v>45536</v>
      </c>
      <c r="D4906" s="2" t="s">
        <v>849</v>
      </c>
      <c r="E4906" s="2" t="s">
        <v>82</v>
      </c>
      <c r="F4906" s="2">
        <v>8.1</v>
      </c>
      <c r="G4906" s="2" t="s">
        <v>1142</v>
      </c>
      <c r="H4906" s="2" t="s">
        <v>198</v>
      </c>
      <c r="I4906" s="2" t="s">
        <v>199</v>
      </c>
      <c r="J4906" s="3">
        <v>1</v>
      </c>
      <c r="K4906" s="5"/>
    </row>
    <row r="4907" spans="1:11">
      <c r="A4907" s="2" t="s">
        <v>198</v>
      </c>
      <c r="B4907" s="2" t="s">
        <v>199</v>
      </c>
      <c r="C4907" s="4">
        <v>45536</v>
      </c>
      <c r="D4907" s="2" t="s">
        <v>570</v>
      </c>
      <c r="E4907" s="2" t="s">
        <v>191</v>
      </c>
      <c r="F4907" s="2">
        <v>9.1300000000000008</v>
      </c>
      <c r="G4907" s="2" t="s">
        <v>1145</v>
      </c>
      <c r="H4907" s="2" t="s">
        <v>202</v>
      </c>
      <c r="I4907" s="2" t="s">
        <v>1196</v>
      </c>
      <c r="J4907" s="3">
        <v>1</v>
      </c>
      <c r="K4907" s="5"/>
    </row>
    <row r="4908" spans="1:11">
      <c r="A4908" s="2" t="s">
        <v>198</v>
      </c>
      <c r="B4908" s="2" t="s">
        <v>199</v>
      </c>
      <c r="C4908" s="4">
        <v>45536</v>
      </c>
      <c r="D4908" s="2" t="s">
        <v>572</v>
      </c>
      <c r="E4908" s="2" t="s">
        <v>82</v>
      </c>
      <c r="F4908" s="2">
        <v>9.1300000000000008</v>
      </c>
      <c r="G4908" s="2" t="s">
        <v>1145</v>
      </c>
      <c r="H4908" s="2" t="s">
        <v>198</v>
      </c>
      <c r="I4908" s="2" t="s">
        <v>199</v>
      </c>
      <c r="J4908" s="3">
        <v>1</v>
      </c>
      <c r="K4908" s="5"/>
    </row>
    <row r="4909" spans="1:11">
      <c r="A4909" s="2" t="s">
        <v>203</v>
      </c>
      <c r="B4909" s="2" t="s">
        <v>204</v>
      </c>
      <c r="C4909" s="4">
        <v>45536</v>
      </c>
      <c r="D4909" s="2" t="s">
        <v>210</v>
      </c>
      <c r="E4909" s="2" t="s">
        <v>211</v>
      </c>
      <c r="F4909" s="2">
        <v>6.1</v>
      </c>
      <c r="G4909" s="2" t="s">
        <v>1183</v>
      </c>
      <c r="H4909" s="2" t="s">
        <v>203</v>
      </c>
      <c r="I4909" s="2" t="s">
        <v>204</v>
      </c>
      <c r="J4909" s="3">
        <v>5</v>
      </c>
      <c r="K4909" s="5"/>
    </row>
    <row r="4910" spans="1:11">
      <c r="A4910" s="2" t="s">
        <v>203</v>
      </c>
      <c r="B4910" s="2" t="s">
        <v>204</v>
      </c>
      <c r="C4910" s="4">
        <v>45536</v>
      </c>
      <c r="D4910" s="2" t="s">
        <v>210</v>
      </c>
      <c r="E4910" s="2" t="s">
        <v>211</v>
      </c>
      <c r="F4910" s="2">
        <v>8.1</v>
      </c>
      <c r="G4910" s="2" t="s">
        <v>1142</v>
      </c>
      <c r="H4910" s="2" t="s">
        <v>203</v>
      </c>
      <c r="I4910" s="2" t="s">
        <v>204</v>
      </c>
      <c r="J4910" s="3">
        <v>2</v>
      </c>
      <c r="K4910" s="5"/>
    </row>
    <row r="4911" spans="1:11">
      <c r="A4911" s="2" t="s">
        <v>212</v>
      </c>
      <c r="B4911" s="2" t="s">
        <v>213</v>
      </c>
      <c r="C4911" s="4">
        <v>45536</v>
      </c>
      <c r="D4911" s="2" t="s">
        <v>1085</v>
      </c>
      <c r="E4911" s="2" t="s">
        <v>215</v>
      </c>
      <c r="F4911" s="2">
        <v>8.1</v>
      </c>
      <c r="G4911" s="2" t="s">
        <v>1142</v>
      </c>
      <c r="H4911" s="2" t="s">
        <v>460</v>
      </c>
      <c r="I4911" s="2" t="s">
        <v>464</v>
      </c>
      <c r="J4911" s="3">
        <v>1</v>
      </c>
      <c r="K4911" s="5"/>
    </row>
    <row r="4912" spans="1:11">
      <c r="A4912" s="2" t="s">
        <v>212</v>
      </c>
      <c r="B4912" s="2" t="s">
        <v>213</v>
      </c>
      <c r="C4912" s="4">
        <v>45536</v>
      </c>
      <c r="D4912" s="2" t="s">
        <v>231</v>
      </c>
      <c r="E4912" s="2" t="s">
        <v>227</v>
      </c>
      <c r="F4912" s="2">
        <v>8.1999999999999993</v>
      </c>
      <c r="G4912" s="2" t="s">
        <v>1142</v>
      </c>
      <c r="H4912" s="2" t="s">
        <v>219</v>
      </c>
      <c r="I4912" s="2" t="s">
        <v>1147</v>
      </c>
      <c r="J4912" s="3">
        <v>2</v>
      </c>
      <c r="K4912" s="5"/>
    </row>
    <row r="4913" spans="1:11">
      <c r="A4913" s="2" t="s">
        <v>212</v>
      </c>
      <c r="B4913" s="2" t="s">
        <v>213</v>
      </c>
      <c r="C4913" s="4">
        <v>45536</v>
      </c>
      <c r="D4913" s="2" t="s">
        <v>225</v>
      </c>
      <c r="E4913" s="2" t="s">
        <v>218</v>
      </c>
      <c r="F4913" s="2">
        <v>8.1999999999999993</v>
      </c>
      <c r="G4913" s="2" t="s">
        <v>1142</v>
      </c>
      <c r="H4913" s="2" t="s">
        <v>219</v>
      </c>
      <c r="I4913" s="2" t="s">
        <v>1147</v>
      </c>
      <c r="J4913" s="3">
        <v>2</v>
      </c>
      <c r="K4913" s="5"/>
    </row>
    <row r="4914" spans="1:11">
      <c r="A4914" s="2" t="s">
        <v>212</v>
      </c>
      <c r="B4914" s="2" t="s">
        <v>213</v>
      </c>
      <c r="C4914" s="4">
        <v>45536</v>
      </c>
      <c r="D4914" s="2" t="s">
        <v>220</v>
      </c>
      <c r="E4914" s="2" t="s">
        <v>218</v>
      </c>
      <c r="F4914" s="2">
        <v>8.1999999999999993</v>
      </c>
      <c r="G4914" s="2" t="s">
        <v>1142</v>
      </c>
      <c r="H4914" s="2" t="s">
        <v>219</v>
      </c>
      <c r="I4914" s="2" t="s">
        <v>1147</v>
      </c>
      <c r="J4914" s="3">
        <v>3</v>
      </c>
      <c r="K4914" s="5"/>
    </row>
    <row r="4915" spans="1:11">
      <c r="A4915" s="2" t="s">
        <v>212</v>
      </c>
      <c r="B4915" s="2" t="s">
        <v>213</v>
      </c>
      <c r="C4915" s="4">
        <v>45536</v>
      </c>
      <c r="D4915" s="2" t="s">
        <v>229</v>
      </c>
      <c r="E4915" s="2" t="s">
        <v>218</v>
      </c>
      <c r="F4915" s="2">
        <v>8.1999999999999993</v>
      </c>
      <c r="G4915" s="2" t="s">
        <v>1142</v>
      </c>
      <c r="H4915" s="2" t="s">
        <v>219</v>
      </c>
      <c r="I4915" s="2" t="s">
        <v>1147</v>
      </c>
      <c r="J4915" s="3">
        <v>3</v>
      </c>
      <c r="K4915" s="5"/>
    </row>
    <row r="4916" spans="1:11">
      <c r="A4916" s="2" t="s">
        <v>212</v>
      </c>
      <c r="B4916" s="2" t="s">
        <v>213</v>
      </c>
      <c r="C4916" s="4">
        <v>45536</v>
      </c>
      <c r="D4916" s="2" t="s">
        <v>722</v>
      </c>
      <c r="E4916" s="2" t="s">
        <v>218</v>
      </c>
      <c r="F4916" s="2">
        <v>8.1999999999999993</v>
      </c>
      <c r="G4916" s="2" t="s">
        <v>1142</v>
      </c>
      <c r="H4916" s="2" t="s">
        <v>219</v>
      </c>
      <c r="I4916" s="2" t="s">
        <v>1147</v>
      </c>
      <c r="J4916" s="3">
        <v>3</v>
      </c>
      <c r="K4916" s="5"/>
    </row>
    <row r="4917" spans="1:11">
      <c r="A4917" s="2" t="s">
        <v>212</v>
      </c>
      <c r="B4917" s="2" t="s">
        <v>213</v>
      </c>
      <c r="C4917" s="4">
        <v>45536</v>
      </c>
      <c r="D4917" s="2" t="s">
        <v>723</v>
      </c>
      <c r="E4917" s="2" t="s">
        <v>223</v>
      </c>
      <c r="F4917" s="2">
        <v>8.1999999999999993</v>
      </c>
      <c r="G4917" s="2" t="s">
        <v>1142</v>
      </c>
      <c r="H4917" s="2" t="s">
        <v>219</v>
      </c>
      <c r="I4917" s="2" t="s">
        <v>1147</v>
      </c>
      <c r="J4917" s="3">
        <v>5</v>
      </c>
      <c r="K4917" s="5"/>
    </row>
    <row r="4918" spans="1:11">
      <c r="A4918" s="2" t="s">
        <v>237</v>
      </c>
      <c r="B4918" s="2" t="s">
        <v>238</v>
      </c>
      <c r="C4918" s="4">
        <v>45536</v>
      </c>
      <c r="D4918" s="2" t="s">
        <v>1007</v>
      </c>
      <c r="E4918" s="2" t="s">
        <v>211</v>
      </c>
      <c r="F4918" s="2">
        <v>9.14</v>
      </c>
      <c r="G4918" s="2" t="s">
        <v>1144</v>
      </c>
      <c r="H4918" s="2" t="s">
        <v>203</v>
      </c>
      <c r="I4918" s="2" t="s">
        <v>204</v>
      </c>
      <c r="J4918" s="3">
        <v>1</v>
      </c>
      <c r="K4918" s="5"/>
    </row>
    <row r="4919" spans="1:11">
      <c r="A4919" s="2" t="s">
        <v>237</v>
      </c>
      <c r="B4919" s="2" t="s">
        <v>238</v>
      </c>
      <c r="C4919" s="4">
        <v>45536</v>
      </c>
      <c r="D4919" s="2" t="s">
        <v>207</v>
      </c>
      <c r="E4919" s="2" t="s">
        <v>206</v>
      </c>
      <c r="F4919" s="2">
        <v>9.14</v>
      </c>
      <c r="G4919" s="2" t="s">
        <v>1144</v>
      </c>
      <c r="H4919" s="2" t="s">
        <v>203</v>
      </c>
      <c r="I4919" s="2" t="s">
        <v>204</v>
      </c>
      <c r="J4919" s="3">
        <v>1</v>
      </c>
      <c r="K4919" s="5"/>
    </row>
    <row r="4920" spans="1:11">
      <c r="A4920" s="2" t="s">
        <v>237</v>
      </c>
      <c r="B4920" s="2" t="s">
        <v>238</v>
      </c>
      <c r="C4920" s="4">
        <v>45536</v>
      </c>
      <c r="D4920" s="2" t="s">
        <v>651</v>
      </c>
      <c r="E4920" s="2" t="s">
        <v>652</v>
      </c>
      <c r="F4920" s="2">
        <v>9.14</v>
      </c>
      <c r="G4920" s="2" t="s">
        <v>1144</v>
      </c>
      <c r="H4920" s="2" t="s">
        <v>460</v>
      </c>
      <c r="I4920" s="2" t="s">
        <v>464</v>
      </c>
      <c r="J4920" s="3">
        <v>2</v>
      </c>
      <c r="K4920" s="5"/>
    </row>
    <row r="4921" spans="1:11">
      <c r="A4921" s="2" t="s">
        <v>237</v>
      </c>
      <c r="B4921" s="2" t="s">
        <v>238</v>
      </c>
      <c r="C4921" s="4">
        <v>45536</v>
      </c>
      <c r="D4921" s="2" t="s">
        <v>254</v>
      </c>
      <c r="E4921" s="2" t="s">
        <v>218</v>
      </c>
      <c r="F4921" s="2">
        <v>9.14</v>
      </c>
      <c r="G4921" s="2" t="s">
        <v>1144</v>
      </c>
      <c r="H4921" s="2" t="s">
        <v>255</v>
      </c>
      <c r="I4921" s="2" t="s">
        <v>1197</v>
      </c>
      <c r="J4921" s="3">
        <v>1</v>
      </c>
      <c r="K4921" s="5"/>
    </row>
    <row r="4922" spans="1:11">
      <c r="A4922" s="2" t="s">
        <v>258</v>
      </c>
      <c r="B4922" s="2" t="s">
        <v>259</v>
      </c>
      <c r="C4922" s="4">
        <v>45536</v>
      </c>
      <c r="D4922" s="2" t="s">
        <v>1681</v>
      </c>
      <c r="E4922" s="2" t="s">
        <v>17</v>
      </c>
      <c r="F4922" s="2">
        <v>8.1999999999999993</v>
      </c>
      <c r="G4922" s="2" t="s">
        <v>1142</v>
      </c>
      <c r="H4922" s="2" t="s">
        <v>18</v>
      </c>
      <c r="I4922" s="2" t="s">
        <v>1205</v>
      </c>
      <c r="J4922" s="3">
        <v>1</v>
      </c>
      <c r="K4922" s="5"/>
    </row>
    <row r="4923" spans="1:11">
      <c r="A4923" s="2" t="s">
        <v>270</v>
      </c>
      <c r="B4923" s="2" t="s">
        <v>271</v>
      </c>
      <c r="C4923" s="4">
        <v>45536</v>
      </c>
      <c r="D4923" s="2" t="s">
        <v>274</v>
      </c>
      <c r="E4923" s="2" t="s">
        <v>273</v>
      </c>
      <c r="F4923" s="2">
        <v>6.2</v>
      </c>
      <c r="G4923" s="2" t="s">
        <v>1183</v>
      </c>
      <c r="H4923" s="2" t="s">
        <v>109</v>
      </c>
      <c r="I4923" s="2" t="s">
        <v>1192</v>
      </c>
      <c r="J4923" s="3">
        <v>2</v>
      </c>
      <c r="K4923" s="5"/>
    </row>
    <row r="4924" spans="1:11">
      <c r="A4924" s="2" t="s">
        <v>270</v>
      </c>
      <c r="B4924" s="2" t="s">
        <v>271</v>
      </c>
      <c r="C4924" s="4">
        <v>45536</v>
      </c>
      <c r="D4924" s="2" t="s">
        <v>751</v>
      </c>
      <c r="E4924" s="2" t="s">
        <v>273</v>
      </c>
      <c r="F4924" s="2">
        <v>6.2</v>
      </c>
      <c r="G4924" s="2" t="s">
        <v>1183</v>
      </c>
      <c r="H4924" s="2" t="s">
        <v>109</v>
      </c>
      <c r="I4924" s="2" t="s">
        <v>1192</v>
      </c>
      <c r="J4924" s="3">
        <v>1</v>
      </c>
      <c r="K4924" s="5"/>
    </row>
    <row r="4925" spans="1:11">
      <c r="A4925" s="2" t="s">
        <v>1334</v>
      </c>
      <c r="B4925" s="2" t="s">
        <v>1335</v>
      </c>
      <c r="C4925" s="4">
        <v>45536</v>
      </c>
      <c r="D4925" s="2" t="s">
        <v>606</v>
      </c>
      <c r="E4925" s="2" t="s">
        <v>240</v>
      </c>
      <c r="F4925" s="2">
        <v>7.1</v>
      </c>
      <c r="G4925" s="2" t="s">
        <v>1143</v>
      </c>
      <c r="H4925" s="2" t="s">
        <v>245</v>
      </c>
      <c r="I4925" s="2" t="s">
        <v>295</v>
      </c>
      <c r="J4925" s="3">
        <v>1</v>
      </c>
      <c r="K4925" s="5"/>
    </row>
    <row r="4926" spans="1:11">
      <c r="A4926" s="2" t="s">
        <v>1334</v>
      </c>
      <c r="B4926" s="2" t="s">
        <v>1335</v>
      </c>
      <c r="C4926" s="4">
        <v>45536</v>
      </c>
      <c r="D4926" s="2" t="s">
        <v>220</v>
      </c>
      <c r="E4926" s="2" t="s">
        <v>218</v>
      </c>
      <c r="F4926" s="2">
        <v>7.1</v>
      </c>
      <c r="G4926" s="2" t="s">
        <v>1143</v>
      </c>
      <c r="H4926" s="2" t="s">
        <v>212</v>
      </c>
      <c r="I4926" s="2" t="s">
        <v>1147</v>
      </c>
      <c r="J4926" s="3">
        <v>4</v>
      </c>
      <c r="K4926" s="5"/>
    </row>
    <row r="4927" spans="1:11">
      <c r="A4927" s="2" t="s">
        <v>1334</v>
      </c>
      <c r="B4927" s="2" t="s">
        <v>1335</v>
      </c>
      <c r="C4927" s="4">
        <v>45536</v>
      </c>
      <c r="D4927" s="2" t="s">
        <v>1622</v>
      </c>
      <c r="E4927" s="2" t="s">
        <v>113</v>
      </c>
      <c r="F4927" s="2">
        <v>4</v>
      </c>
      <c r="G4927" s="2" t="s">
        <v>1188</v>
      </c>
      <c r="H4927" s="2" t="s">
        <v>114</v>
      </c>
      <c r="I4927" s="2" t="s">
        <v>1193</v>
      </c>
      <c r="J4927" s="3">
        <v>1</v>
      </c>
      <c r="K4927" s="5"/>
    </row>
    <row r="4928" spans="1:11">
      <c r="A4928" s="2" t="s">
        <v>1334</v>
      </c>
      <c r="B4928" s="2" t="s">
        <v>1335</v>
      </c>
      <c r="C4928" s="4">
        <v>45536</v>
      </c>
      <c r="D4928" s="2" t="s">
        <v>999</v>
      </c>
      <c r="E4928" s="2" t="s">
        <v>524</v>
      </c>
      <c r="F4928" s="2">
        <v>5.0999999999999996</v>
      </c>
      <c r="G4928" s="2" t="s">
        <v>1186</v>
      </c>
      <c r="H4928" s="2" t="s">
        <v>114</v>
      </c>
      <c r="I4928" s="2" t="s">
        <v>1193</v>
      </c>
      <c r="J4928" s="3">
        <v>1</v>
      </c>
      <c r="K4928" s="5"/>
    </row>
    <row r="4929" spans="1:11">
      <c r="A4929" s="2" t="s">
        <v>1334</v>
      </c>
      <c r="B4929" s="2" t="s">
        <v>1335</v>
      </c>
      <c r="C4929" s="4">
        <v>45536</v>
      </c>
      <c r="D4929" s="2" t="s">
        <v>1547</v>
      </c>
      <c r="E4929" s="2" t="s">
        <v>50</v>
      </c>
      <c r="F4929" s="2">
        <v>5.0999999999999996</v>
      </c>
      <c r="G4929" s="2" t="s">
        <v>1186</v>
      </c>
      <c r="H4929" s="2" t="s">
        <v>307</v>
      </c>
      <c r="I4929" s="2" t="s">
        <v>1210</v>
      </c>
      <c r="J4929" s="3">
        <v>1</v>
      </c>
      <c r="K4929" s="5"/>
    </row>
    <row r="4930" spans="1:11">
      <c r="A4930" s="2" t="s">
        <v>1334</v>
      </c>
      <c r="B4930" s="2" t="s">
        <v>1335</v>
      </c>
      <c r="C4930" s="4">
        <v>45536</v>
      </c>
      <c r="D4930" s="2" t="s">
        <v>1682</v>
      </c>
      <c r="E4930" s="2" t="s">
        <v>86</v>
      </c>
      <c r="F4930" s="2">
        <v>4</v>
      </c>
      <c r="G4930" s="2" t="s">
        <v>1188</v>
      </c>
      <c r="H4930" s="2" t="s">
        <v>1475</v>
      </c>
      <c r="I4930" s="2" t="s">
        <v>1476</v>
      </c>
      <c r="J4930" s="3">
        <v>1</v>
      </c>
      <c r="K4930" s="5"/>
    </row>
    <row r="4931" spans="1:11">
      <c r="A4931" s="2" t="s">
        <v>1334</v>
      </c>
      <c r="B4931" s="2" t="s">
        <v>1335</v>
      </c>
      <c r="C4931" s="4">
        <v>45536</v>
      </c>
      <c r="D4931" s="2" t="s">
        <v>1560</v>
      </c>
      <c r="E4931" s="2" t="s">
        <v>86</v>
      </c>
      <c r="F4931" s="2">
        <v>9.15</v>
      </c>
      <c r="G4931" s="2" t="s">
        <v>1146</v>
      </c>
      <c r="H4931" s="2" t="s">
        <v>318</v>
      </c>
      <c r="I4931" s="2" t="s">
        <v>319</v>
      </c>
      <c r="J4931" s="3">
        <v>1</v>
      </c>
      <c r="K4931" s="5"/>
    </row>
    <row r="4932" spans="1:11">
      <c r="A4932" s="2" t="s">
        <v>1334</v>
      </c>
      <c r="B4932" s="2" t="s">
        <v>1335</v>
      </c>
      <c r="C4932" s="4">
        <v>45536</v>
      </c>
      <c r="D4932" s="2" t="s">
        <v>936</v>
      </c>
      <c r="E4932" s="2" t="s">
        <v>218</v>
      </c>
      <c r="F4932" s="2">
        <v>9.15</v>
      </c>
      <c r="G4932" s="2" t="s">
        <v>1146</v>
      </c>
      <c r="H4932" s="2" t="s">
        <v>212</v>
      </c>
      <c r="I4932" s="2" t="s">
        <v>1147</v>
      </c>
      <c r="J4932" s="3">
        <v>1</v>
      </c>
      <c r="K4932" s="5"/>
    </row>
    <row r="4933" spans="1:11">
      <c r="A4933" s="2" t="s">
        <v>300</v>
      </c>
      <c r="B4933" s="2" t="s">
        <v>301</v>
      </c>
      <c r="C4933" s="4">
        <v>45536</v>
      </c>
      <c r="D4933" s="2" t="s">
        <v>759</v>
      </c>
      <c r="E4933" s="2" t="s">
        <v>99</v>
      </c>
      <c r="F4933" s="2">
        <v>3.2</v>
      </c>
      <c r="G4933" s="2" t="s">
        <v>1184</v>
      </c>
      <c r="H4933" s="2" t="s">
        <v>245</v>
      </c>
      <c r="I4933" s="2" t="s">
        <v>295</v>
      </c>
      <c r="J4933" s="3">
        <v>1</v>
      </c>
      <c r="K4933" s="5"/>
    </row>
    <row r="4934" spans="1:11">
      <c r="A4934" s="2" t="s">
        <v>300</v>
      </c>
      <c r="B4934" s="2" t="s">
        <v>301</v>
      </c>
      <c r="C4934" s="4">
        <v>45536</v>
      </c>
      <c r="D4934" s="2" t="s">
        <v>1683</v>
      </c>
      <c r="E4934" s="2" t="s">
        <v>47</v>
      </c>
      <c r="F4934" s="2">
        <v>6.1</v>
      </c>
      <c r="G4934" s="2" t="s">
        <v>1183</v>
      </c>
      <c r="H4934" s="2" t="s">
        <v>1684</v>
      </c>
      <c r="I4934" s="2" t="s">
        <v>1685</v>
      </c>
      <c r="J4934" s="3">
        <v>1</v>
      </c>
      <c r="K4934" s="5"/>
    </row>
    <row r="4935" spans="1:11">
      <c r="A4935" s="2" t="s">
        <v>318</v>
      </c>
      <c r="B4935" s="2" t="s">
        <v>319</v>
      </c>
      <c r="C4935" s="4">
        <v>45536</v>
      </c>
      <c r="D4935" s="2" t="s">
        <v>612</v>
      </c>
      <c r="E4935" s="2" t="s">
        <v>191</v>
      </c>
      <c r="F4935" s="2">
        <v>8.1</v>
      </c>
      <c r="G4935" s="2" t="s">
        <v>1142</v>
      </c>
      <c r="H4935" s="2" t="s">
        <v>156</v>
      </c>
      <c r="I4935" s="2" t="s">
        <v>1150</v>
      </c>
      <c r="J4935" s="3">
        <v>1</v>
      </c>
      <c r="K4935" s="5"/>
    </row>
    <row r="4936" spans="1:11">
      <c r="A4936" s="2" t="s">
        <v>318</v>
      </c>
      <c r="B4936" s="2" t="s">
        <v>319</v>
      </c>
      <c r="C4936" s="4">
        <v>45536</v>
      </c>
      <c r="D4936" s="2" t="s">
        <v>1560</v>
      </c>
      <c r="E4936" s="2" t="s">
        <v>86</v>
      </c>
      <c r="F4936" s="2">
        <v>8.1</v>
      </c>
      <c r="G4936" s="2" t="s">
        <v>1142</v>
      </c>
      <c r="H4936" s="2" t="s">
        <v>156</v>
      </c>
      <c r="I4936" s="2" t="s">
        <v>1150</v>
      </c>
      <c r="J4936" s="3">
        <v>1</v>
      </c>
      <c r="K4936" s="5"/>
    </row>
    <row r="4937" spans="1:11">
      <c r="A4937" s="2" t="s">
        <v>318</v>
      </c>
      <c r="B4937" s="2" t="s">
        <v>319</v>
      </c>
      <c r="C4937" s="4">
        <v>45536</v>
      </c>
      <c r="D4937" s="2" t="s">
        <v>1021</v>
      </c>
      <c r="E4937" s="2" t="s">
        <v>1094</v>
      </c>
      <c r="F4937" s="2">
        <v>8.1</v>
      </c>
      <c r="G4937" s="2" t="s">
        <v>1142</v>
      </c>
      <c r="H4937" s="2" t="s">
        <v>156</v>
      </c>
      <c r="I4937" s="2" t="s">
        <v>1150</v>
      </c>
      <c r="J4937" s="3">
        <v>1</v>
      </c>
      <c r="K4937" s="5"/>
    </row>
    <row r="4938" spans="1:11">
      <c r="A4938" s="2" t="s">
        <v>330</v>
      </c>
      <c r="B4938" s="2" t="s">
        <v>331</v>
      </c>
      <c r="C4938" s="4">
        <v>45536</v>
      </c>
      <c r="D4938" s="2" t="s">
        <v>613</v>
      </c>
      <c r="E4938" s="2" t="s">
        <v>82</v>
      </c>
      <c r="F4938" s="2">
        <v>9.5</v>
      </c>
      <c r="G4938" s="2" t="s">
        <v>1188</v>
      </c>
      <c r="H4938" s="2" t="s">
        <v>330</v>
      </c>
      <c r="I4938" s="2" t="s">
        <v>331</v>
      </c>
      <c r="J4938" s="3">
        <v>2</v>
      </c>
      <c r="K4938" s="5"/>
    </row>
    <row r="4939" spans="1:11">
      <c r="A4939" s="2" t="s">
        <v>330</v>
      </c>
      <c r="B4939" s="2" t="s">
        <v>331</v>
      </c>
      <c r="C4939" s="4">
        <v>45536</v>
      </c>
      <c r="D4939" s="2" t="s">
        <v>613</v>
      </c>
      <c r="E4939" s="2" t="s">
        <v>82</v>
      </c>
      <c r="F4939" s="2">
        <v>8.1</v>
      </c>
      <c r="G4939" s="2" t="s">
        <v>1142</v>
      </c>
      <c r="H4939" s="2" t="s">
        <v>330</v>
      </c>
      <c r="I4939" s="2" t="s">
        <v>331</v>
      </c>
      <c r="J4939" s="3">
        <v>4</v>
      </c>
      <c r="K4939" s="5"/>
    </row>
    <row r="4940" spans="1:11">
      <c r="A4940" s="2" t="s">
        <v>330</v>
      </c>
      <c r="B4940" s="2" t="s">
        <v>331</v>
      </c>
      <c r="C4940" s="4">
        <v>45536</v>
      </c>
      <c r="D4940" s="2" t="s">
        <v>769</v>
      </c>
      <c r="E4940" s="2" t="s">
        <v>82</v>
      </c>
      <c r="F4940" s="2">
        <v>3.1</v>
      </c>
      <c r="G4940" s="2" t="s">
        <v>1184</v>
      </c>
      <c r="H4940" s="2" t="s">
        <v>330</v>
      </c>
      <c r="I4940" s="2" t="s">
        <v>331</v>
      </c>
      <c r="J4940" s="3">
        <v>1</v>
      </c>
      <c r="K4940" s="5"/>
    </row>
    <row r="4941" spans="1:11">
      <c r="A4941" s="2" t="s">
        <v>330</v>
      </c>
      <c r="B4941" s="2" t="s">
        <v>331</v>
      </c>
      <c r="C4941" s="4">
        <v>45536</v>
      </c>
      <c r="D4941" s="2" t="s">
        <v>769</v>
      </c>
      <c r="E4941" s="2" t="s">
        <v>82</v>
      </c>
      <c r="F4941" s="2">
        <v>2.1</v>
      </c>
      <c r="G4941" s="2" t="s">
        <v>1185</v>
      </c>
      <c r="H4941" s="2" t="s">
        <v>330</v>
      </c>
      <c r="I4941" s="2" t="s">
        <v>331</v>
      </c>
      <c r="J4941" s="3">
        <v>1</v>
      </c>
      <c r="K4941" s="5"/>
    </row>
    <row r="4942" spans="1:11">
      <c r="A4942" s="2" t="s">
        <v>171</v>
      </c>
      <c r="B4942" s="2" t="s">
        <v>347</v>
      </c>
      <c r="C4942" s="4">
        <v>45536</v>
      </c>
      <c r="D4942" s="2" t="s">
        <v>772</v>
      </c>
      <c r="E4942" s="2" t="s">
        <v>86</v>
      </c>
      <c r="F4942" s="2">
        <v>8.1</v>
      </c>
      <c r="G4942" s="2" t="s">
        <v>1142</v>
      </c>
      <c r="H4942" s="2" t="s">
        <v>773</v>
      </c>
      <c r="I4942" s="2" t="s">
        <v>1255</v>
      </c>
      <c r="J4942" s="3">
        <v>1</v>
      </c>
      <c r="K4942" s="5"/>
    </row>
    <row r="4943" spans="1:11">
      <c r="A4943" s="2" t="s">
        <v>171</v>
      </c>
      <c r="B4943" s="2" t="s">
        <v>347</v>
      </c>
      <c r="C4943" s="4">
        <v>45536</v>
      </c>
      <c r="D4943" s="2" t="s">
        <v>1661</v>
      </c>
      <c r="E4943" s="2" t="s">
        <v>90</v>
      </c>
      <c r="F4943" s="2">
        <v>8.1</v>
      </c>
      <c r="G4943" s="2" t="s">
        <v>1142</v>
      </c>
      <c r="H4943" s="2" t="s">
        <v>156</v>
      </c>
      <c r="I4943" s="2" t="s">
        <v>1150</v>
      </c>
      <c r="J4943" s="3">
        <v>1</v>
      </c>
      <c r="K4943" s="5"/>
    </row>
    <row r="4944" spans="1:11">
      <c r="A4944" s="2" t="s">
        <v>171</v>
      </c>
      <c r="B4944" s="2" t="s">
        <v>347</v>
      </c>
      <c r="C4944" s="4">
        <v>45536</v>
      </c>
      <c r="D4944" s="2" t="s">
        <v>348</v>
      </c>
      <c r="E4944" s="2" t="s">
        <v>90</v>
      </c>
      <c r="F4944" s="2">
        <v>8.1</v>
      </c>
      <c r="G4944" s="2" t="s">
        <v>1142</v>
      </c>
      <c r="H4944" s="2" t="s">
        <v>171</v>
      </c>
      <c r="I4944" s="2" t="s">
        <v>347</v>
      </c>
      <c r="J4944" s="3">
        <v>1</v>
      </c>
      <c r="K4944" s="5"/>
    </row>
    <row r="4945" spans="1:11">
      <c r="A4945" s="2" t="s">
        <v>349</v>
      </c>
      <c r="B4945" s="2" t="s">
        <v>350</v>
      </c>
      <c r="C4945" s="4">
        <v>45536</v>
      </c>
      <c r="D4945" s="2" t="s">
        <v>619</v>
      </c>
      <c r="E4945" s="2" t="s">
        <v>362</v>
      </c>
      <c r="F4945" s="2">
        <v>8.1</v>
      </c>
      <c r="G4945" s="2" t="s">
        <v>1142</v>
      </c>
      <c r="H4945" s="2" t="s">
        <v>353</v>
      </c>
      <c r="I4945" s="2" t="s">
        <v>1179</v>
      </c>
      <c r="J4945" s="3">
        <v>1</v>
      </c>
      <c r="K4945" s="5"/>
    </row>
    <row r="4946" spans="1:11">
      <c r="A4946" s="2" t="s">
        <v>349</v>
      </c>
      <c r="B4946" s="2" t="s">
        <v>350</v>
      </c>
      <c r="C4946" s="4">
        <v>45536</v>
      </c>
      <c r="D4946" s="2" t="s">
        <v>1642</v>
      </c>
      <c r="E4946" s="2" t="s">
        <v>1121</v>
      </c>
      <c r="F4946" s="2">
        <v>8.1</v>
      </c>
      <c r="G4946" s="2" t="s">
        <v>1142</v>
      </c>
      <c r="H4946" s="2" t="s">
        <v>156</v>
      </c>
      <c r="I4946" s="2" t="s">
        <v>1150</v>
      </c>
      <c r="J4946" s="3">
        <v>1</v>
      </c>
      <c r="K4946" s="5"/>
    </row>
    <row r="4947" spans="1:11">
      <c r="A4947" s="2" t="s">
        <v>356</v>
      </c>
      <c r="B4947" s="2" t="s">
        <v>357</v>
      </c>
      <c r="C4947" s="4">
        <v>45536</v>
      </c>
      <c r="D4947" s="2" t="s">
        <v>669</v>
      </c>
      <c r="E4947" s="2" t="s">
        <v>170</v>
      </c>
      <c r="F4947" s="2">
        <v>3.2</v>
      </c>
      <c r="G4947" s="2" t="s">
        <v>1184</v>
      </c>
      <c r="H4947" s="2" t="s">
        <v>623</v>
      </c>
      <c r="I4947" s="2" t="s">
        <v>1227</v>
      </c>
      <c r="J4947" s="3">
        <v>1</v>
      </c>
      <c r="K4947" s="5"/>
    </row>
    <row r="4948" spans="1:11">
      <c r="A4948" s="2" t="s">
        <v>356</v>
      </c>
      <c r="B4948" s="2" t="s">
        <v>357</v>
      </c>
      <c r="C4948" s="4">
        <v>45536</v>
      </c>
      <c r="D4948" s="2" t="s">
        <v>719</v>
      </c>
      <c r="E4948" s="2" t="s">
        <v>218</v>
      </c>
      <c r="F4948" s="2">
        <v>3.2</v>
      </c>
      <c r="G4948" s="2" t="s">
        <v>1184</v>
      </c>
      <c r="H4948" s="2" t="s">
        <v>212</v>
      </c>
      <c r="I4948" s="2" t="s">
        <v>1147</v>
      </c>
      <c r="J4948" s="3">
        <v>1</v>
      </c>
      <c r="K4948" s="5"/>
    </row>
    <row r="4949" spans="1:11">
      <c r="A4949" s="2" t="s">
        <v>314</v>
      </c>
      <c r="B4949" s="2" t="s">
        <v>364</v>
      </c>
      <c r="C4949" s="4">
        <v>45536</v>
      </c>
      <c r="D4949" s="2" t="s">
        <v>634</v>
      </c>
      <c r="E4949" s="2" t="s">
        <v>86</v>
      </c>
      <c r="F4949" s="2">
        <v>8.1</v>
      </c>
      <c r="G4949" s="2" t="s">
        <v>1142</v>
      </c>
      <c r="H4949" s="2" t="s">
        <v>156</v>
      </c>
      <c r="I4949" s="2" t="s">
        <v>1150</v>
      </c>
      <c r="J4949" s="3">
        <v>14</v>
      </c>
      <c r="K4949" s="5"/>
    </row>
    <row r="4950" spans="1:11">
      <c r="A4950" s="2" t="s">
        <v>314</v>
      </c>
      <c r="B4950" s="2" t="s">
        <v>364</v>
      </c>
      <c r="C4950" s="4">
        <v>45536</v>
      </c>
      <c r="D4950" s="2" t="s">
        <v>1127</v>
      </c>
      <c r="E4950" s="2" t="s">
        <v>82</v>
      </c>
      <c r="F4950" s="2">
        <v>8.1</v>
      </c>
      <c r="G4950" s="2" t="s">
        <v>1142</v>
      </c>
      <c r="H4950" s="2" t="s">
        <v>156</v>
      </c>
      <c r="I4950" s="2" t="s">
        <v>1150</v>
      </c>
      <c r="J4950" s="3">
        <v>10</v>
      </c>
      <c r="K4950" s="5"/>
    </row>
    <row r="4951" spans="1:11">
      <c r="A4951" s="2" t="s">
        <v>314</v>
      </c>
      <c r="B4951" s="2" t="s">
        <v>364</v>
      </c>
      <c r="C4951" s="4">
        <v>45536</v>
      </c>
      <c r="D4951" s="2" t="s">
        <v>371</v>
      </c>
      <c r="E4951" s="2" t="s">
        <v>170</v>
      </c>
      <c r="F4951" s="2">
        <v>8.1</v>
      </c>
      <c r="G4951" s="2" t="s">
        <v>1142</v>
      </c>
      <c r="H4951" s="2" t="s">
        <v>372</v>
      </c>
      <c r="I4951" s="2" t="s">
        <v>1243</v>
      </c>
      <c r="J4951" s="3">
        <v>10</v>
      </c>
      <c r="K4951" s="5"/>
    </row>
    <row r="4952" spans="1:11">
      <c r="A4952" s="2" t="s">
        <v>314</v>
      </c>
      <c r="B4952" s="2" t="s">
        <v>364</v>
      </c>
      <c r="C4952" s="4">
        <v>45536</v>
      </c>
      <c r="D4952" s="2" t="s">
        <v>770</v>
      </c>
      <c r="E4952" s="2" t="s">
        <v>191</v>
      </c>
      <c r="F4952" s="2">
        <v>8.1</v>
      </c>
      <c r="G4952" s="2" t="s">
        <v>1142</v>
      </c>
      <c r="H4952" s="2" t="s">
        <v>317</v>
      </c>
      <c r="I4952" s="2" t="s">
        <v>615</v>
      </c>
      <c r="J4952" s="3">
        <v>5</v>
      </c>
      <c r="K4952" s="5"/>
    </row>
    <row r="4953" spans="1:11">
      <c r="A4953" s="2" t="s">
        <v>375</v>
      </c>
      <c r="B4953" s="2" t="s">
        <v>376</v>
      </c>
      <c r="C4953" s="4">
        <v>45536</v>
      </c>
      <c r="D4953" s="2" t="s">
        <v>389</v>
      </c>
      <c r="E4953" s="2" t="s">
        <v>378</v>
      </c>
      <c r="F4953" s="2">
        <v>8.1</v>
      </c>
      <c r="G4953" s="2" t="s">
        <v>1142</v>
      </c>
      <c r="H4953" s="2" t="s">
        <v>379</v>
      </c>
      <c r="I4953" s="2" t="s">
        <v>1200</v>
      </c>
      <c r="J4953" s="3">
        <v>2</v>
      </c>
      <c r="K4953" s="5"/>
    </row>
    <row r="4954" spans="1:11">
      <c r="A4954" s="2" t="s">
        <v>393</v>
      </c>
      <c r="B4954" s="2" t="s">
        <v>394</v>
      </c>
      <c r="C4954" s="4">
        <v>45536</v>
      </c>
      <c r="D4954" s="2" t="s">
        <v>516</v>
      </c>
      <c r="E4954" s="2" t="s">
        <v>90</v>
      </c>
      <c r="F4954" s="2">
        <v>6.1</v>
      </c>
      <c r="G4954" s="2" t="s">
        <v>1183</v>
      </c>
      <c r="H4954" s="2" t="s">
        <v>411</v>
      </c>
      <c r="I4954" s="2" t="s">
        <v>2075</v>
      </c>
      <c r="J4954" s="3">
        <v>4</v>
      </c>
      <c r="K4954" s="5"/>
    </row>
    <row r="4955" spans="1:11">
      <c r="A4955" s="2" t="s">
        <v>423</v>
      </c>
      <c r="B4955" s="2" t="s">
        <v>1218</v>
      </c>
      <c r="C4955" s="4">
        <v>45536</v>
      </c>
      <c r="D4955" s="2" t="s">
        <v>839</v>
      </c>
      <c r="E4955" s="2" t="s">
        <v>191</v>
      </c>
      <c r="F4955" s="2">
        <v>8</v>
      </c>
      <c r="G4955" s="2" t="s">
        <v>1142</v>
      </c>
      <c r="H4955" s="2" t="s">
        <v>423</v>
      </c>
      <c r="I4955" s="2" t="s">
        <v>1218</v>
      </c>
      <c r="J4955" s="3">
        <v>2</v>
      </c>
      <c r="K4955" s="5"/>
    </row>
    <row r="4956" spans="1:11">
      <c r="A4956" s="2" t="s">
        <v>846</v>
      </c>
      <c r="B4956" s="2" t="s">
        <v>1481</v>
      </c>
      <c r="C4956" s="4">
        <v>45536</v>
      </c>
      <c r="D4956" s="2" t="s">
        <v>705</v>
      </c>
      <c r="E4956" s="2" t="s">
        <v>82</v>
      </c>
      <c r="F4956" s="2">
        <v>8.1</v>
      </c>
      <c r="G4956" s="2" t="s">
        <v>1142</v>
      </c>
      <c r="H4956" s="2" t="s">
        <v>706</v>
      </c>
      <c r="I4956" s="2" t="s">
        <v>1177</v>
      </c>
      <c r="J4956" s="3">
        <v>3</v>
      </c>
      <c r="K4956" s="5"/>
    </row>
    <row r="4957" spans="1:11">
      <c r="A4957" s="2" t="s">
        <v>416</v>
      </c>
      <c r="B4957" s="2" t="s">
        <v>417</v>
      </c>
      <c r="C4957" s="4">
        <v>45536</v>
      </c>
      <c r="D4957" s="2" t="s">
        <v>1348</v>
      </c>
      <c r="E4957" s="2" t="s">
        <v>1349</v>
      </c>
      <c r="F4957" s="2">
        <v>5.0999999999999996</v>
      </c>
      <c r="G4957" s="2" t="s">
        <v>1186</v>
      </c>
      <c r="H4957" s="2" t="s">
        <v>156</v>
      </c>
      <c r="I4957" s="2" t="s">
        <v>1150</v>
      </c>
      <c r="J4957" s="3">
        <v>4</v>
      </c>
      <c r="K4957" s="5"/>
    </row>
    <row r="4958" spans="1:11">
      <c r="A4958" s="2" t="s">
        <v>416</v>
      </c>
      <c r="B4958" s="2" t="s">
        <v>417</v>
      </c>
      <c r="C4958" s="4">
        <v>45536</v>
      </c>
      <c r="D4958" s="2" t="s">
        <v>560</v>
      </c>
      <c r="E4958" s="2" t="s">
        <v>531</v>
      </c>
      <c r="F4958" s="2">
        <v>4.0999999999999996</v>
      </c>
      <c r="G4958" s="2" t="s">
        <v>1188</v>
      </c>
      <c r="H4958" s="2" t="s">
        <v>158</v>
      </c>
      <c r="I4958" s="2" t="s">
        <v>159</v>
      </c>
      <c r="J4958" s="3">
        <v>1</v>
      </c>
      <c r="K4958" s="5"/>
    </row>
    <row r="4959" spans="1:11">
      <c r="A4959" s="2" t="s">
        <v>434</v>
      </c>
      <c r="B4959" s="2" t="s">
        <v>435</v>
      </c>
      <c r="C4959" s="4">
        <v>45536</v>
      </c>
      <c r="D4959" s="2" t="s">
        <v>534</v>
      </c>
      <c r="E4959" s="2" t="s">
        <v>436</v>
      </c>
      <c r="F4959" s="2">
        <v>8.1999999999999993</v>
      </c>
      <c r="G4959" s="2" t="s">
        <v>1142</v>
      </c>
      <c r="H4959" s="2" t="s">
        <v>109</v>
      </c>
      <c r="I4959" s="2" t="s">
        <v>1192</v>
      </c>
      <c r="J4959" s="3">
        <v>20</v>
      </c>
      <c r="K4959" s="5"/>
    </row>
    <row r="4960" spans="1:11">
      <c r="A4960" s="2" t="s">
        <v>1137</v>
      </c>
      <c r="B4960" s="2" t="s">
        <v>1347</v>
      </c>
      <c r="C4960" s="4">
        <v>45536</v>
      </c>
      <c r="D4960" s="2" t="s">
        <v>1513</v>
      </c>
      <c r="E4960" s="2" t="s">
        <v>58</v>
      </c>
      <c r="F4960" s="2">
        <v>7.1</v>
      </c>
      <c r="G4960" s="2" t="s">
        <v>1143</v>
      </c>
      <c r="H4960" s="2" t="s">
        <v>78</v>
      </c>
      <c r="I4960" s="2" t="s">
        <v>79</v>
      </c>
      <c r="J4960" s="3">
        <v>1</v>
      </c>
      <c r="K4960" s="5"/>
    </row>
    <row r="4961" spans="1:11">
      <c r="A4961" s="2" t="s">
        <v>1137</v>
      </c>
      <c r="B4961" s="2" t="s">
        <v>1347</v>
      </c>
      <c r="C4961" s="4">
        <v>45536</v>
      </c>
      <c r="D4961" s="2" t="s">
        <v>324</v>
      </c>
      <c r="E4961" s="2" t="s">
        <v>531</v>
      </c>
      <c r="F4961" s="2">
        <v>7.1</v>
      </c>
      <c r="G4961" s="2" t="s">
        <v>1143</v>
      </c>
      <c r="H4961" s="2" t="s">
        <v>318</v>
      </c>
      <c r="I4961" s="2" t="s">
        <v>319</v>
      </c>
      <c r="J4961" s="3">
        <v>1</v>
      </c>
      <c r="K4961" s="5"/>
    </row>
    <row r="4962" spans="1:11">
      <c r="A4962" s="2" t="s">
        <v>1137</v>
      </c>
      <c r="B4962" s="2" t="s">
        <v>1347</v>
      </c>
      <c r="C4962" s="4">
        <v>45536</v>
      </c>
      <c r="D4962" s="2" t="s">
        <v>441</v>
      </c>
      <c r="E4962" s="2" t="s">
        <v>240</v>
      </c>
      <c r="F4962" s="2">
        <v>7.1</v>
      </c>
      <c r="G4962" s="2" t="s">
        <v>1143</v>
      </c>
      <c r="H4962" s="2" t="s">
        <v>109</v>
      </c>
      <c r="I4962" s="2" t="s">
        <v>1192</v>
      </c>
      <c r="J4962" s="3">
        <v>1</v>
      </c>
      <c r="K4962" s="5"/>
    </row>
    <row r="4963" spans="1:11">
      <c r="A4963" s="2" t="s">
        <v>1137</v>
      </c>
      <c r="B4963" s="2" t="s">
        <v>1347</v>
      </c>
      <c r="C4963" s="4">
        <v>45536</v>
      </c>
      <c r="D4963" s="2" t="s">
        <v>450</v>
      </c>
      <c r="E4963" s="2" t="s">
        <v>132</v>
      </c>
      <c r="F4963" s="2">
        <v>2.1</v>
      </c>
      <c r="G4963" s="2" t="s">
        <v>1185</v>
      </c>
      <c r="H4963" s="2" t="s">
        <v>151</v>
      </c>
      <c r="I4963" s="2" t="s">
        <v>1203</v>
      </c>
      <c r="J4963" s="3">
        <v>1</v>
      </c>
      <c r="K4963" s="5"/>
    </row>
    <row r="4964" spans="1:11">
      <c r="A4964" s="2" t="s">
        <v>1137</v>
      </c>
      <c r="B4964" s="2" t="s">
        <v>1347</v>
      </c>
      <c r="C4964" s="4">
        <v>45536</v>
      </c>
      <c r="D4964" s="2" t="s">
        <v>559</v>
      </c>
      <c r="E4964" s="2" t="s">
        <v>414</v>
      </c>
      <c r="F4964" s="2">
        <v>2.1</v>
      </c>
      <c r="G4964" s="2" t="s">
        <v>1185</v>
      </c>
      <c r="H4964" s="2" t="s">
        <v>558</v>
      </c>
      <c r="I4964" s="2" t="s">
        <v>1244</v>
      </c>
      <c r="J4964" s="3">
        <v>1</v>
      </c>
      <c r="K4964" s="5"/>
    </row>
    <row r="4965" spans="1:11">
      <c r="A4965" s="2" t="s">
        <v>460</v>
      </c>
      <c r="B4965" s="2" t="s">
        <v>464</v>
      </c>
      <c r="C4965" s="4">
        <v>45536</v>
      </c>
      <c r="D4965" s="2" t="s">
        <v>651</v>
      </c>
      <c r="E4965" s="2" t="s">
        <v>652</v>
      </c>
      <c r="F4965" s="2">
        <v>8.1</v>
      </c>
      <c r="G4965" s="2" t="s">
        <v>1142</v>
      </c>
      <c r="H4965" s="2" t="s">
        <v>460</v>
      </c>
      <c r="I4965" s="2" t="s">
        <v>464</v>
      </c>
      <c r="J4965" s="3">
        <v>1</v>
      </c>
      <c r="K4965" s="5"/>
    </row>
    <row r="4966" spans="1:11">
      <c r="A4966" s="2" t="s">
        <v>460</v>
      </c>
      <c r="B4966" s="2" t="s">
        <v>464</v>
      </c>
      <c r="C4966" s="4">
        <v>45536</v>
      </c>
      <c r="D4966" s="2" t="s">
        <v>421</v>
      </c>
      <c r="E4966" s="2" t="s">
        <v>247</v>
      </c>
      <c r="F4966" s="2">
        <v>8.1</v>
      </c>
      <c r="G4966" s="2" t="s">
        <v>1142</v>
      </c>
      <c r="H4966" s="2" t="s">
        <v>399</v>
      </c>
      <c r="I4966" s="2" t="s">
        <v>1202</v>
      </c>
      <c r="J4966" s="3">
        <v>1</v>
      </c>
      <c r="K4966" s="5"/>
    </row>
    <row r="4967" spans="1:11">
      <c r="A4967" s="2" t="s">
        <v>481</v>
      </c>
      <c r="B4967" s="2" t="s">
        <v>482</v>
      </c>
      <c r="C4967" s="4">
        <v>45536</v>
      </c>
      <c r="D4967" s="2" t="s">
        <v>1045</v>
      </c>
      <c r="E4967" s="2" t="s">
        <v>17</v>
      </c>
      <c r="F4967" s="2">
        <v>9.1300000000000008</v>
      </c>
      <c r="G4967" s="2" t="s">
        <v>1145</v>
      </c>
      <c r="H4967" s="2" t="s">
        <v>1323</v>
      </c>
      <c r="I4967" s="2" t="s">
        <v>1324</v>
      </c>
      <c r="J4967" s="3">
        <v>5</v>
      </c>
      <c r="K4967" s="5"/>
    </row>
    <row r="4968" spans="1:11">
      <c r="A4968" s="2" t="s">
        <v>481</v>
      </c>
      <c r="B4968" s="2" t="s">
        <v>482</v>
      </c>
      <c r="C4968" s="4">
        <v>45536</v>
      </c>
      <c r="D4968" s="2" t="s">
        <v>1088</v>
      </c>
      <c r="E4968" s="2" t="s">
        <v>17</v>
      </c>
      <c r="F4968" s="2">
        <v>9.1300000000000008</v>
      </c>
      <c r="G4968" s="2" t="s">
        <v>1145</v>
      </c>
      <c r="H4968" s="2" t="s">
        <v>1323</v>
      </c>
      <c r="I4968" s="2" t="s">
        <v>1324</v>
      </c>
      <c r="J4968" s="3">
        <v>6</v>
      </c>
      <c r="K4968" s="5"/>
    </row>
    <row r="4969" spans="1:11">
      <c r="A4969" s="2" t="s">
        <v>481</v>
      </c>
      <c r="B4969" s="2" t="s">
        <v>482</v>
      </c>
      <c r="C4969" s="4">
        <v>45536</v>
      </c>
      <c r="D4969" s="2" t="s">
        <v>682</v>
      </c>
      <c r="E4969" s="2" t="s">
        <v>17</v>
      </c>
      <c r="F4969" s="2">
        <v>9.1300000000000008</v>
      </c>
      <c r="G4969" s="2" t="s">
        <v>1145</v>
      </c>
      <c r="H4969" s="2" t="s">
        <v>1323</v>
      </c>
      <c r="I4969" s="2" t="s">
        <v>1324</v>
      </c>
      <c r="J4969" s="3">
        <v>4</v>
      </c>
      <c r="K4969" s="5"/>
    </row>
    <row r="4970" spans="1:11">
      <c r="A4970" s="2" t="s">
        <v>4</v>
      </c>
      <c r="B4970" s="2" t="s">
        <v>5</v>
      </c>
      <c r="C4970" s="4">
        <v>45536</v>
      </c>
      <c r="D4970" s="2" t="s">
        <v>493</v>
      </c>
      <c r="E4970" s="2" t="s">
        <v>7</v>
      </c>
      <c r="F4970" s="2">
        <v>8.1999999999999993</v>
      </c>
      <c r="G4970" s="2" t="s">
        <v>1142</v>
      </c>
      <c r="H4970" s="2" t="s">
        <v>8</v>
      </c>
      <c r="I4970" s="2" t="s">
        <v>1189</v>
      </c>
      <c r="J4970" s="3">
        <v>4</v>
      </c>
      <c r="K4970" s="5"/>
    </row>
    <row r="4971" spans="1:11">
      <c r="A4971" s="2" t="s">
        <v>4</v>
      </c>
      <c r="B4971" s="2" t="s">
        <v>5</v>
      </c>
      <c r="C4971" s="4">
        <v>45536</v>
      </c>
      <c r="D4971" s="2" t="s">
        <v>917</v>
      </c>
      <c r="E4971" s="2" t="s">
        <v>7</v>
      </c>
      <c r="F4971" s="2">
        <v>8.1999999999999993</v>
      </c>
      <c r="G4971" s="2" t="s">
        <v>1142</v>
      </c>
      <c r="H4971" s="2" t="s">
        <v>8</v>
      </c>
      <c r="I4971" s="2" t="s">
        <v>1189</v>
      </c>
      <c r="J4971" s="3">
        <v>3</v>
      </c>
      <c r="K4971" s="5"/>
    </row>
    <row r="4972" spans="1:11">
      <c r="A4972" s="2" t="s">
        <v>4</v>
      </c>
      <c r="B4972" s="2" t="s">
        <v>5</v>
      </c>
      <c r="C4972" s="4">
        <v>45536</v>
      </c>
      <c r="D4972" s="2" t="s">
        <v>20</v>
      </c>
      <c r="E4972" s="2" t="s">
        <v>7</v>
      </c>
      <c r="F4972" s="2">
        <v>8.1999999999999993</v>
      </c>
      <c r="G4972" s="2" t="s">
        <v>1142</v>
      </c>
      <c r="H4972" s="2" t="s">
        <v>8</v>
      </c>
      <c r="I4972" s="2" t="s">
        <v>1189</v>
      </c>
      <c r="J4972" s="3">
        <v>6</v>
      </c>
      <c r="K4972" s="5"/>
    </row>
    <row r="4973" spans="1:11">
      <c r="A4973" s="2" t="s">
        <v>1551</v>
      </c>
      <c r="B4973" s="2" t="s">
        <v>1552</v>
      </c>
      <c r="C4973" s="4">
        <v>45536</v>
      </c>
      <c r="D4973" s="2" t="s">
        <v>439</v>
      </c>
      <c r="E4973" s="2" t="s">
        <v>240</v>
      </c>
      <c r="F4973" s="2">
        <v>7.1</v>
      </c>
      <c r="G4973" s="2" t="s">
        <v>1143</v>
      </c>
      <c r="H4973" s="2" t="s">
        <v>109</v>
      </c>
      <c r="I4973" s="2" t="s">
        <v>1192</v>
      </c>
      <c r="J4973" s="3">
        <v>3</v>
      </c>
      <c r="K4973" s="5"/>
    </row>
    <row r="4974" spans="1:11">
      <c r="A4974" s="2" t="s">
        <v>44</v>
      </c>
      <c r="B4974" s="2" t="s">
        <v>45</v>
      </c>
      <c r="C4974" s="4">
        <v>45536</v>
      </c>
      <c r="D4974" s="2" t="s">
        <v>48</v>
      </c>
      <c r="E4974" s="2" t="s">
        <v>47</v>
      </c>
      <c r="F4974" s="2">
        <v>8.1</v>
      </c>
      <c r="G4974" s="2" t="s">
        <v>1142</v>
      </c>
      <c r="H4974" s="2" t="s">
        <v>44</v>
      </c>
      <c r="I4974" s="2" t="s">
        <v>45</v>
      </c>
      <c r="J4974" s="3">
        <v>1</v>
      </c>
      <c r="K4974" s="5"/>
    </row>
    <row r="4975" spans="1:11">
      <c r="A4975" s="2" t="s">
        <v>63</v>
      </c>
      <c r="B4975" s="2" t="s">
        <v>64</v>
      </c>
      <c r="C4975" s="4">
        <v>45536</v>
      </c>
      <c r="D4975" s="2" t="s">
        <v>515</v>
      </c>
      <c r="E4975" s="2" t="s">
        <v>82</v>
      </c>
      <c r="F4975" s="2">
        <v>6.2</v>
      </c>
      <c r="G4975" s="2" t="s">
        <v>1183</v>
      </c>
      <c r="H4975" s="2" t="s">
        <v>554</v>
      </c>
      <c r="I4975" s="2" t="s">
        <v>1175</v>
      </c>
      <c r="J4975" s="3">
        <v>2</v>
      </c>
      <c r="K4975" s="5"/>
    </row>
    <row r="4976" spans="1:11">
      <c r="A4976" s="2" t="s">
        <v>63</v>
      </c>
      <c r="B4976" s="2" t="s">
        <v>64</v>
      </c>
      <c r="C4976" s="4">
        <v>45536</v>
      </c>
      <c r="D4976" s="2" t="s">
        <v>450</v>
      </c>
      <c r="E4976" s="2" t="s">
        <v>132</v>
      </c>
      <c r="F4976" s="2">
        <v>6.2</v>
      </c>
      <c r="G4976" s="2" t="s">
        <v>1183</v>
      </c>
      <c r="H4976" s="2" t="s">
        <v>151</v>
      </c>
      <c r="I4976" s="2" t="s">
        <v>1203</v>
      </c>
      <c r="J4976" s="3">
        <v>4</v>
      </c>
      <c r="K4976" s="5"/>
    </row>
    <row r="4977" spans="1:11">
      <c r="A4977" s="2" t="s">
        <v>173</v>
      </c>
      <c r="B4977" s="2" t="s">
        <v>1655</v>
      </c>
      <c r="C4977" s="4">
        <v>45536</v>
      </c>
      <c r="D4977" s="2" t="s">
        <v>572</v>
      </c>
      <c r="E4977" s="2" t="s">
        <v>82</v>
      </c>
      <c r="F4977" s="2">
        <v>8.1</v>
      </c>
      <c r="G4977" s="2" t="s">
        <v>1142</v>
      </c>
      <c r="H4977" s="2" t="s">
        <v>626</v>
      </c>
      <c r="I4977" s="2" t="s">
        <v>1176</v>
      </c>
      <c r="J4977" s="3">
        <v>1</v>
      </c>
      <c r="K4977" s="5"/>
    </row>
    <row r="4978" spans="1:11">
      <c r="A4978" s="2" t="s">
        <v>93</v>
      </c>
      <c r="B4978" s="2" t="s">
        <v>94</v>
      </c>
      <c r="C4978" s="4">
        <v>45536</v>
      </c>
      <c r="D4978" s="2" t="s">
        <v>957</v>
      </c>
      <c r="E4978" s="2" t="s">
        <v>17</v>
      </c>
      <c r="F4978" s="2">
        <v>7.2</v>
      </c>
      <c r="G4978" s="2" t="s">
        <v>1143</v>
      </c>
      <c r="H4978" s="2" t="s">
        <v>18</v>
      </c>
      <c r="I4978" s="2" t="s">
        <v>1205</v>
      </c>
      <c r="J4978" s="3">
        <v>4</v>
      </c>
      <c r="K4978" s="5"/>
    </row>
    <row r="4979" spans="1:11">
      <c r="A4979" s="2" t="s">
        <v>93</v>
      </c>
      <c r="B4979" s="2" t="s">
        <v>94</v>
      </c>
      <c r="C4979" s="4">
        <v>45536</v>
      </c>
      <c r="D4979" s="2" t="s">
        <v>957</v>
      </c>
      <c r="E4979" s="2" t="s">
        <v>17</v>
      </c>
      <c r="F4979" s="2">
        <v>8.1999999999999993</v>
      </c>
      <c r="G4979" s="2" t="s">
        <v>1142</v>
      </c>
      <c r="H4979" s="2" t="s">
        <v>18</v>
      </c>
      <c r="I4979" s="2" t="s">
        <v>1205</v>
      </c>
      <c r="J4979" s="3">
        <v>21</v>
      </c>
      <c r="K4979" s="5"/>
    </row>
    <row r="4980" spans="1:11">
      <c r="A4980" s="2" t="s">
        <v>93</v>
      </c>
      <c r="B4980" s="2" t="s">
        <v>94</v>
      </c>
      <c r="C4980" s="4">
        <v>45536</v>
      </c>
      <c r="D4980" s="2" t="s">
        <v>1424</v>
      </c>
      <c r="E4980" s="2" t="s">
        <v>17</v>
      </c>
      <c r="F4980" s="2">
        <v>8.1999999999999993</v>
      </c>
      <c r="G4980" s="2" t="s">
        <v>1142</v>
      </c>
      <c r="H4980" s="2" t="s">
        <v>103</v>
      </c>
      <c r="I4980" s="2" t="s">
        <v>1238</v>
      </c>
      <c r="J4980" s="3">
        <v>5</v>
      </c>
      <c r="K4980" s="5"/>
    </row>
    <row r="4981" spans="1:11">
      <c r="A4981" s="2" t="s">
        <v>93</v>
      </c>
      <c r="B4981" s="2" t="s">
        <v>94</v>
      </c>
      <c r="C4981" s="4">
        <v>45536</v>
      </c>
      <c r="D4981" s="2" t="s">
        <v>1671</v>
      </c>
      <c r="E4981" s="2" t="s">
        <v>17</v>
      </c>
      <c r="F4981" s="2">
        <v>8.1999999999999993</v>
      </c>
      <c r="G4981" s="2" t="s">
        <v>1142</v>
      </c>
      <c r="H4981" s="2" t="s">
        <v>103</v>
      </c>
      <c r="I4981" s="2" t="s">
        <v>1238</v>
      </c>
      <c r="J4981" s="3">
        <v>7</v>
      </c>
      <c r="K4981" s="5"/>
    </row>
    <row r="4982" spans="1:11">
      <c r="A4982" s="2" t="s">
        <v>93</v>
      </c>
      <c r="B4982" s="2" t="s">
        <v>94</v>
      </c>
      <c r="C4982" s="4">
        <v>45536</v>
      </c>
      <c r="D4982" s="2" t="s">
        <v>105</v>
      </c>
      <c r="E4982" s="2" t="s">
        <v>17</v>
      </c>
      <c r="F4982" s="2">
        <v>8.1999999999999993</v>
      </c>
      <c r="G4982" s="2" t="s">
        <v>1142</v>
      </c>
      <c r="H4982" s="2" t="s">
        <v>103</v>
      </c>
      <c r="I4982" s="2" t="s">
        <v>1238</v>
      </c>
      <c r="J4982" s="3">
        <v>23</v>
      </c>
      <c r="K4982" s="5"/>
    </row>
    <row r="4983" spans="1:11">
      <c r="A4983" s="2" t="s">
        <v>106</v>
      </c>
      <c r="B4983" s="2" t="s">
        <v>107</v>
      </c>
      <c r="C4983" s="4">
        <v>45536</v>
      </c>
      <c r="D4983" s="2" t="s">
        <v>528</v>
      </c>
      <c r="E4983" s="2" t="s">
        <v>1040</v>
      </c>
      <c r="F4983" s="2">
        <v>7.1</v>
      </c>
      <c r="G4983" s="2" t="s">
        <v>1143</v>
      </c>
      <c r="H4983" s="2" t="s">
        <v>1310</v>
      </c>
      <c r="I4983" s="2" t="s">
        <v>1311</v>
      </c>
      <c r="J4983" s="3">
        <v>3</v>
      </c>
      <c r="K4983" s="5"/>
    </row>
    <row r="4984" spans="1:11">
      <c r="A4984" s="2" t="s">
        <v>106</v>
      </c>
      <c r="B4984" s="2" t="s">
        <v>107</v>
      </c>
      <c r="C4984" s="4">
        <v>45536</v>
      </c>
      <c r="D4984" s="2" t="s">
        <v>439</v>
      </c>
      <c r="E4984" s="2" t="s">
        <v>240</v>
      </c>
      <c r="F4984" s="2">
        <v>7.1</v>
      </c>
      <c r="G4984" s="2" t="s">
        <v>1143</v>
      </c>
      <c r="H4984" s="2" t="s">
        <v>109</v>
      </c>
      <c r="I4984" s="2" t="s">
        <v>1192</v>
      </c>
      <c r="J4984" s="3">
        <v>4</v>
      </c>
      <c r="K4984" s="5"/>
    </row>
    <row r="4985" spans="1:11">
      <c r="A4985" s="2" t="s">
        <v>106</v>
      </c>
      <c r="B4985" s="2" t="s">
        <v>107</v>
      </c>
      <c r="C4985" s="4">
        <v>45536</v>
      </c>
      <c r="D4985" s="2" t="s">
        <v>661</v>
      </c>
      <c r="E4985" s="2" t="s">
        <v>99</v>
      </c>
      <c r="F4985" s="2">
        <v>6.1</v>
      </c>
      <c r="G4985" s="2" t="s">
        <v>1183</v>
      </c>
      <c r="H4985" s="2" t="s">
        <v>109</v>
      </c>
      <c r="I4985" s="2" t="s">
        <v>1192</v>
      </c>
      <c r="J4985" s="3">
        <v>2</v>
      </c>
      <c r="K4985" s="5"/>
    </row>
    <row r="4986" spans="1:11">
      <c r="A4986" s="2" t="s">
        <v>106</v>
      </c>
      <c r="B4986" s="2" t="s">
        <v>107</v>
      </c>
      <c r="C4986" s="4">
        <v>45536</v>
      </c>
      <c r="D4986" s="2" t="s">
        <v>437</v>
      </c>
      <c r="E4986" s="2" t="s">
        <v>99</v>
      </c>
      <c r="F4986" s="2">
        <v>7.1</v>
      </c>
      <c r="G4986" s="2" t="s">
        <v>1143</v>
      </c>
      <c r="H4986" s="2" t="s">
        <v>109</v>
      </c>
      <c r="I4986" s="2" t="s">
        <v>1192</v>
      </c>
      <c r="J4986" s="3">
        <v>3</v>
      </c>
      <c r="K4986" s="5"/>
    </row>
    <row r="4987" spans="1:11">
      <c r="A4987" s="2" t="s">
        <v>106</v>
      </c>
      <c r="B4987" s="2" t="s">
        <v>107</v>
      </c>
      <c r="C4987" s="4">
        <v>45536</v>
      </c>
      <c r="D4987" s="2" t="s">
        <v>534</v>
      </c>
      <c r="E4987" s="2" t="s">
        <v>99</v>
      </c>
      <c r="F4987" s="2">
        <v>7.1</v>
      </c>
      <c r="G4987" s="2" t="s">
        <v>1143</v>
      </c>
      <c r="H4987" s="2" t="s">
        <v>109</v>
      </c>
      <c r="I4987" s="2" t="s">
        <v>1192</v>
      </c>
      <c r="J4987" s="3">
        <v>3</v>
      </c>
      <c r="K4987" s="5"/>
    </row>
    <row r="4988" spans="1:11">
      <c r="A4988" s="2" t="s">
        <v>1312</v>
      </c>
      <c r="B4988" s="2" t="s">
        <v>1313</v>
      </c>
      <c r="C4988" s="4">
        <v>45536</v>
      </c>
      <c r="D4988" s="2" t="s">
        <v>927</v>
      </c>
      <c r="E4988" s="2" t="s">
        <v>69</v>
      </c>
      <c r="F4988" s="2">
        <v>7.1</v>
      </c>
      <c r="G4988" s="2" t="s">
        <v>1143</v>
      </c>
      <c r="H4988" s="2" t="s">
        <v>1312</v>
      </c>
      <c r="I4988" s="2" t="s">
        <v>1315</v>
      </c>
      <c r="J4988" s="3">
        <v>1</v>
      </c>
      <c r="K4988" s="5"/>
    </row>
    <row r="4989" spans="1:11">
      <c r="A4989" s="2" t="s">
        <v>115</v>
      </c>
      <c r="B4989" s="2" t="s">
        <v>116</v>
      </c>
      <c r="C4989" s="4">
        <v>45536</v>
      </c>
      <c r="D4989" s="2" t="s">
        <v>117</v>
      </c>
      <c r="E4989" s="2" t="s">
        <v>118</v>
      </c>
      <c r="F4989" s="2">
        <v>8.1</v>
      </c>
      <c r="G4989" s="2" t="s">
        <v>1142</v>
      </c>
      <c r="H4989" s="2" t="s">
        <v>115</v>
      </c>
      <c r="I4989" s="2" t="s">
        <v>116</v>
      </c>
      <c r="J4989" s="3">
        <v>2</v>
      </c>
      <c r="K4989" s="5"/>
    </row>
    <row r="4990" spans="1:11">
      <c r="A4990" s="2" t="s">
        <v>1425</v>
      </c>
      <c r="B4990" s="2" t="s">
        <v>1426</v>
      </c>
      <c r="C4990" s="4">
        <v>45536</v>
      </c>
      <c r="D4990" s="2" t="s">
        <v>586</v>
      </c>
      <c r="E4990" s="2" t="s">
        <v>531</v>
      </c>
      <c r="F4990" s="2">
        <v>8</v>
      </c>
      <c r="G4990" s="2" t="s">
        <v>1142</v>
      </c>
      <c r="H4990" s="2" t="s">
        <v>249</v>
      </c>
      <c r="I4990" s="2" t="s">
        <v>1198</v>
      </c>
      <c r="J4990" s="3">
        <v>3</v>
      </c>
      <c r="K4990" s="5"/>
    </row>
    <row r="4991" spans="1:11">
      <c r="A4991" s="2" t="s">
        <v>121</v>
      </c>
      <c r="B4991" s="2" t="s">
        <v>122</v>
      </c>
      <c r="C4991" s="4">
        <v>45536</v>
      </c>
      <c r="D4991" s="2" t="s">
        <v>1623</v>
      </c>
      <c r="E4991" s="2" t="s">
        <v>1031</v>
      </c>
      <c r="F4991" s="2">
        <v>4.3</v>
      </c>
      <c r="G4991" s="2" t="s">
        <v>1188</v>
      </c>
      <c r="H4991" s="2" t="s">
        <v>70</v>
      </c>
      <c r="I4991" s="2" t="s">
        <v>1191</v>
      </c>
      <c r="J4991" s="3">
        <v>3</v>
      </c>
      <c r="K4991" s="5"/>
    </row>
    <row r="4992" spans="1:11">
      <c r="A4992" s="2" t="s">
        <v>121</v>
      </c>
      <c r="B4992" s="2" t="s">
        <v>122</v>
      </c>
      <c r="C4992" s="4">
        <v>45536</v>
      </c>
      <c r="D4992" s="2" t="s">
        <v>1623</v>
      </c>
      <c r="E4992" s="2" t="s">
        <v>1031</v>
      </c>
      <c r="F4992" s="2">
        <v>4.0999999999999996</v>
      </c>
      <c r="G4992" s="2" t="s">
        <v>1188</v>
      </c>
      <c r="H4992" s="2" t="s">
        <v>70</v>
      </c>
      <c r="I4992" s="2" t="s">
        <v>1191</v>
      </c>
      <c r="J4992" s="3">
        <v>4</v>
      </c>
      <c r="K4992" s="5"/>
    </row>
    <row r="4993" spans="1:11">
      <c r="A4993" s="2" t="s">
        <v>121</v>
      </c>
      <c r="B4993" s="2" t="s">
        <v>122</v>
      </c>
      <c r="C4993" s="4">
        <v>45536</v>
      </c>
      <c r="D4993" s="2" t="s">
        <v>1625</v>
      </c>
      <c r="E4993" s="2" t="s">
        <v>1626</v>
      </c>
      <c r="F4993" s="2">
        <v>4.3</v>
      </c>
      <c r="G4993" s="2" t="s">
        <v>1188</v>
      </c>
      <c r="H4993" s="2" t="s">
        <v>420</v>
      </c>
      <c r="I4993" s="2" t="s">
        <v>1234</v>
      </c>
      <c r="J4993" s="3">
        <v>1</v>
      </c>
      <c r="K4993" s="5"/>
    </row>
    <row r="4994" spans="1:11">
      <c r="A4994" s="2" t="s">
        <v>138</v>
      </c>
      <c r="B4994" s="2" t="s">
        <v>139</v>
      </c>
      <c r="C4994" s="4">
        <v>45536</v>
      </c>
      <c r="D4994" s="2" t="s">
        <v>1686</v>
      </c>
      <c r="E4994" s="2" t="s">
        <v>414</v>
      </c>
      <c r="F4994" s="2">
        <v>5.0999999999999996</v>
      </c>
      <c r="G4994" s="2" t="s">
        <v>1186</v>
      </c>
      <c r="H4994" s="2" t="s">
        <v>1687</v>
      </c>
      <c r="I4994" s="2" t="s">
        <v>1688</v>
      </c>
      <c r="J4994" s="3">
        <v>1</v>
      </c>
      <c r="K4994" s="5"/>
    </row>
    <row r="4995" spans="1:11">
      <c r="A4995" s="2" t="s">
        <v>484</v>
      </c>
      <c r="B4995" s="2" t="s">
        <v>1250</v>
      </c>
      <c r="C4995" s="4">
        <v>45536</v>
      </c>
      <c r="D4995" s="2" t="s">
        <v>1502</v>
      </c>
      <c r="E4995" s="2" t="s">
        <v>1320</v>
      </c>
      <c r="F4995" s="2">
        <v>9.1300000000000008</v>
      </c>
      <c r="G4995" s="2" t="s">
        <v>1145</v>
      </c>
      <c r="H4995" s="2" t="s">
        <v>1329</v>
      </c>
      <c r="I4995" s="2" t="s">
        <v>1330</v>
      </c>
      <c r="J4995" s="3">
        <v>8</v>
      </c>
      <c r="K4995" s="5"/>
    </row>
    <row r="4996" spans="1:11">
      <c r="A4996" s="2" t="s">
        <v>484</v>
      </c>
      <c r="B4996" s="2" t="s">
        <v>1250</v>
      </c>
      <c r="C4996" s="4">
        <v>45536</v>
      </c>
      <c r="D4996" s="2" t="s">
        <v>1590</v>
      </c>
      <c r="E4996" s="2" t="s">
        <v>1320</v>
      </c>
      <c r="F4996" s="2">
        <v>9.1300000000000008</v>
      </c>
      <c r="G4996" s="2" t="s">
        <v>1145</v>
      </c>
      <c r="H4996" s="2" t="s">
        <v>1321</v>
      </c>
      <c r="I4996" s="2" t="s">
        <v>1322</v>
      </c>
      <c r="J4996" s="3">
        <v>8</v>
      </c>
      <c r="K4996" s="5"/>
    </row>
    <row r="4997" spans="1:11">
      <c r="A4997" s="2" t="s">
        <v>484</v>
      </c>
      <c r="B4997" s="2" t="s">
        <v>1250</v>
      </c>
      <c r="C4997" s="4">
        <v>45536</v>
      </c>
      <c r="D4997" s="2" t="s">
        <v>1366</v>
      </c>
      <c r="E4997" s="2" t="s">
        <v>1320</v>
      </c>
      <c r="F4997" s="2">
        <v>9.1300000000000008</v>
      </c>
      <c r="G4997" s="2" t="s">
        <v>1145</v>
      </c>
      <c r="H4997" s="2" t="s">
        <v>1323</v>
      </c>
      <c r="I4997" s="2" t="s">
        <v>1324</v>
      </c>
      <c r="J4997" s="3">
        <v>2</v>
      </c>
      <c r="K4997" s="5"/>
    </row>
    <row r="4998" spans="1:11">
      <c r="A4998" s="2" t="s">
        <v>484</v>
      </c>
      <c r="B4998" s="2" t="s">
        <v>1250</v>
      </c>
      <c r="C4998" s="4">
        <v>45536</v>
      </c>
      <c r="D4998" s="2" t="s">
        <v>685</v>
      </c>
      <c r="E4998" s="2" t="s">
        <v>17</v>
      </c>
      <c r="F4998" s="2">
        <v>9.1300000000000008</v>
      </c>
      <c r="G4998" s="2" t="s">
        <v>1145</v>
      </c>
      <c r="H4998" s="2" t="s">
        <v>484</v>
      </c>
      <c r="I4998" s="2" t="s">
        <v>1250</v>
      </c>
      <c r="J4998" s="3">
        <v>10</v>
      </c>
      <c r="K4998" s="5"/>
    </row>
    <row r="4999" spans="1:11">
      <c r="A4999" s="2" t="s">
        <v>484</v>
      </c>
      <c r="B4999" s="2" t="s">
        <v>1250</v>
      </c>
      <c r="C4999" s="4">
        <v>45536</v>
      </c>
      <c r="D4999" s="2" t="s">
        <v>1520</v>
      </c>
      <c r="E4999" s="2" t="s">
        <v>17</v>
      </c>
      <c r="F4999" s="2">
        <v>9.1300000000000008</v>
      </c>
      <c r="G4999" s="2" t="s">
        <v>1145</v>
      </c>
      <c r="H4999" s="2" t="s">
        <v>1323</v>
      </c>
      <c r="I4999" s="2" t="s">
        <v>1324</v>
      </c>
      <c r="J4999" s="3">
        <v>1</v>
      </c>
      <c r="K4999" s="5"/>
    </row>
    <row r="5000" spans="1:11">
      <c r="A5000" s="2" t="s">
        <v>484</v>
      </c>
      <c r="B5000" s="2" t="s">
        <v>1250</v>
      </c>
      <c r="C5000" s="4">
        <v>45536</v>
      </c>
      <c r="D5000" s="2" t="s">
        <v>1689</v>
      </c>
      <c r="E5000" s="2" t="s">
        <v>731</v>
      </c>
      <c r="F5000" s="2">
        <v>9.1300000000000008</v>
      </c>
      <c r="G5000" s="2" t="s">
        <v>1145</v>
      </c>
      <c r="H5000" s="2" t="s">
        <v>1323</v>
      </c>
      <c r="I5000" s="2" t="s">
        <v>1324</v>
      </c>
      <c r="J5000" s="3">
        <v>1</v>
      </c>
      <c r="K5000" s="5"/>
    </row>
    <row r="5001" spans="1:11">
      <c r="A5001" s="2" t="s">
        <v>484</v>
      </c>
      <c r="B5001" s="2" t="s">
        <v>1250</v>
      </c>
      <c r="C5001" s="4">
        <v>45536</v>
      </c>
      <c r="D5001" s="2" t="s">
        <v>1690</v>
      </c>
      <c r="E5001" s="2" t="s">
        <v>17</v>
      </c>
      <c r="F5001" s="2">
        <v>9.1300000000000008</v>
      </c>
      <c r="G5001" s="2" t="s">
        <v>1145</v>
      </c>
      <c r="H5001" s="2" t="s">
        <v>1364</v>
      </c>
      <c r="I5001" s="2" t="s">
        <v>1365</v>
      </c>
      <c r="J5001" s="3">
        <v>1</v>
      </c>
      <c r="K5001" s="5"/>
    </row>
    <row r="5002" spans="1:11">
      <c r="A5002" s="2" t="s">
        <v>484</v>
      </c>
      <c r="B5002" s="2" t="s">
        <v>1250</v>
      </c>
      <c r="C5002" s="4">
        <v>45536</v>
      </c>
      <c r="D5002" s="2" t="s">
        <v>1691</v>
      </c>
      <c r="E5002" s="2" t="s">
        <v>17</v>
      </c>
      <c r="F5002" s="2">
        <v>9.1300000000000008</v>
      </c>
      <c r="G5002" s="2" t="s">
        <v>1145</v>
      </c>
      <c r="H5002" s="2" t="s">
        <v>1323</v>
      </c>
      <c r="I5002" s="2" t="s">
        <v>1324</v>
      </c>
      <c r="J5002" s="3">
        <v>1</v>
      </c>
      <c r="K5002" s="5"/>
    </row>
    <row r="5003" spans="1:11">
      <c r="A5003" s="2" t="s">
        <v>484</v>
      </c>
      <c r="B5003" s="2" t="s">
        <v>1250</v>
      </c>
      <c r="C5003" s="4">
        <v>45536</v>
      </c>
      <c r="D5003" s="2" t="s">
        <v>1398</v>
      </c>
      <c r="E5003" s="2" t="s">
        <v>17</v>
      </c>
      <c r="F5003" s="2">
        <v>9.1300000000000008</v>
      </c>
      <c r="G5003" s="2" t="s">
        <v>1145</v>
      </c>
      <c r="H5003" s="2" t="s">
        <v>1323</v>
      </c>
      <c r="I5003" s="2" t="s">
        <v>1324</v>
      </c>
      <c r="J5003" s="3">
        <v>1</v>
      </c>
      <c r="K5003" s="5"/>
    </row>
    <row r="5004" spans="1:11">
      <c r="A5004" s="2" t="s">
        <v>484</v>
      </c>
      <c r="B5004" s="2" t="s">
        <v>1250</v>
      </c>
      <c r="C5004" s="4">
        <v>45536</v>
      </c>
      <c r="D5004" s="2" t="s">
        <v>1328</v>
      </c>
      <c r="E5004" s="2" t="s">
        <v>1320</v>
      </c>
      <c r="F5004" s="2">
        <v>9.1300000000000008</v>
      </c>
      <c r="G5004" s="2" t="s">
        <v>1145</v>
      </c>
      <c r="H5004" s="2" t="s">
        <v>1329</v>
      </c>
      <c r="I5004" s="2" t="s">
        <v>1330</v>
      </c>
      <c r="J5004" s="3">
        <v>9</v>
      </c>
      <c r="K5004" s="5"/>
    </row>
    <row r="5005" spans="1:11">
      <c r="A5005" s="2" t="s">
        <v>484</v>
      </c>
      <c r="B5005" s="2" t="s">
        <v>1250</v>
      </c>
      <c r="C5005" s="4">
        <v>45536</v>
      </c>
      <c r="D5005" s="2" t="s">
        <v>809</v>
      </c>
      <c r="E5005" s="2" t="s">
        <v>17</v>
      </c>
      <c r="F5005" s="2">
        <v>8.1999999999999993</v>
      </c>
      <c r="G5005" s="2" t="s">
        <v>1142</v>
      </c>
      <c r="H5005" s="2" t="s">
        <v>484</v>
      </c>
      <c r="I5005" s="2" t="s">
        <v>1250</v>
      </c>
      <c r="J5005" s="3">
        <v>21</v>
      </c>
      <c r="K5005" s="5"/>
    </row>
    <row r="5006" spans="1:11">
      <c r="A5006" s="2" t="s">
        <v>484</v>
      </c>
      <c r="B5006" s="2" t="s">
        <v>1250</v>
      </c>
      <c r="C5006" s="4">
        <v>45536</v>
      </c>
      <c r="D5006" s="2" t="s">
        <v>1399</v>
      </c>
      <c r="E5006" s="2" t="s">
        <v>17</v>
      </c>
      <c r="F5006" s="2">
        <v>8.1999999999999993</v>
      </c>
      <c r="G5006" s="2" t="s">
        <v>1142</v>
      </c>
      <c r="H5006" s="2" t="s">
        <v>1323</v>
      </c>
      <c r="I5006" s="2" t="s">
        <v>1324</v>
      </c>
      <c r="J5006" s="3">
        <v>1</v>
      </c>
      <c r="K5006" s="5"/>
    </row>
    <row r="5007" spans="1:11">
      <c r="A5007" s="2" t="s">
        <v>484</v>
      </c>
      <c r="B5007" s="2" t="s">
        <v>1250</v>
      </c>
      <c r="C5007" s="4">
        <v>45536</v>
      </c>
      <c r="D5007" s="2" t="s">
        <v>1444</v>
      </c>
      <c r="E5007" s="2" t="s">
        <v>1320</v>
      </c>
      <c r="F5007" s="2">
        <v>8.1999999999999993</v>
      </c>
      <c r="G5007" s="2" t="s">
        <v>1142</v>
      </c>
      <c r="H5007" s="2" t="s">
        <v>1329</v>
      </c>
      <c r="I5007" s="2" t="s">
        <v>1330</v>
      </c>
      <c r="J5007" s="3">
        <v>1</v>
      </c>
      <c r="K5007" s="5"/>
    </row>
    <row r="5008" spans="1:11">
      <c r="A5008" s="2" t="s">
        <v>484</v>
      </c>
      <c r="B5008" s="2" t="s">
        <v>1250</v>
      </c>
      <c r="C5008" s="4">
        <v>45536</v>
      </c>
      <c r="D5008" s="2" t="s">
        <v>812</v>
      </c>
      <c r="E5008" s="2" t="s">
        <v>17</v>
      </c>
      <c r="F5008" s="2">
        <v>8.1999999999999993</v>
      </c>
      <c r="G5008" s="2" t="s">
        <v>1142</v>
      </c>
      <c r="H5008" s="2" t="s">
        <v>484</v>
      </c>
      <c r="I5008" s="2" t="s">
        <v>1250</v>
      </c>
      <c r="J5008" s="3">
        <v>25</v>
      </c>
      <c r="K5008" s="5"/>
    </row>
    <row r="5009" spans="1:11">
      <c r="A5009" s="2" t="s">
        <v>484</v>
      </c>
      <c r="B5009" s="2" t="s">
        <v>1250</v>
      </c>
      <c r="C5009" s="4">
        <v>45536</v>
      </c>
      <c r="D5009" s="2" t="s">
        <v>1692</v>
      </c>
      <c r="E5009" s="2" t="s">
        <v>731</v>
      </c>
      <c r="F5009" s="2">
        <v>9.1300000000000008</v>
      </c>
      <c r="G5009" s="2" t="s">
        <v>1145</v>
      </c>
      <c r="H5009" s="2" t="s">
        <v>1323</v>
      </c>
      <c r="I5009" s="2" t="s">
        <v>1324</v>
      </c>
      <c r="J5009" s="3">
        <v>1</v>
      </c>
      <c r="K5009" s="5"/>
    </row>
    <row r="5010" spans="1:11">
      <c r="A5010" s="2" t="s">
        <v>165</v>
      </c>
      <c r="B5010" s="2" t="s">
        <v>166</v>
      </c>
      <c r="C5010" s="4">
        <v>45536</v>
      </c>
      <c r="D5010" s="2" t="s">
        <v>602</v>
      </c>
      <c r="E5010" s="2" t="s">
        <v>170</v>
      </c>
      <c r="F5010" s="2">
        <v>4.3</v>
      </c>
      <c r="G5010" s="2" t="s">
        <v>1188</v>
      </c>
      <c r="H5010" s="2" t="s">
        <v>179</v>
      </c>
      <c r="I5010" s="2" t="s">
        <v>1169</v>
      </c>
      <c r="J5010" s="3">
        <v>1</v>
      </c>
      <c r="K5010" s="5"/>
    </row>
    <row r="5011" spans="1:11">
      <c r="A5011" s="2" t="s">
        <v>165</v>
      </c>
      <c r="B5011" s="2" t="s">
        <v>166</v>
      </c>
      <c r="C5011" s="4">
        <v>45536</v>
      </c>
      <c r="D5011" s="2" t="s">
        <v>169</v>
      </c>
      <c r="E5011" s="2" t="s">
        <v>170</v>
      </c>
      <c r="F5011" s="2">
        <v>4.0999999999999996</v>
      </c>
      <c r="G5011" s="2" t="s">
        <v>1188</v>
      </c>
      <c r="H5011" s="2" t="s">
        <v>171</v>
      </c>
      <c r="I5011" s="2" t="s">
        <v>347</v>
      </c>
      <c r="J5011" s="3">
        <v>1</v>
      </c>
      <c r="K5011" s="5"/>
    </row>
    <row r="5012" spans="1:11">
      <c r="A5012" s="2" t="s">
        <v>165</v>
      </c>
      <c r="B5012" s="2" t="s">
        <v>166</v>
      </c>
      <c r="C5012" s="4">
        <v>45536</v>
      </c>
      <c r="D5012" s="2" t="s">
        <v>1642</v>
      </c>
      <c r="E5012" s="2" t="s">
        <v>382</v>
      </c>
      <c r="F5012" s="2">
        <v>5.3</v>
      </c>
      <c r="G5012" s="2" t="s">
        <v>1186</v>
      </c>
      <c r="H5012" s="2" t="s">
        <v>349</v>
      </c>
      <c r="I5012" s="2" t="s">
        <v>1174</v>
      </c>
      <c r="J5012" s="3">
        <v>1</v>
      </c>
      <c r="K5012" s="5"/>
    </row>
    <row r="5013" spans="1:11">
      <c r="A5013" s="2" t="s">
        <v>188</v>
      </c>
      <c r="B5013" s="2" t="s">
        <v>189</v>
      </c>
      <c r="C5013" s="4">
        <v>45536</v>
      </c>
      <c r="D5013" s="2" t="s">
        <v>1128</v>
      </c>
      <c r="E5013" s="2" t="s">
        <v>1643</v>
      </c>
      <c r="F5013" s="2">
        <v>5.2</v>
      </c>
      <c r="G5013" s="2" t="s">
        <v>1186</v>
      </c>
      <c r="H5013" s="2" t="s">
        <v>156</v>
      </c>
      <c r="I5013" s="2" t="s">
        <v>1150</v>
      </c>
      <c r="J5013" s="3">
        <v>1</v>
      </c>
      <c r="K5013" s="5"/>
    </row>
    <row r="5014" spans="1:11">
      <c r="A5014" s="2" t="s">
        <v>188</v>
      </c>
      <c r="B5014" s="2" t="s">
        <v>189</v>
      </c>
      <c r="C5014" s="4">
        <v>45536</v>
      </c>
      <c r="D5014" s="2" t="s">
        <v>709</v>
      </c>
      <c r="E5014" s="2" t="s">
        <v>710</v>
      </c>
      <c r="F5014" s="2">
        <v>5.0999999999999996</v>
      </c>
      <c r="G5014" s="2" t="s">
        <v>1186</v>
      </c>
      <c r="H5014" s="2" t="s">
        <v>152</v>
      </c>
      <c r="I5014" s="2" t="s">
        <v>153</v>
      </c>
      <c r="J5014" s="3">
        <v>1</v>
      </c>
      <c r="K5014" s="5"/>
    </row>
    <row r="5015" spans="1:11">
      <c r="A5015" s="2" t="s">
        <v>188</v>
      </c>
      <c r="B5015" s="2" t="s">
        <v>189</v>
      </c>
      <c r="C5015" s="4">
        <v>45536</v>
      </c>
      <c r="D5015" s="2" t="s">
        <v>616</v>
      </c>
      <c r="E5015" s="2" t="s">
        <v>191</v>
      </c>
      <c r="F5015" s="2">
        <v>5.3</v>
      </c>
      <c r="G5015" s="2" t="s">
        <v>1186</v>
      </c>
      <c r="H5015" s="2" t="s">
        <v>647</v>
      </c>
      <c r="I5015" s="2" t="s">
        <v>1240</v>
      </c>
      <c r="J5015" s="3">
        <v>1</v>
      </c>
      <c r="K5015" s="5"/>
    </row>
    <row r="5016" spans="1:11">
      <c r="A5016" s="2" t="s">
        <v>198</v>
      </c>
      <c r="B5016" s="2" t="s">
        <v>199</v>
      </c>
      <c r="C5016" s="4">
        <v>45536</v>
      </c>
      <c r="D5016" s="2" t="s">
        <v>573</v>
      </c>
      <c r="E5016" s="2" t="s">
        <v>82</v>
      </c>
      <c r="F5016" s="2">
        <v>9.1300000000000008</v>
      </c>
      <c r="G5016" s="2" t="s">
        <v>1145</v>
      </c>
      <c r="H5016" s="2" t="s">
        <v>198</v>
      </c>
      <c r="I5016" s="2" t="s">
        <v>199</v>
      </c>
      <c r="J5016" s="3">
        <v>1</v>
      </c>
      <c r="K5016" s="5"/>
    </row>
    <row r="5017" spans="1:11">
      <c r="A5017" s="2" t="s">
        <v>198</v>
      </c>
      <c r="B5017" s="2" t="s">
        <v>199</v>
      </c>
      <c r="C5017" s="4">
        <v>45536</v>
      </c>
      <c r="D5017" s="2" t="s">
        <v>574</v>
      </c>
      <c r="E5017" s="2" t="s">
        <v>82</v>
      </c>
      <c r="F5017" s="2">
        <v>9.1300000000000008</v>
      </c>
      <c r="G5017" s="2" t="s">
        <v>1145</v>
      </c>
      <c r="H5017" s="2" t="s">
        <v>198</v>
      </c>
      <c r="I5017" s="2" t="s">
        <v>199</v>
      </c>
      <c r="J5017" s="3">
        <v>1</v>
      </c>
      <c r="K5017" s="5"/>
    </row>
    <row r="5018" spans="1:11">
      <c r="A5018" s="2" t="s">
        <v>198</v>
      </c>
      <c r="B5018" s="2" t="s">
        <v>199</v>
      </c>
      <c r="C5018" s="4">
        <v>45536</v>
      </c>
      <c r="D5018" s="2" t="s">
        <v>560</v>
      </c>
      <c r="E5018" s="2" t="s">
        <v>191</v>
      </c>
      <c r="F5018" s="2">
        <v>7.1</v>
      </c>
      <c r="G5018" s="2" t="s">
        <v>1143</v>
      </c>
      <c r="H5018" s="2" t="s">
        <v>158</v>
      </c>
      <c r="I5018" s="2" t="s">
        <v>159</v>
      </c>
      <c r="J5018" s="3">
        <v>1</v>
      </c>
      <c r="K5018" s="5"/>
    </row>
    <row r="5019" spans="1:11">
      <c r="A5019" s="2" t="s">
        <v>203</v>
      </c>
      <c r="B5019" s="2" t="s">
        <v>204</v>
      </c>
      <c r="C5019" s="4">
        <v>45536</v>
      </c>
      <c r="D5019" s="2" t="s">
        <v>1567</v>
      </c>
      <c r="E5019" s="2" t="s">
        <v>211</v>
      </c>
      <c r="F5019" s="2">
        <v>8.1</v>
      </c>
      <c r="G5019" s="2" t="s">
        <v>1142</v>
      </c>
      <c r="H5019" s="2" t="s">
        <v>203</v>
      </c>
      <c r="I5019" s="2" t="s">
        <v>204</v>
      </c>
      <c r="J5019" s="3">
        <v>1</v>
      </c>
      <c r="K5019" s="5"/>
    </row>
    <row r="5020" spans="1:11">
      <c r="A5020" s="2" t="s">
        <v>212</v>
      </c>
      <c r="B5020" s="2" t="s">
        <v>213</v>
      </c>
      <c r="C5020" s="4">
        <v>45536</v>
      </c>
      <c r="D5020" s="2" t="s">
        <v>214</v>
      </c>
      <c r="E5020" s="2" t="s">
        <v>215</v>
      </c>
      <c r="F5020" s="2">
        <v>8.1</v>
      </c>
      <c r="G5020" s="2" t="s">
        <v>1142</v>
      </c>
      <c r="H5020" s="2" t="s">
        <v>216</v>
      </c>
      <c r="I5020" s="2" t="s">
        <v>1163</v>
      </c>
      <c r="J5020" s="3">
        <v>3</v>
      </c>
      <c r="K5020" s="5"/>
    </row>
    <row r="5021" spans="1:11">
      <c r="A5021" s="2" t="s">
        <v>212</v>
      </c>
      <c r="B5021" s="2" t="s">
        <v>213</v>
      </c>
      <c r="C5021" s="4">
        <v>45536</v>
      </c>
      <c r="D5021" s="2" t="s">
        <v>228</v>
      </c>
      <c r="E5021" s="2" t="s">
        <v>218</v>
      </c>
      <c r="F5021" s="2">
        <v>6.1</v>
      </c>
      <c r="G5021" s="2" t="s">
        <v>1183</v>
      </c>
      <c r="H5021" s="2" t="s">
        <v>219</v>
      </c>
      <c r="I5021" s="2" t="s">
        <v>1147</v>
      </c>
      <c r="J5021" s="3">
        <v>19</v>
      </c>
      <c r="K5021" s="5"/>
    </row>
    <row r="5022" spans="1:11">
      <c r="A5022" s="2" t="s">
        <v>212</v>
      </c>
      <c r="B5022" s="2" t="s">
        <v>213</v>
      </c>
      <c r="C5022" s="4">
        <v>45536</v>
      </c>
      <c r="D5022" s="2" t="s">
        <v>226</v>
      </c>
      <c r="E5022" s="2" t="s">
        <v>227</v>
      </c>
      <c r="F5022" s="2">
        <v>8.1999999999999993</v>
      </c>
      <c r="G5022" s="2" t="s">
        <v>1142</v>
      </c>
      <c r="H5022" s="2" t="s">
        <v>219</v>
      </c>
      <c r="I5022" s="2" t="s">
        <v>1147</v>
      </c>
      <c r="J5022" s="3">
        <v>3</v>
      </c>
      <c r="K5022" s="5"/>
    </row>
    <row r="5023" spans="1:11">
      <c r="A5023" s="2" t="s">
        <v>237</v>
      </c>
      <c r="B5023" s="2" t="s">
        <v>238</v>
      </c>
      <c r="C5023" s="4">
        <v>45536</v>
      </c>
      <c r="D5023" s="2" t="s">
        <v>239</v>
      </c>
      <c r="E5023" s="2" t="s">
        <v>240</v>
      </c>
      <c r="F5023" s="2">
        <v>9.14</v>
      </c>
      <c r="G5023" s="2" t="s">
        <v>1144</v>
      </c>
      <c r="H5023" s="2" t="s">
        <v>109</v>
      </c>
      <c r="I5023" s="2" t="s">
        <v>1192</v>
      </c>
      <c r="J5023" s="3">
        <v>2</v>
      </c>
      <c r="K5023" s="5"/>
    </row>
    <row r="5024" spans="1:11">
      <c r="A5024" s="2" t="s">
        <v>237</v>
      </c>
      <c r="B5024" s="2" t="s">
        <v>238</v>
      </c>
      <c r="C5024" s="4">
        <v>45536</v>
      </c>
      <c r="D5024" s="2" t="s">
        <v>534</v>
      </c>
      <c r="E5024" s="2" t="s">
        <v>99</v>
      </c>
      <c r="F5024" s="2">
        <v>9.14</v>
      </c>
      <c r="G5024" s="2" t="s">
        <v>1144</v>
      </c>
      <c r="H5024" s="2" t="s">
        <v>109</v>
      </c>
      <c r="I5024" s="2" t="s">
        <v>1192</v>
      </c>
      <c r="J5024" s="3">
        <v>1</v>
      </c>
      <c r="K5024" s="5"/>
    </row>
    <row r="5025" spans="1:11">
      <c r="A5025" s="2" t="s">
        <v>237</v>
      </c>
      <c r="B5025" s="2" t="s">
        <v>238</v>
      </c>
      <c r="C5025" s="4">
        <v>45536</v>
      </c>
      <c r="D5025" s="2" t="s">
        <v>110</v>
      </c>
      <c r="E5025" s="2" t="s">
        <v>99</v>
      </c>
      <c r="F5025" s="2">
        <v>9.14</v>
      </c>
      <c r="G5025" s="2" t="s">
        <v>1144</v>
      </c>
      <c r="H5025" s="2" t="s">
        <v>109</v>
      </c>
      <c r="I5025" s="2" t="s">
        <v>1192</v>
      </c>
      <c r="J5025" s="3">
        <v>2</v>
      </c>
      <c r="K5025" s="5"/>
    </row>
    <row r="5026" spans="1:11">
      <c r="A5026" s="2" t="s">
        <v>237</v>
      </c>
      <c r="B5026" s="2" t="s">
        <v>238</v>
      </c>
      <c r="C5026" s="4">
        <v>45536</v>
      </c>
      <c r="D5026" s="2" t="s">
        <v>675</v>
      </c>
      <c r="E5026" s="2" t="s">
        <v>211</v>
      </c>
      <c r="F5026" s="2">
        <v>6.2</v>
      </c>
      <c r="G5026" s="2" t="s">
        <v>1183</v>
      </c>
      <c r="H5026" s="2" t="s">
        <v>467</v>
      </c>
      <c r="I5026" s="2" t="s">
        <v>1204</v>
      </c>
      <c r="J5026" s="3">
        <v>2</v>
      </c>
      <c r="K5026" s="5"/>
    </row>
    <row r="5027" spans="1:11">
      <c r="A5027" s="2" t="s">
        <v>237</v>
      </c>
      <c r="B5027" s="2" t="s">
        <v>238</v>
      </c>
      <c r="C5027" s="4">
        <v>45536</v>
      </c>
      <c r="D5027" s="2" t="s">
        <v>1432</v>
      </c>
      <c r="E5027" s="2" t="s">
        <v>170</v>
      </c>
      <c r="F5027" s="2">
        <v>6.2</v>
      </c>
      <c r="G5027" s="2" t="s">
        <v>1183</v>
      </c>
      <c r="H5027" s="2" t="s">
        <v>156</v>
      </c>
      <c r="I5027" s="2" t="s">
        <v>1150</v>
      </c>
      <c r="J5027" s="3">
        <v>1</v>
      </c>
      <c r="K5027" s="5"/>
    </row>
    <row r="5028" spans="1:11">
      <c r="A5028" s="2" t="s">
        <v>237</v>
      </c>
      <c r="B5028" s="2" t="s">
        <v>238</v>
      </c>
      <c r="C5028" s="4">
        <v>45536</v>
      </c>
      <c r="D5028" s="2" t="s">
        <v>599</v>
      </c>
      <c r="E5028" s="2" t="s">
        <v>99</v>
      </c>
      <c r="F5028" s="2">
        <v>9.14</v>
      </c>
      <c r="G5028" s="2" t="s">
        <v>1144</v>
      </c>
      <c r="H5028" s="2" t="s">
        <v>245</v>
      </c>
      <c r="I5028" s="2" t="s">
        <v>295</v>
      </c>
      <c r="J5028" s="3">
        <v>1</v>
      </c>
      <c r="K5028" s="5"/>
    </row>
    <row r="5029" spans="1:11">
      <c r="A5029" s="2" t="s">
        <v>237</v>
      </c>
      <c r="B5029" s="2" t="s">
        <v>238</v>
      </c>
      <c r="C5029" s="4">
        <v>45536</v>
      </c>
      <c r="D5029" s="2" t="s">
        <v>1693</v>
      </c>
      <c r="E5029" s="2" t="s">
        <v>1694</v>
      </c>
      <c r="F5029" s="2">
        <v>9.14</v>
      </c>
      <c r="G5029" s="2" t="s">
        <v>1144</v>
      </c>
      <c r="H5029" s="2" t="s">
        <v>97</v>
      </c>
      <c r="I5029" s="2" t="s">
        <v>1180</v>
      </c>
      <c r="J5029" s="3">
        <v>2</v>
      </c>
      <c r="K5029" s="5"/>
    </row>
    <row r="5030" spans="1:11">
      <c r="A5030" s="2" t="s">
        <v>237</v>
      </c>
      <c r="B5030" s="2" t="s">
        <v>238</v>
      </c>
      <c r="C5030" s="4">
        <v>45536</v>
      </c>
      <c r="D5030" s="2" t="s">
        <v>852</v>
      </c>
      <c r="E5030" s="2" t="s">
        <v>853</v>
      </c>
      <c r="F5030" s="2">
        <v>6.2</v>
      </c>
      <c r="G5030" s="2" t="s">
        <v>1183</v>
      </c>
      <c r="H5030" s="2" t="s">
        <v>237</v>
      </c>
      <c r="I5030" s="2" t="s">
        <v>1333</v>
      </c>
      <c r="J5030" s="3">
        <v>1</v>
      </c>
      <c r="K5030" s="5"/>
    </row>
    <row r="5031" spans="1:11">
      <c r="A5031" s="2" t="s">
        <v>237</v>
      </c>
      <c r="B5031" s="2" t="s">
        <v>238</v>
      </c>
      <c r="C5031" s="4">
        <v>45536</v>
      </c>
      <c r="D5031" s="2" t="s">
        <v>1598</v>
      </c>
      <c r="E5031" s="2" t="s">
        <v>1454</v>
      </c>
      <c r="F5031" s="2">
        <v>6.2</v>
      </c>
      <c r="G5031" s="2" t="s">
        <v>1183</v>
      </c>
      <c r="H5031" s="2" t="s">
        <v>237</v>
      </c>
      <c r="I5031" s="2" t="s">
        <v>1333</v>
      </c>
      <c r="J5031" s="3">
        <v>2</v>
      </c>
      <c r="K5031" s="5"/>
    </row>
    <row r="5032" spans="1:11">
      <c r="A5032" s="2" t="s">
        <v>258</v>
      </c>
      <c r="B5032" s="2" t="s">
        <v>259</v>
      </c>
      <c r="C5032" s="4">
        <v>45536</v>
      </c>
      <c r="D5032" s="2" t="s">
        <v>264</v>
      </c>
      <c r="E5032" s="2" t="s">
        <v>17</v>
      </c>
      <c r="F5032" s="2">
        <v>8.1999999999999993</v>
      </c>
      <c r="G5032" s="2" t="s">
        <v>1142</v>
      </c>
      <c r="H5032" s="2" t="s">
        <v>18</v>
      </c>
      <c r="I5032" s="2" t="s">
        <v>1205</v>
      </c>
      <c r="J5032" s="3">
        <v>1</v>
      </c>
      <c r="K5032" s="5"/>
    </row>
    <row r="5033" spans="1:11">
      <c r="A5033" s="2" t="s">
        <v>258</v>
      </c>
      <c r="B5033" s="2" t="s">
        <v>259</v>
      </c>
      <c r="C5033" s="4">
        <v>45536</v>
      </c>
      <c r="D5033" s="2" t="s">
        <v>1695</v>
      </c>
      <c r="E5033" s="2" t="s">
        <v>17</v>
      </c>
      <c r="F5033" s="2">
        <v>8.1999999999999993</v>
      </c>
      <c r="G5033" s="2" t="s">
        <v>1142</v>
      </c>
      <c r="H5033" s="2" t="s">
        <v>18</v>
      </c>
      <c r="I5033" s="2" t="s">
        <v>1205</v>
      </c>
      <c r="J5033" s="3">
        <v>1</v>
      </c>
      <c r="K5033" s="5"/>
    </row>
    <row r="5034" spans="1:11">
      <c r="A5034" s="2" t="s">
        <v>270</v>
      </c>
      <c r="B5034" s="2" t="s">
        <v>271</v>
      </c>
      <c r="C5034" s="4">
        <v>45536</v>
      </c>
      <c r="D5034" s="2" t="s">
        <v>1390</v>
      </c>
      <c r="E5034" s="2" t="s">
        <v>749</v>
      </c>
      <c r="F5034" s="2">
        <v>6.2</v>
      </c>
      <c r="G5034" s="2" t="s">
        <v>1183</v>
      </c>
      <c r="H5034" s="2" t="s">
        <v>114</v>
      </c>
      <c r="I5034" s="2" t="s">
        <v>1193</v>
      </c>
      <c r="J5034" s="3">
        <v>1</v>
      </c>
      <c r="K5034" s="5"/>
    </row>
    <row r="5035" spans="1:11">
      <c r="A5035" s="2" t="s">
        <v>270</v>
      </c>
      <c r="B5035" s="2" t="s">
        <v>271</v>
      </c>
      <c r="C5035" s="4">
        <v>45536</v>
      </c>
      <c r="D5035" s="2" t="s">
        <v>748</v>
      </c>
      <c r="E5035" s="2" t="s">
        <v>749</v>
      </c>
      <c r="F5035" s="2">
        <v>6.2</v>
      </c>
      <c r="G5035" s="2" t="s">
        <v>1183</v>
      </c>
      <c r="H5035" s="2" t="s">
        <v>114</v>
      </c>
      <c r="I5035" s="2" t="s">
        <v>1193</v>
      </c>
      <c r="J5035" s="3">
        <v>2</v>
      </c>
      <c r="K5035" s="5"/>
    </row>
    <row r="5036" spans="1:11">
      <c r="A5036" s="2" t="s">
        <v>270</v>
      </c>
      <c r="B5036" s="2" t="s">
        <v>271</v>
      </c>
      <c r="C5036" s="4">
        <v>45536</v>
      </c>
      <c r="D5036" s="2" t="s">
        <v>275</v>
      </c>
      <c r="E5036" s="2" t="s">
        <v>273</v>
      </c>
      <c r="F5036" s="2">
        <v>6.2</v>
      </c>
      <c r="G5036" s="2" t="s">
        <v>1183</v>
      </c>
      <c r="H5036" s="2" t="s">
        <v>109</v>
      </c>
      <c r="I5036" s="2" t="s">
        <v>1192</v>
      </c>
      <c r="J5036" s="3">
        <v>1</v>
      </c>
      <c r="K5036" s="5"/>
    </row>
    <row r="5037" spans="1:11">
      <c r="A5037" s="2" t="s">
        <v>278</v>
      </c>
      <c r="B5037" s="2" t="s">
        <v>279</v>
      </c>
      <c r="C5037" s="4">
        <v>45536</v>
      </c>
      <c r="D5037" s="2" t="s">
        <v>752</v>
      </c>
      <c r="E5037" s="2" t="s">
        <v>113</v>
      </c>
      <c r="F5037" s="2">
        <v>8.1</v>
      </c>
      <c r="G5037" s="2" t="s">
        <v>1142</v>
      </c>
      <c r="H5037" s="2" t="s">
        <v>281</v>
      </c>
      <c r="I5037" s="2" t="s">
        <v>1206</v>
      </c>
      <c r="J5037" s="3">
        <v>7</v>
      </c>
      <c r="K5037" s="5"/>
    </row>
    <row r="5038" spans="1:11">
      <c r="A5038" s="2" t="s">
        <v>1334</v>
      </c>
      <c r="B5038" s="2" t="s">
        <v>1335</v>
      </c>
      <c r="C5038" s="4">
        <v>45536</v>
      </c>
      <c r="D5038" s="2" t="s">
        <v>1622</v>
      </c>
      <c r="E5038" s="2" t="s">
        <v>524</v>
      </c>
      <c r="F5038" s="2">
        <v>7.1</v>
      </c>
      <c r="G5038" s="2" t="s">
        <v>1143</v>
      </c>
      <c r="H5038" s="2" t="s">
        <v>114</v>
      </c>
      <c r="I5038" s="2" t="s">
        <v>1193</v>
      </c>
      <c r="J5038" s="3">
        <v>1</v>
      </c>
      <c r="K5038" s="5"/>
    </row>
    <row r="5039" spans="1:11">
      <c r="A5039" s="2" t="s">
        <v>1334</v>
      </c>
      <c r="B5039" s="2" t="s">
        <v>1335</v>
      </c>
      <c r="C5039" s="4">
        <v>45536</v>
      </c>
      <c r="D5039" s="2" t="s">
        <v>1666</v>
      </c>
      <c r="E5039" s="2" t="s">
        <v>853</v>
      </c>
      <c r="F5039" s="2">
        <v>7.1</v>
      </c>
      <c r="G5039" s="2" t="s">
        <v>1143</v>
      </c>
      <c r="H5039" s="2" t="s">
        <v>1334</v>
      </c>
      <c r="I5039" s="2" t="s">
        <v>1378</v>
      </c>
      <c r="J5039" s="3">
        <v>1</v>
      </c>
      <c r="K5039" s="5"/>
    </row>
    <row r="5040" spans="1:11">
      <c r="A5040" s="2" t="s">
        <v>1334</v>
      </c>
      <c r="B5040" s="2" t="s">
        <v>1335</v>
      </c>
      <c r="C5040" s="4">
        <v>45536</v>
      </c>
      <c r="D5040" s="2" t="s">
        <v>1453</v>
      </c>
      <c r="E5040" s="2" t="s">
        <v>1454</v>
      </c>
      <c r="F5040" s="2">
        <v>6.2</v>
      </c>
      <c r="G5040" s="2" t="s">
        <v>1183</v>
      </c>
      <c r="H5040" s="2" t="s">
        <v>1455</v>
      </c>
      <c r="I5040" s="2" t="s">
        <v>1456</v>
      </c>
      <c r="J5040" s="3">
        <v>1</v>
      </c>
      <c r="K5040" s="5"/>
    </row>
    <row r="5041" spans="1:11">
      <c r="A5041" s="2" t="s">
        <v>285</v>
      </c>
      <c r="B5041" s="2" t="s">
        <v>286</v>
      </c>
      <c r="C5041" s="4">
        <v>45536</v>
      </c>
      <c r="D5041" s="2" t="s">
        <v>289</v>
      </c>
      <c r="E5041" s="2" t="s">
        <v>82</v>
      </c>
      <c r="F5041" s="2">
        <v>8.1</v>
      </c>
      <c r="G5041" s="2" t="s">
        <v>1142</v>
      </c>
      <c r="H5041" s="2" t="s">
        <v>285</v>
      </c>
      <c r="I5041" s="2" t="s">
        <v>286</v>
      </c>
      <c r="J5041" s="3">
        <v>5</v>
      </c>
      <c r="K5041" s="5"/>
    </row>
    <row r="5042" spans="1:11">
      <c r="A5042" s="2" t="s">
        <v>285</v>
      </c>
      <c r="B5042" s="2" t="s">
        <v>286</v>
      </c>
      <c r="C5042" s="4">
        <v>45536</v>
      </c>
      <c r="D5042" s="2" t="s">
        <v>1016</v>
      </c>
      <c r="E5042" s="2" t="s">
        <v>82</v>
      </c>
      <c r="F5042" s="2">
        <v>8.1</v>
      </c>
      <c r="G5042" s="2" t="s">
        <v>1142</v>
      </c>
      <c r="H5042" s="2" t="s">
        <v>285</v>
      </c>
      <c r="I5042" s="2" t="s">
        <v>286</v>
      </c>
      <c r="J5042" s="3">
        <v>2</v>
      </c>
      <c r="K5042" s="5"/>
    </row>
    <row r="5043" spans="1:11">
      <c r="A5043" s="2" t="s">
        <v>318</v>
      </c>
      <c r="B5043" s="2" t="s">
        <v>319</v>
      </c>
      <c r="C5043" s="4">
        <v>45536</v>
      </c>
      <c r="D5043" s="2" t="s">
        <v>320</v>
      </c>
      <c r="E5043" s="2" t="s">
        <v>170</v>
      </c>
      <c r="F5043" s="2">
        <v>8.1</v>
      </c>
      <c r="G5043" s="2" t="s">
        <v>1142</v>
      </c>
      <c r="H5043" s="2" t="s">
        <v>321</v>
      </c>
      <c r="I5043" s="2" t="s">
        <v>1222</v>
      </c>
      <c r="J5043" s="3">
        <v>2</v>
      </c>
      <c r="K5043" s="5"/>
    </row>
    <row r="5044" spans="1:11">
      <c r="A5044" s="2" t="s">
        <v>318</v>
      </c>
      <c r="B5044" s="2" t="s">
        <v>319</v>
      </c>
      <c r="C5044" s="4">
        <v>45536</v>
      </c>
      <c r="D5044" s="2" t="s">
        <v>322</v>
      </c>
      <c r="E5044" s="2" t="s">
        <v>1094</v>
      </c>
      <c r="F5044" s="2">
        <v>8.1</v>
      </c>
      <c r="G5044" s="2" t="s">
        <v>1142</v>
      </c>
      <c r="H5044" s="2" t="s">
        <v>156</v>
      </c>
      <c r="I5044" s="2" t="s">
        <v>1150</v>
      </c>
      <c r="J5044" s="3">
        <v>2</v>
      </c>
      <c r="K5044" s="5"/>
    </row>
    <row r="5045" spans="1:11">
      <c r="A5045" s="2" t="s">
        <v>330</v>
      </c>
      <c r="B5045" s="2" t="s">
        <v>331</v>
      </c>
      <c r="C5045" s="4">
        <v>45536</v>
      </c>
      <c r="D5045" s="2" t="s">
        <v>614</v>
      </c>
      <c r="E5045" s="2" t="s">
        <v>82</v>
      </c>
      <c r="F5045" s="2">
        <v>6.2</v>
      </c>
      <c r="G5045" s="2" t="s">
        <v>1183</v>
      </c>
      <c r="H5045" s="2" t="s">
        <v>330</v>
      </c>
      <c r="I5045" s="2" t="s">
        <v>331</v>
      </c>
      <c r="J5045" s="3">
        <v>4</v>
      </c>
      <c r="K5045" s="5"/>
    </row>
    <row r="5046" spans="1:11">
      <c r="A5046" s="2" t="s">
        <v>330</v>
      </c>
      <c r="B5046" s="2" t="s">
        <v>331</v>
      </c>
      <c r="C5046" s="4">
        <v>45536</v>
      </c>
      <c r="D5046" s="2" t="s">
        <v>769</v>
      </c>
      <c r="E5046" s="2" t="s">
        <v>82</v>
      </c>
      <c r="F5046" s="2">
        <v>8.1</v>
      </c>
      <c r="G5046" s="2" t="s">
        <v>1142</v>
      </c>
      <c r="H5046" s="2" t="s">
        <v>330</v>
      </c>
      <c r="I5046" s="2" t="s">
        <v>331</v>
      </c>
      <c r="J5046" s="3">
        <v>1</v>
      </c>
      <c r="K5046" s="5"/>
    </row>
    <row r="5047" spans="1:11">
      <c r="A5047" s="2" t="s">
        <v>337</v>
      </c>
      <c r="B5047" s="2" t="s">
        <v>338</v>
      </c>
      <c r="C5047" s="4">
        <v>45536</v>
      </c>
      <c r="D5047" s="2" t="s">
        <v>1436</v>
      </c>
      <c r="E5047" s="2" t="s">
        <v>90</v>
      </c>
      <c r="F5047" s="2">
        <v>8.1</v>
      </c>
      <c r="G5047" s="2" t="s">
        <v>1142</v>
      </c>
      <c r="H5047" s="2" t="s">
        <v>337</v>
      </c>
      <c r="I5047" s="2" t="s">
        <v>338</v>
      </c>
      <c r="J5047" s="3">
        <v>1</v>
      </c>
      <c r="K5047" s="5"/>
    </row>
    <row r="5048" spans="1:11">
      <c r="A5048" s="2" t="s">
        <v>171</v>
      </c>
      <c r="B5048" s="2" t="s">
        <v>347</v>
      </c>
      <c r="C5048" s="4">
        <v>45536</v>
      </c>
      <c r="D5048" s="2" t="s">
        <v>1521</v>
      </c>
      <c r="E5048" s="2" t="s">
        <v>170</v>
      </c>
      <c r="F5048" s="2">
        <v>8.1</v>
      </c>
      <c r="G5048" s="2" t="s">
        <v>1142</v>
      </c>
      <c r="H5048" s="2" t="s">
        <v>564</v>
      </c>
      <c r="I5048" s="2" t="s">
        <v>1162</v>
      </c>
      <c r="J5048" s="3">
        <v>1</v>
      </c>
      <c r="K5048" s="5"/>
    </row>
    <row r="5049" spans="1:11">
      <c r="A5049" s="2" t="s">
        <v>356</v>
      </c>
      <c r="B5049" s="2" t="s">
        <v>357</v>
      </c>
      <c r="C5049" s="4">
        <v>45536</v>
      </c>
      <c r="D5049" s="2" t="s">
        <v>1006</v>
      </c>
      <c r="E5049" s="2" t="s">
        <v>170</v>
      </c>
      <c r="F5049" s="2">
        <v>3.2</v>
      </c>
      <c r="G5049" s="2" t="s">
        <v>1184</v>
      </c>
      <c r="H5049" s="2" t="s">
        <v>1033</v>
      </c>
      <c r="I5049" s="2" t="s">
        <v>1153</v>
      </c>
      <c r="J5049" s="3">
        <v>1</v>
      </c>
      <c r="K5049" s="5"/>
    </row>
    <row r="5050" spans="1:11">
      <c r="A5050" s="2" t="s">
        <v>356</v>
      </c>
      <c r="B5050" s="2" t="s">
        <v>357</v>
      </c>
      <c r="C5050" s="4">
        <v>45536</v>
      </c>
      <c r="D5050" s="2" t="s">
        <v>220</v>
      </c>
      <c r="E5050" s="2" t="s">
        <v>218</v>
      </c>
      <c r="F5050" s="2">
        <v>3.2</v>
      </c>
      <c r="G5050" s="2" t="s">
        <v>1184</v>
      </c>
      <c r="H5050" s="2" t="s">
        <v>212</v>
      </c>
      <c r="I5050" s="2" t="s">
        <v>1147</v>
      </c>
      <c r="J5050" s="3">
        <v>2</v>
      </c>
      <c r="K5050" s="5"/>
    </row>
    <row r="5051" spans="1:11">
      <c r="A5051" s="2" t="s">
        <v>314</v>
      </c>
      <c r="B5051" s="2" t="s">
        <v>364</v>
      </c>
      <c r="C5051" s="4">
        <v>45536</v>
      </c>
      <c r="D5051" s="2" t="s">
        <v>366</v>
      </c>
      <c r="E5051" s="2" t="s">
        <v>367</v>
      </c>
      <c r="F5051" s="2">
        <v>8.1</v>
      </c>
      <c r="G5051" s="2" t="s">
        <v>1142</v>
      </c>
      <c r="H5051" s="2" t="s">
        <v>368</v>
      </c>
      <c r="I5051" s="2" t="s">
        <v>1247</v>
      </c>
      <c r="J5051" s="3">
        <v>6</v>
      </c>
      <c r="K5051" s="5"/>
    </row>
    <row r="5052" spans="1:11">
      <c r="A5052" s="2" t="s">
        <v>314</v>
      </c>
      <c r="B5052" s="2" t="s">
        <v>364</v>
      </c>
      <c r="C5052" s="4">
        <v>45536</v>
      </c>
      <c r="D5052" s="2" t="s">
        <v>865</v>
      </c>
      <c r="E5052" s="2" t="s">
        <v>313</v>
      </c>
      <c r="F5052" s="2">
        <v>8.1</v>
      </c>
      <c r="G5052" s="2" t="s">
        <v>1142</v>
      </c>
      <c r="H5052" s="2" t="s">
        <v>368</v>
      </c>
      <c r="I5052" s="2" t="s">
        <v>1247</v>
      </c>
      <c r="J5052" s="3">
        <v>9</v>
      </c>
      <c r="K5052" s="5"/>
    </row>
    <row r="5053" spans="1:11">
      <c r="A5053" s="2" t="s">
        <v>314</v>
      </c>
      <c r="B5053" s="2" t="s">
        <v>364</v>
      </c>
      <c r="C5053" s="4">
        <v>45536</v>
      </c>
      <c r="D5053" s="2" t="s">
        <v>627</v>
      </c>
      <c r="E5053" s="2" t="s">
        <v>132</v>
      </c>
      <c r="F5053" s="2">
        <v>8.1</v>
      </c>
      <c r="G5053" s="2" t="s">
        <v>1142</v>
      </c>
      <c r="H5053" s="2" t="s">
        <v>374</v>
      </c>
      <c r="I5053" s="2" t="s">
        <v>1233</v>
      </c>
      <c r="J5053" s="3">
        <v>20</v>
      </c>
      <c r="K5053" s="5"/>
    </row>
    <row r="5054" spans="1:11">
      <c r="A5054" s="2" t="s">
        <v>375</v>
      </c>
      <c r="B5054" s="2" t="s">
        <v>376</v>
      </c>
      <c r="C5054" s="4">
        <v>45536</v>
      </c>
      <c r="D5054" s="2" t="s">
        <v>635</v>
      </c>
      <c r="E5054" s="2" t="s">
        <v>382</v>
      </c>
      <c r="F5054" s="2">
        <v>8.1</v>
      </c>
      <c r="G5054" s="2" t="s">
        <v>1142</v>
      </c>
      <c r="H5054" s="2" t="s">
        <v>379</v>
      </c>
      <c r="I5054" s="2" t="s">
        <v>1200</v>
      </c>
      <c r="J5054" s="3">
        <v>1</v>
      </c>
      <c r="K5054" s="5"/>
    </row>
    <row r="5055" spans="1:11">
      <c r="A5055" s="2" t="s">
        <v>375</v>
      </c>
      <c r="B5055" s="2" t="s">
        <v>376</v>
      </c>
      <c r="C5055" s="4">
        <v>45536</v>
      </c>
      <c r="D5055" s="2" t="s">
        <v>377</v>
      </c>
      <c r="E5055" s="2" t="s">
        <v>378</v>
      </c>
      <c r="F5055" s="2">
        <v>8.1</v>
      </c>
      <c r="G5055" s="2" t="s">
        <v>1142</v>
      </c>
      <c r="H5055" s="2" t="s">
        <v>379</v>
      </c>
      <c r="I5055" s="2" t="s">
        <v>1200</v>
      </c>
      <c r="J5055" s="3">
        <v>1</v>
      </c>
      <c r="K5055" s="5"/>
    </row>
    <row r="5056" spans="1:11">
      <c r="A5056" s="2" t="s">
        <v>390</v>
      </c>
      <c r="B5056" s="2" t="s">
        <v>391</v>
      </c>
      <c r="C5056" s="4">
        <v>45536</v>
      </c>
      <c r="D5056" s="2" t="s">
        <v>612</v>
      </c>
      <c r="E5056" s="2" t="s">
        <v>191</v>
      </c>
      <c r="F5056" s="2">
        <v>4.3</v>
      </c>
      <c r="G5056" s="2" t="s">
        <v>1188</v>
      </c>
      <c r="H5056" s="2" t="s">
        <v>156</v>
      </c>
      <c r="I5056" s="2" t="s">
        <v>1150</v>
      </c>
      <c r="J5056" s="3">
        <v>1</v>
      </c>
      <c r="K5056" s="5"/>
    </row>
    <row r="5057" spans="1:11">
      <c r="A5057" s="2" t="s">
        <v>393</v>
      </c>
      <c r="B5057" s="2" t="s">
        <v>394</v>
      </c>
      <c r="C5057" s="4">
        <v>45536</v>
      </c>
      <c r="D5057" s="2" t="s">
        <v>882</v>
      </c>
      <c r="E5057" s="2" t="s">
        <v>90</v>
      </c>
      <c r="F5057" s="2">
        <v>9.6</v>
      </c>
      <c r="G5057" s="2" t="s">
        <v>1183</v>
      </c>
      <c r="H5057" s="2" t="s">
        <v>405</v>
      </c>
      <c r="I5057" s="2" t="s">
        <v>1167</v>
      </c>
      <c r="J5057" s="3">
        <v>1</v>
      </c>
      <c r="K5057" s="5"/>
    </row>
    <row r="5058" spans="1:11">
      <c r="A5058" s="2" t="s">
        <v>393</v>
      </c>
      <c r="B5058" s="2" t="s">
        <v>394</v>
      </c>
      <c r="C5058" s="4">
        <v>45536</v>
      </c>
      <c r="D5058" s="2" t="s">
        <v>453</v>
      </c>
      <c r="E5058" s="2" t="s">
        <v>132</v>
      </c>
      <c r="F5058" s="2">
        <v>6.2</v>
      </c>
      <c r="G5058" s="2" t="s">
        <v>1183</v>
      </c>
      <c r="H5058" s="2" t="s">
        <v>411</v>
      </c>
      <c r="I5058" s="2" t="s">
        <v>2075</v>
      </c>
      <c r="J5058" s="3">
        <v>2</v>
      </c>
      <c r="K5058" s="5"/>
    </row>
    <row r="5059" spans="1:11">
      <c r="A5059" s="2" t="s">
        <v>393</v>
      </c>
      <c r="B5059" s="2" t="s">
        <v>394</v>
      </c>
      <c r="C5059" s="4">
        <v>45536</v>
      </c>
      <c r="D5059" s="2" t="s">
        <v>977</v>
      </c>
      <c r="E5059" s="2" t="s">
        <v>902</v>
      </c>
      <c r="F5059" s="2">
        <v>6.2</v>
      </c>
      <c r="G5059" s="2" t="s">
        <v>1183</v>
      </c>
      <c r="H5059" s="2" t="s">
        <v>405</v>
      </c>
      <c r="I5059" s="2" t="s">
        <v>1167</v>
      </c>
      <c r="J5059" s="3">
        <v>2</v>
      </c>
      <c r="K5059" s="5"/>
    </row>
    <row r="5060" spans="1:11">
      <c r="A5060" s="2" t="s">
        <v>393</v>
      </c>
      <c r="B5060" s="2" t="s">
        <v>394</v>
      </c>
      <c r="C5060" s="4">
        <v>45536</v>
      </c>
      <c r="D5060" s="2" t="s">
        <v>52</v>
      </c>
      <c r="E5060" s="2" t="s">
        <v>50</v>
      </c>
      <c r="F5060" s="2">
        <v>6.2</v>
      </c>
      <c r="G5060" s="2" t="s">
        <v>1183</v>
      </c>
      <c r="H5060" s="2" t="s">
        <v>44</v>
      </c>
      <c r="I5060" s="2" t="s">
        <v>45</v>
      </c>
      <c r="J5060" s="3">
        <v>1</v>
      </c>
      <c r="K5060" s="5"/>
    </row>
    <row r="5061" spans="1:11">
      <c r="A5061" s="2" t="s">
        <v>393</v>
      </c>
      <c r="B5061" s="2" t="s">
        <v>394</v>
      </c>
      <c r="C5061" s="4">
        <v>45536</v>
      </c>
      <c r="D5061" s="2" t="s">
        <v>1460</v>
      </c>
      <c r="E5061" s="2" t="s">
        <v>170</v>
      </c>
      <c r="F5061" s="2">
        <v>6.2</v>
      </c>
      <c r="G5061" s="2" t="s">
        <v>1183</v>
      </c>
      <c r="H5061" s="2" t="s">
        <v>78</v>
      </c>
      <c r="I5061" s="2" t="s">
        <v>79</v>
      </c>
      <c r="J5061" s="3">
        <v>3</v>
      </c>
      <c r="K5061" s="5"/>
    </row>
    <row r="5062" spans="1:11">
      <c r="A5062" s="2" t="s">
        <v>393</v>
      </c>
      <c r="B5062" s="2" t="s">
        <v>394</v>
      </c>
      <c r="C5062" s="4">
        <v>45536</v>
      </c>
      <c r="D5062" s="2" t="s">
        <v>397</v>
      </c>
      <c r="E5062" s="2" t="s">
        <v>398</v>
      </c>
      <c r="F5062" s="2">
        <v>6.2</v>
      </c>
      <c r="G5062" s="2" t="s">
        <v>1183</v>
      </c>
      <c r="H5062" s="2" t="s">
        <v>399</v>
      </c>
      <c r="I5062" s="2" t="s">
        <v>1202</v>
      </c>
      <c r="J5062" s="3">
        <v>3</v>
      </c>
      <c r="K5062" s="5"/>
    </row>
    <row r="5063" spans="1:11">
      <c r="A5063" s="2" t="s">
        <v>393</v>
      </c>
      <c r="B5063" s="2" t="s">
        <v>394</v>
      </c>
      <c r="C5063" s="4">
        <v>45536</v>
      </c>
      <c r="D5063" s="2" t="s">
        <v>981</v>
      </c>
      <c r="E5063" s="2" t="s">
        <v>367</v>
      </c>
      <c r="F5063" s="2">
        <v>6.2</v>
      </c>
      <c r="G5063" s="2" t="s">
        <v>1183</v>
      </c>
      <c r="H5063" s="2" t="s">
        <v>67</v>
      </c>
      <c r="I5063" s="2" t="s">
        <v>445</v>
      </c>
      <c r="J5063" s="3">
        <v>4</v>
      </c>
      <c r="K5063" s="5"/>
    </row>
    <row r="5064" spans="1:11">
      <c r="A5064" s="2" t="s">
        <v>393</v>
      </c>
      <c r="B5064" s="2" t="s">
        <v>394</v>
      </c>
      <c r="C5064" s="4">
        <v>45536</v>
      </c>
      <c r="D5064" s="2" t="s">
        <v>48</v>
      </c>
      <c r="E5064" s="2" t="s">
        <v>47</v>
      </c>
      <c r="F5064" s="2">
        <v>6.2</v>
      </c>
      <c r="G5064" s="2" t="s">
        <v>1183</v>
      </c>
      <c r="H5064" s="2" t="s">
        <v>44</v>
      </c>
      <c r="I5064" s="2" t="s">
        <v>45</v>
      </c>
      <c r="J5064" s="3">
        <v>2</v>
      </c>
      <c r="K5064" s="5"/>
    </row>
    <row r="5065" spans="1:11">
      <c r="A5065" s="2" t="s">
        <v>393</v>
      </c>
      <c r="B5065" s="2" t="s">
        <v>394</v>
      </c>
      <c r="C5065" s="4">
        <v>45536</v>
      </c>
      <c r="D5065" s="2" t="s">
        <v>1460</v>
      </c>
      <c r="E5065" s="2" t="s">
        <v>170</v>
      </c>
      <c r="F5065" s="2">
        <v>6.1</v>
      </c>
      <c r="G5065" s="2" t="s">
        <v>1183</v>
      </c>
      <c r="H5065" s="2" t="s">
        <v>78</v>
      </c>
      <c r="I5065" s="2" t="s">
        <v>79</v>
      </c>
      <c r="J5065" s="3">
        <v>4</v>
      </c>
      <c r="K5065" s="5"/>
    </row>
    <row r="5066" spans="1:11">
      <c r="A5066" s="2" t="s">
        <v>393</v>
      </c>
      <c r="B5066" s="2" t="s">
        <v>394</v>
      </c>
      <c r="C5066" s="4">
        <v>45536</v>
      </c>
      <c r="D5066" s="2" t="s">
        <v>671</v>
      </c>
      <c r="E5066" s="2" t="s">
        <v>132</v>
      </c>
      <c r="F5066" s="2">
        <v>2.1</v>
      </c>
      <c r="G5066" s="2" t="s">
        <v>1185</v>
      </c>
      <c r="H5066" s="2" t="s">
        <v>151</v>
      </c>
      <c r="I5066" s="2" t="s">
        <v>1203</v>
      </c>
      <c r="J5066" s="3">
        <v>1</v>
      </c>
      <c r="K5066" s="5"/>
    </row>
    <row r="5067" spans="1:11">
      <c r="A5067" s="2" t="s">
        <v>416</v>
      </c>
      <c r="B5067" s="2" t="s">
        <v>417</v>
      </c>
      <c r="C5067" s="4">
        <v>45536</v>
      </c>
      <c r="D5067" s="2" t="s">
        <v>1348</v>
      </c>
      <c r="E5067" s="2" t="s">
        <v>1349</v>
      </c>
      <c r="F5067" s="2">
        <v>4.0999999999999996</v>
      </c>
      <c r="G5067" s="2" t="s">
        <v>1188</v>
      </c>
      <c r="H5067" s="2" t="s">
        <v>156</v>
      </c>
      <c r="I5067" s="2" t="s">
        <v>1150</v>
      </c>
      <c r="J5067" s="3">
        <v>2</v>
      </c>
      <c r="K5067" s="5"/>
    </row>
    <row r="5068" spans="1:11">
      <c r="A5068" s="2" t="s">
        <v>434</v>
      </c>
      <c r="B5068" s="2" t="s">
        <v>435</v>
      </c>
      <c r="C5068" s="4">
        <v>45536</v>
      </c>
      <c r="D5068" s="2" t="s">
        <v>440</v>
      </c>
      <c r="E5068" s="2" t="s">
        <v>436</v>
      </c>
      <c r="F5068" s="2">
        <v>8.1999999999999993</v>
      </c>
      <c r="G5068" s="2" t="s">
        <v>1142</v>
      </c>
      <c r="H5068" s="2" t="s">
        <v>109</v>
      </c>
      <c r="I5068" s="2" t="s">
        <v>1192</v>
      </c>
      <c r="J5068" s="3">
        <v>18</v>
      </c>
      <c r="K5068" s="5"/>
    </row>
    <row r="5069" spans="1:11">
      <c r="A5069" s="2" t="s">
        <v>434</v>
      </c>
      <c r="B5069" s="2" t="s">
        <v>435</v>
      </c>
      <c r="C5069" s="4">
        <v>45536</v>
      </c>
      <c r="D5069" s="2" t="s">
        <v>800</v>
      </c>
      <c r="E5069" s="2" t="s">
        <v>240</v>
      </c>
      <c r="F5069" s="2">
        <v>8.1999999999999993</v>
      </c>
      <c r="G5069" s="2" t="s">
        <v>1142</v>
      </c>
      <c r="H5069" s="2" t="s">
        <v>109</v>
      </c>
      <c r="I5069" s="2" t="s">
        <v>1192</v>
      </c>
      <c r="J5069" s="3">
        <v>18</v>
      </c>
      <c r="K5069" s="5"/>
    </row>
    <row r="5070" spans="1:11">
      <c r="A5070" s="2" t="s">
        <v>434</v>
      </c>
      <c r="B5070" s="2" t="s">
        <v>435</v>
      </c>
      <c r="C5070" s="4">
        <v>45536</v>
      </c>
      <c r="D5070" s="2" t="s">
        <v>443</v>
      </c>
      <c r="E5070" s="2" t="s">
        <v>240</v>
      </c>
      <c r="F5070" s="2">
        <v>8.1999999999999993</v>
      </c>
      <c r="G5070" s="2" t="s">
        <v>1142</v>
      </c>
      <c r="H5070" s="2" t="s">
        <v>109</v>
      </c>
      <c r="I5070" s="2" t="s">
        <v>1192</v>
      </c>
      <c r="J5070" s="3">
        <v>23</v>
      </c>
      <c r="K5070" s="5"/>
    </row>
    <row r="5071" spans="1:11">
      <c r="A5071" s="2" t="s">
        <v>434</v>
      </c>
      <c r="B5071" s="2" t="s">
        <v>435</v>
      </c>
      <c r="C5071" s="4">
        <v>45536</v>
      </c>
      <c r="D5071" s="2" t="s">
        <v>108</v>
      </c>
      <c r="E5071" s="2" t="s">
        <v>436</v>
      </c>
      <c r="F5071" s="2">
        <v>8.1999999999999993</v>
      </c>
      <c r="G5071" s="2" t="s">
        <v>1142</v>
      </c>
      <c r="H5071" s="2" t="s">
        <v>109</v>
      </c>
      <c r="I5071" s="2" t="s">
        <v>1192</v>
      </c>
      <c r="J5071" s="3">
        <v>26</v>
      </c>
      <c r="K5071" s="5"/>
    </row>
    <row r="5072" spans="1:11">
      <c r="A5072" s="2" t="s">
        <v>434</v>
      </c>
      <c r="B5072" s="2" t="s">
        <v>435</v>
      </c>
      <c r="C5072" s="4">
        <v>45536</v>
      </c>
      <c r="D5072" s="2" t="s">
        <v>110</v>
      </c>
      <c r="E5072" s="2" t="s">
        <v>436</v>
      </c>
      <c r="F5072" s="2">
        <v>6.2</v>
      </c>
      <c r="G5072" s="2" t="s">
        <v>1183</v>
      </c>
      <c r="H5072" s="2" t="s">
        <v>109</v>
      </c>
      <c r="I5072" s="2" t="s">
        <v>1192</v>
      </c>
      <c r="J5072" s="3">
        <v>1</v>
      </c>
      <c r="K5072" s="5"/>
    </row>
    <row r="5073" spans="1:11">
      <c r="A5073" s="2" t="s">
        <v>434</v>
      </c>
      <c r="B5073" s="2" t="s">
        <v>435</v>
      </c>
      <c r="C5073" s="4">
        <v>45536</v>
      </c>
      <c r="D5073" s="2" t="s">
        <v>664</v>
      </c>
      <c r="E5073" s="2" t="s">
        <v>436</v>
      </c>
      <c r="F5073" s="2">
        <v>6.2</v>
      </c>
      <c r="G5073" s="2" t="s">
        <v>1183</v>
      </c>
      <c r="H5073" s="2" t="s">
        <v>109</v>
      </c>
      <c r="I5073" s="2" t="s">
        <v>1192</v>
      </c>
      <c r="J5073" s="3">
        <v>1</v>
      </c>
      <c r="K5073" s="5"/>
    </row>
    <row r="5074" spans="1:11">
      <c r="A5074" s="2" t="s">
        <v>434</v>
      </c>
      <c r="B5074" s="2" t="s">
        <v>435</v>
      </c>
      <c r="C5074" s="4">
        <v>45536</v>
      </c>
      <c r="D5074" s="2" t="s">
        <v>666</v>
      </c>
      <c r="E5074" s="2" t="s">
        <v>99</v>
      </c>
      <c r="F5074" s="2">
        <v>8.1999999999999993</v>
      </c>
      <c r="G5074" s="2" t="s">
        <v>1142</v>
      </c>
      <c r="H5074" s="2" t="s">
        <v>109</v>
      </c>
      <c r="I5074" s="2" t="s">
        <v>1192</v>
      </c>
      <c r="J5074" s="3">
        <v>3</v>
      </c>
      <c r="K5074" s="5"/>
    </row>
    <row r="5075" spans="1:11">
      <c r="A5075" s="2" t="s">
        <v>1137</v>
      </c>
      <c r="B5075" s="2" t="s">
        <v>1347</v>
      </c>
      <c r="C5075" s="4">
        <v>45536</v>
      </c>
      <c r="D5075" s="2" t="s">
        <v>444</v>
      </c>
      <c r="E5075" s="2" t="s">
        <v>99</v>
      </c>
      <c r="F5075" s="2">
        <v>7.1</v>
      </c>
      <c r="G5075" s="2" t="s">
        <v>1143</v>
      </c>
      <c r="H5075" s="2" t="s">
        <v>109</v>
      </c>
      <c r="I5075" s="2" t="s">
        <v>1192</v>
      </c>
      <c r="J5075" s="3">
        <v>1</v>
      </c>
      <c r="K5075" s="5"/>
    </row>
    <row r="5076" spans="1:11">
      <c r="A5076" s="2" t="s">
        <v>1137</v>
      </c>
      <c r="B5076" s="2" t="s">
        <v>1347</v>
      </c>
      <c r="C5076" s="4">
        <v>45536</v>
      </c>
      <c r="D5076" s="2" t="s">
        <v>456</v>
      </c>
      <c r="E5076" s="2" t="s">
        <v>90</v>
      </c>
      <c r="F5076" s="2">
        <v>2.1</v>
      </c>
      <c r="G5076" s="2" t="s">
        <v>1185</v>
      </c>
      <c r="H5076" s="2" t="s">
        <v>151</v>
      </c>
      <c r="I5076" s="2" t="s">
        <v>1203</v>
      </c>
      <c r="J5076" s="3">
        <v>1</v>
      </c>
      <c r="K5076" s="5"/>
    </row>
    <row r="5077" spans="1:11">
      <c r="A5077" s="2" t="s">
        <v>67</v>
      </c>
      <c r="B5077" s="2" t="s">
        <v>445</v>
      </c>
      <c r="C5077" s="4">
        <v>45536</v>
      </c>
      <c r="D5077" s="2" t="s">
        <v>1438</v>
      </c>
      <c r="E5077" s="2" t="s">
        <v>132</v>
      </c>
      <c r="F5077" s="2">
        <v>8.1</v>
      </c>
      <c r="G5077" s="2" t="s">
        <v>1142</v>
      </c>
      <c r="H5077" s="2" t="s">
        <v>67</v>
      </c>
      <c r="I5077" s="2" t="s">
        <v>445</v>
      </c>
      <c r="J5077" s="3">
        <v>4</v>
      </c>
      <c r="K5077" s="5"/>
    </row>
    <row r="5078" spans="1:11">
      <c r="A5078" s="2" t="s">
        <v>67</v>
      </c>
      <c r="B5078" s="2" t="s">
        <v>445</v>
      </c>
      <c r="C5078" s="4">
        <v>45536</v>
      </c>
      <c r="D5078" s="2" t="s">
        <v>1457</v>
      </c>
      <c r="E5078" s="2" t="s">
        <v>170</v>
      </c>
      <c r="F5078" s="2">
        <v>8.1</v>
      </c>
      <c r="G5078" s="2" t="s">
        <v>1142</v>
      </c>
      <c r="H5078" s="2" t="s">
        <v>67</v>
      </c>
      <c r="I5078" s="2" t="s">
        <v>445</v>
      </c>
      <c r="J5078" s="3">
        <v>1</v>
      </c>
      <c r="K5078" s="5"/>
    </row>
    <row r="5079" spans="1:11">
      <c r="A5079" s="2" t="s">
        <v>475</v>
      </c>
      <c r="B5079" s="2" t="s">
        <v>476</v>
      </c>
      <c r="C5079" s="4">
        <v>45536</v>
      </c>
      <c r="D5079" s="2" t="s">
        <v>358</v>
      </c>
      <c r="E5079" s="2" t="s">
        <v>82</v>
      </c>
      <c r="F5079" s="2">
        <v>9.1300000000000008</v>
      </c>
      <c r="G5079" s="2" t="s">
        <v>1145</v>
      </c>
      <c r="H5079" s="2" t="s">
        <v>151</v>
      </c>
      <c r="I5079" s="2" t="s">
        <v>1203</v>
      </c>
      <c r="J5079" s="3">
        <v>1</v>
      </c>
      <c r="K5079" s="5"/>
    </row>
    <row r="5080" spans="1:11">
      <c r="A5080" s="2" t="s">
        <v>481</v>
      </c>
      <c r="B5080" s="2" t="s">
        <v>482</v>
      </c>
      <c r="C5080" s="4">
        <v>45536</v>
      </c>
      <c r="D5080" s="2" t="s">
        <v>679</v>
      </c>
      <c r="E5080" s="2" t="s">
        <v>17</v>
      </c>
      <c r="F5080" s="2">
        <v>9.1300000000000008</v>
      </c>
      <c r="G5080" s="2" t="s">
        <v>1145</v>
      </c>
      <c r="H5080" s="2" t="s">
        <v>1323</v>
      </c>
      <c r="I5080" s="2" t="s">
        <v>1324</v>
      </c>
      <c r="J5080" s="3">
        <v>10</v>
      </c>
      <c r="K5080" s="5"/>
    </row>
    <row r="5081" spans="1:11">
      <c r="A5081" s="2" t="s">
        <v>481</v>
      </c>
      <c r="B5081" s="2" t="s">
        <v>482</v>
      </c>
      <c r="C5081" s="4">
        <v>45536</v>
      </c>
      <c r="D5081" s="2" t="s">
        <v>812</v>
      </c>
      <c r="E5081" s="2" t="s">
        <v>17</v>
      </c>
      <c r="F5081" s="2">
        <v>9.1300000000000008</v>
      </c>
      <c r="G5081" s="2" t="s">
        <v>1145</v>
      </c>
      <c r="H5081" s="2" t="s">
        <v>1323</v>
      </c>
      <c r="I5081" s="2" t="s">
        <v>1324</v>
      </c>
      <c r="J5081" s="3">
        <v>13</v>
      </c>
      <c r="K5081" s="5"/>
    </row>
    <row r="5082" spans="1:11">
      <c r="A5082" s="2" t="s">
        <v>481</v>
      </c>
      <c r="B5082" s="2" t="s">
        <v>482</v>
      </c>
      <c r="C5082" s="4">
        <v>45536</v>
      </c>
      <c r="D5082" s="2" t="s">
        <v>486</v>
      </c>
      <c r="E5082" s="2" t="s">
        <v>17</v>
      </c>
      <c r="F5082" s="2">
        <v>9.1300000000000008</v>
      </c>
      <c r="G5082" s="2" t="s">
        <v>1145</v>
      </c>
      <c r="H5082" s="2" t="s">
        <v>1323</v>
      </c>
      <c r="I5082" s="2" t="s">
        <v>1324</v>
      </c>
      <c r="J5082" s="3">
        <v>2</v>
      </c>
      <c r="K5082" s="5"/>
    </row>
    <row r="5083" spans="1:11">
      <c r="A5083" s="2" t="s">
        <v>4</v>
      </c>
      <c r="B5083" s="2" t="s">
        <v>5</v>
      </c>
      <c r="C5083" s="4">
        <v>45536</v>
      </c>
      <c r="D5083" s="2" t="s">
        <v>1696</v>
      </c>
      <c r="E5083" s="2" t="s">
        <v>17</v>
      </c>
      <c r="F5083" s="2">
        <v>8.1999999999999993</v>
      </c>
      <c r="G5083" s="2" t="s">
        <v>1142</v>
      </c>
      <c r="H5083" s="2" t="s">
        <v>18</v>
      </c>
      <c r="I5083" s="2" t="s">
        <v>1205</v>
      </c>
      <c r="J5083" s="3">
        <v>3</v>
      </c>
      <c r="K5083" s="5"/>
    </row>
    <row r="5084" spans="1:11">
      <c r="A5084" s="2" t="s">
        <v>4</v>
      </c>
      <c r="B5084" s="2" t="s">
        <v>5</v>
      </c>
      <c r="C5084" s="4">
        <v>45536</v>
      </c>
      <c r="D5084" s="2" t="s">
        <v>6</v>
      </c>
      <c r="E5084" s="2" t="s">
        <v>7</v>
      </c>
      <c r="F5084" s="2">
        <v>8.1999999999999993</v>
      </c>
      <c r="G5084" s="2" t="s">
        <v>1142</v>
      </c>
      <c r="H5084" s="2" t="s">
        <v>8</v>
      </c>
      <c r="I5084" s="2" t="s">
        <v>1189</v>
      </c>
      <c r="J5084" s="3">
        <v>2</v>
      </c>
      <c r="K5084" s="5"/>
    </row>
    <row r="5085" spans="1:11">
      <c r="A5085" s="2" t="s">
        <v>4</v>
      </c>
      <c r="B5085" s="2" t="s">
        <v>5</v>
      </c>
      <c r="C5085" s="4">
        <v>45536</v>
      </c>
      <c r="D5085" s="2" t="s">
        <v>694</v>
      </c>
      <c r="E5085" s="2" t="s">
        <v>7</v>
      </c>
      <c r="F5085" s="2">
        <v>8.1999999999999993</v>
      </c>
      <c r="G5085" s="2" t="s">
        <v>1142</v>
      </c>
      <c r="H5085" s="2" t="s">
        <v>8</v>
      </c>
      <c r="I5085" s="2" t="s">
        <v>1189</v>
      </c>
      <c r="J5085" s="3">
        <v>1</v>
      </c>
      <c r="K5085" s="5"/>
    </row>
    <row r="5086" spans="1:11">
      <c r="A5086" s="2" t="s">
        <v>4</v>
      </c>
      <c r="B5086" s="2" t="s">
        <v>5</v>
      </c>
      <c r="C5086" s="4">
        <v>45536</v>
      </c>
      <c r="D5086" s="2" t="s">
        <v>687</v>
      </c>
      <c r="E5086" s="2" t="s">
        <v>7</v>
      </c>
      <c r="F5086" s="2">
        <v>8.1999999999999993</v>
      </c>
      <c r="G5086" s="2" t="s">
        <v>1142</v>
      </c>
      <c r="H5086" s="2" t="s">
        <v>8</v>
      </c>
      <c r="I5086" s="2" t="s">
        <v>1189</v>
      </c>
      <c r="J5086" s="3">
        <v>1</v>
      </c>
      <c r="K5086" s="5"/>
    </row>
    <row r="5087" spans="1:11">
      <c r="A5087" s="2" t="s">
        <v>4</v>
      </c>
      <c r="B5087" s="2" t="s">
        <v>5</v>
      </c>
      <c r="C5087" s="4">
        <v>45536</v>
      </c>
      <c r="D5087" s="2" t="s">
        <v>496</v>
      </c>
      <c r="E5087" s="2" t="s">
        <v>7</v>
      </c>
      <c r="F5087" s="2">
        <v>8.1999999999999993</v>
      </c>
      <c r="G5087" s="2" t="s">
        <v>1142</v>
      </c>
      <c r="H5087" s="2" t="s">
        <v>8</v>
      </c>
      <c r="I5087" s="2" t="s">
        <v>1189</v>
      </c>
      <c r="J5087" s="3">
        <v>2</v>
      </c>
      <c r="K5087" s="5"/>
    </row>
    <row r="5088" spans="1:11">
      <c r="A5088" s="2" t="s">
        <v>4</v>
      </c>
      <c r="B5088" s="2" t="s">
        <v>5</v>
      </c>
      <c r="C5088" s="4">
        <v>45536</v>
      </c>
      <c r="D5088" s="2" t="s">
        <v>42</v>
      </c>
      <c r="E5088" s="2" t="s">
        <v>7</v>
      </c>
      <c r="F5088" s="2">
        <v>8.1999999999999993</v>
      </c>
      <c r="G5088" s="2" t="s">
        <v>1142</v>
      </c>
      <c r="H5088" s="2" t="s">
        <v>12</v>
      </c>
      <c r="I5088" s="2" t="s">
        <v>1190</v>
      </c>
      <c r="J5088" s="3">
        <v>27</v>
      </c>
      <c r="K5088" s="5"/>
    </row>
    <row r="5089" spans="1:11">
      <c r="A5089" s="2" t="s">
        <v>4</v>
      </c>
      <c r="B5089" s="2" t="s">
        <v>5</v>
      </c>
      <c r="C5089" s="4">
        <v>45536</v>
      </c>
      <c r="D5089" s="2" t="s">
        <v>21</v>
      </c>
      <c r="E5089" s="2" t="s">
        <v>7</v>
      </c>
      <c r="F5089" s="2">
        <v>8.1999999999999993</v>
      </c>
      <c r="G5089" s="2" t="s">
        <v>1142</v>
      </c>
      <c r="H5089" s="2" t="s">
        <v>8</v>
      </c>
      <c r="I5089" s="2" t="s">
        <v>1189</v>
      </c>
      <c r="J5089" s="3">
        <v>2</v>
      </c>
      <c r="K5089" s="5"/>
    </row>
    <row r="5090" spans="1:11">
      <c r="A5090" s="2" t="s">
        <v>4</v>
      </c>
      <c r="B5090" s="2" t="s">
        <v>5</v>
      </c>
      <c r="C5090" s="4">
        <v>45536</v>
      </c>
      <c r="D5090" s="2" t="s">
        <v>13</v>
      </c>
      <c r="E5090" s="2" t="s">
        <v>7</v>
      </c>
      <c r="F5090" s="2">
        <v>8.1999999999999993</v>
      </c>
      <c r="G5090" s="2" t="s">
        <v>1142</v>
      </c>
      <c r="H5090" s="2" t="s">
        <v>12</v>
      </c>
      <c r="I5090" s="2" t="s">
        <v>1190</v>
      </c>
      <c r="J5090" s="3">
        <v>18</v>
      </c>
      <c r="K5090" s="5"/>
    </row>
    <row r="5091" spans="1:11">
      <c r="A5091" s="2" t="s">
        <v>4</v>
      </c>
      <c r="B5091" s="2" t="s">
        <v>5</v>
      </c>
      <c r="C5091" s="4">
        <v>45536</v>
      </c>
      <c r="D5091" s="2" t="s">
        <v>511</v>
      </c>
      <c r="E5091" s="2" t="s">
        <v>7</v>
      </c>
      <c r="F5091" s="2">
        <v>8.1999999999999993</v>
      </c>
      <c r="G5091" s="2" t="s">
        <v>1142</v>
      </c>
      <c r="H5091" s="2" t="s">
        <v>8</v>
      </c>
      <c r="I5091" s="2" t="s">
        <v>1189</v>
      </c>
      <c r="J5091" s="3">
        <v>4</v>
      </c>
      <c r="K5091" s="5"/>
    </row>
    <row r="5092" spans="1:11">
      <c r="A5092" s="2" t="s">
        <v>4</v>
      </c>
      <c r="B5092" s="2" t="s">
        <v>5</v>
      </c>
      <c r="C5092" s="4">
        <v>45536</v>
      </c>
      <c r="D5092" s="2" t="s">
        <v>28</v>
      </c>
      <c r="E5092" s="2" t="s">
        <v>7</v>
      </c>
      <c r="F5092" s="2">
        <v>8.1999999999999993</v>
      </c>
      <c r="G5092" s="2" t="s">
        <v>1142</v>
      </c>
      <c r="H5092" s="2" t="s">
        <v>12</v>
      </c>
      <c r="I5092" s="2" t="s">
        <v>1190</v>
      </c>
      <c r="J5092" s="3">
        <v>18</v>
      </c>
      <c r="K5092" s="5"/>
    </row>
    <row r="5093" spans="1:11">
      <c r="A5093" s="2" t="s">
        <v>4</v>
      </c>
      <c r="B5093" s="2" t="s">
        <v>5</v>
      </c>
      <c r="C5093" s="4">
        <v>45536</v>
      </c>
      <c r="D5093" s="2" t="s">
        <v>498</v>
      </c>
      <c r="E5093" s="2" t="s">
        <v>7</v>
      </c>
      <c r="F5093" s="2">
        <v>8.1999999999999993</v>
      </c>
      <c r="G5093" s="2" t="s">
        <v>1142</v>
      </c>
      <c r="H5093" s="2" t="s">
        <v>8</v>
      </c>
      <c r="I5093" s="2" t="s">
        <v>1189</v>
      </c>
      <c r="J5093" s="3">
        <v>13</v>
      </c>
      <c r="K5093" s="5"/>
    </row>
    <row r="5094" spans="1:11">
      <c r="A5094" s="2" t="s">
        <v>4</v>
      </c>
      <c r="B5094" s="2" t="s">
        <v>5</v>
      </c>
      <c r="C5094" s="4">
        <v>45536</v>
      </c>
      <c r="D5094" s="2" t="s">
        <v>1594</v>
      </c>
      <c r="E5094" s="2" t="s">
        <v>17</v>
      </c>
      <c r="F5094" s="2">
        <v>8.1999999999999993</v>
      </c>
      <c r="G5094" s="2" t="s">
        <v>1142</v>
      </c>
      <c r="H5094" s="2" t="s">
        <v>18</v>
      </c>
      <c r="I5094" s="2" t="s">
        <v>1205</v>
      </c>
      <c r="J5094" s="3">
        <v>11</v>
      </c>
      <c r="K5094" s="5"/>
    </row>
    <row r="5095" spans="1:11">
      <c r="A5095" s="2" t="s">
        <v>1551</v>
      </c>
      <c r="B5095" s="2" t="s">
        <v>1552</v>
      </c>
      <c r="C5095" s="4">
        <v>45536</v>
      </c>
      <c r="D5095" s="2" t="s">
        <v>662</v>
      </c>
      <c r="E5095" s="2" t="s">
        <v>436</v>
      </c>
      <c r="F5095" s="2">
        <v>7.1</v>
      </c>
      <c r="G5095" s="2" t="s">
        <v>1143</v>
      </c>
      <c r="H5095" s="2" t="s">
        <v>109</v>
      </c>
      <c r="I5095" s="2" t="s">
        <v>1192</v>
      </c>
      <c r="J5095" s="3">
        <v>2</v>
      </c>
      <c r="K5095" s="5"/>
    </row>
    <row r="5096" spans="1:11">
      <c r="A5096" s="2" t="s">
        <v>44</v>
      </c>
      <c r="B5096" s="2" t="s">
        <v>45</v>
      </c>
      <c r="C5096" s="4">
        <v>45536</v>
      </c>
      <c r="D5096" s="2" t="s">
        <v>61</v>
      </c>
      <c r="E5096" s="2" t="s">
        <v>47</v>
      </c>
      <c r="F5096" s="2">
        <v>9.1300000000000008</v>
      </c>
      <c r="G5096" s="2" t="s">
        <v>1145</v>
      </c>
      <c r="H5096" s="2" t="s">
        <v>44</v>
      </c>
      <c r="I5096" s="2" t="s">
        <v>45</v>
      </c>
      <c r="J5096" s="3">
        <v>1</v>
      </c>
      <c r="K5096" s="5"/>
    </row>
    <row r="5097" spans="1:11">
      <c r="A5097" s="2" t="s">
        <v>44</v>
      </c>
      <c r="B5097" s="2" t="s">
        <v>45</v>
      </c>
      <c r="C5097" s="4">
        <v>45536</v>
      </c>
      <c r="D5097" s="2" t="s">
        <v>53</v>
      </c>
      <c r="E5097" s="2" t="s">
        <v>50</v>
      </c>
      <c r="F5097" s="2">
        <v>9.1300000000000008</v>
      </c>
      <c r="G5097" s="2" t="s">
        <v>1145</v>
      </c>
      <c r="H5097" s="2" t="s">
        <v>44</v>
      </c>
      <c r="I5097" s="2" t="s">
        <v>45</v>
      </c>
      <c r="J5097" s="3">
        <v>1</v>
      </c>
      <c r="K5097" s="5"/>
    </row>
    <row r="5098" spans="1:11">
      <c r="A5098" s="2" t="s">
        <v>44</v>
      </c>
      <c r="B5098" s="2" t="s">
        <v>45</v>
      </c>
      <c r="C5098" s="4">
        <v>45536</v>
      </c>
      <c r="D5098" s="2" t="s">
        <v>62</v>
      </c>
      <c r="E5098" s="2" t="s">
        <v>50</v>
      </c>
      <c r="F5098" s="2">
        <v>9.1300000000000008</v>
      </c>
      <c r="G5098" s="2" t="s">
        <v>1145</v>
      </c>
      <c r="H5098" s="2" t="s">
        <v>44</v>
      </c>
      <c r="I5098" s="2" t="s">
        <v>45</v>
      </c>
      <c r="J5098" s="3">
        <v>1</v>
      </c>
      <c r="K5098" s="5"/>
    </row>
    <row r="5099" spans="1:11">
      <c r="A5099" s="2" t="s">
        <v>44</v>
      </c>
      <c r="B5099" s="2" t="s">
        <v>45</v>
      </c>
      <c r="C5099" s="4">
        <v>45536</v>
      </c>
      <c r="D5099" s="2" t="s">
        <v>514</v>
      </c>
      <c r="E5099" s="2" t="s">
        <v>50</v>
      </c>
      <c r="F5099" s="2">
        <v>9.1300000000000008</v>
      </c>
      <c r="G5099" s="2" t="s">
        <v>1145</v>
      </c>
      <c r="H5099" s="2" t="s">
        <v>44</v>
      </c>
      <c r="I5099" s="2" t="s">
        <v>45</v>
      </c>
      <c r="J5099" s="3">
        <v>1</v>
      </c>
      <c r="K5099" s="5"/>
    </row>
    <row r="5100" spans="1:11">
      <c r="A5100" s="2" t="s">
        <v>44</v>
      </c>
      <c r="B5100" s="2" t="s">
        <v>45</v>
      </c>
      <c r="C5100" s="4">
        <v>45536</v>
      </c>
      <c r="D5100" s="2" t="s">
        <v>54</v>
      </c>
      <c r="E5100" s="2" t="s">
        <v>50</v>
      </c>
      <c r="F5100" s="2">
        <v>8.1</v>
      </c>
      <c r="G5100" s="2" t="s">
        <v>1142</v>
      </c>
      <c r="H5100" s="2" t="s">
        <v>44</v>
      </c>
      <c r="I5100" s="2" t="s">
        <v>45</v>
      </c>
      <c r="J5100" s="3">
        <v>2</v>
      </c>
      <c r="K5100" s="5"/>
    </row>
    <row r="5101" spans="1:11">
      <c r="A5101" s="2" t="s">
        <v>44</v>
      </c>
      <c r="B5101" s="2" t="s">
        <v>45</v>
      </c>
      <c r="C5101" s="4">
        <v>45536</v>
      </c>
      <c r="D5101" s="2" t="s">
        <v>52</v>
      </c>
      <c r="E5101" s="2" t="s">
        <v>50</v>
      </c>
      <c r="F5101" s="2">
        <v>9.1300000000000008</v>
      </c>
      <c r="G5101" s="2" t="s">
        <v>1145</v>
      </c>
      <c r="H5101" s="2" t="s">
        <v>44</v>
      </c>
      <c r="I5101" s="2" t="s">
        <v>45</v>
      </c>
      <c r="J5101" s="3">
        <v>1</v>
      </c>
      <c r="K5101" s="5"/>
    </row>
    <row r="5102" spans="1:11">
      <c r="A5102" s="2" t="s">
        <v>93</v>
      </c>
      <c r="B5102" s="2" t="s">
        <v>94</v>
      </c>
      <c r="C5102" s="4">
        <v>45536</v>
      </c>
      <c r="D5102" s="2" t="s">
        <v>246</v>
      </c>
      <c r="E5102" s="2" t="s">
        <v>132</v>
      </c>
      <c r="F5102" s="2">
        <v>7.2</v>
      </c>
      <c r="G5102" s="2" t="s">
        <v>1143</v>
      </c>
      <c r="H5102" s="2" t="s">
        <v>93</v>
      </c>
      <c r="I5102" s="2" t="s">
        <v>1168</v>
      </c>
      <c r="J5102" s="3">
        <v>2</v>
      </c>
      <c r="K5102" s="5"/>
    </row>
    <row r="5103" spans="1:11">
      <c r="A5103" s="2" t="s">
        <v>93</v>
      </c>
      <c r="B5103" s="2" t="s">
        <v>94</v>
      </c>
      <c r="C5103" s="4">
        <v>45536</v>
      </c>
      <c r="D5103" s="2" t="s">
        <v>105</v>
      </c>
      <c r="E5103" s="2" t="s">
        <v>17</v>
      </c>
      <c r="F5103" s="2">
        <v>7.2</v>
      </c>
      <c r="G5103" s="2" t="s">
        <v>1143</v>
      </c>
      <c r="H5103" s="2" t="s">
        <v>103</v>
      </c>
      <c r="I5103" s="2" t="s">
        <v>1238</v>
      </c>
      <c r="J5103" s="3">
        <v>8</v>
      </c>
      <c r="K5103" s="5"/>
    </row>
    <row r="5104" spans="1:11">
      <c r="A5104" s="2" t="s">
        <v>93</v>
      </c>
      <c r="B5104" s="2" t="s">
        <v>94</v>
      </c>
      <c r="C5104" s="4">
        <v>45536</v>
      </c>
      <c r="D5104" s="2" t="s">
        <v>104</v>
      </c>
      <c r="E5104" s="2" t="s">
        <v>17</v>
      </c>
      <c r="F5104" s="2">
        <v>8.1999999999999993</v>
      </c>
      <c r="G5104" s="2" t="s">
        <v>1142</v>
      </c>
      <c r="H5104" s="2" t="s">
        <v>103</v>
      </c>
      <c r="I5104" s="2" t="s">
        <v>1238</v>
      </c>
      <c r="J5104" s="3">
        <v>12</v>
      </c>
      <c r="K5104" s="5"/>
    </row>
    <row r="5105" spans="1:11">
      <c r="A5105" s="2" t="s">
        <v>106</v>
      </c>
      <c r="B5105" s="2" t="s">
        <v>107</v>
      </c>
      <c r="C5105" s="4">
        <v>45536</v>
      </c>
      <c r="D5105" s="2" t="s">
        <v>1671</v>
      </c>
      <c r="E5105" s="2" t="s">
        <v>1040</v>
      </c>
      <c r="F5105" s="2">
        <v>6.1</v>
      </c>
      <c r="G5105" s="2" t="s">
        <v>1183</v>
      </c>
      <c r="H5105" s="2" t="s">
        <v>1310</v>
      </c>
      <c r="I5105" s="2" t="s">
        <v>1311</v>
      </c>
      <c r="J5105" s="3">
        <v>1</v>
      </c>
      <c r="K5105" s="5"/>
    </row>
    <row r="5106" spans="1:11">
      <c r="A5106" s="2" t="s">
        <v>106</v>
      </c>
      <c r="B5106" s="2" t="s">
        <v>107</v>
      </c>
      <c r="C5106" s="4">
        <v>45536</v>
      </c>
      <c r="D5106" s="2" t="s">
        <v>102</v>
      </c>
      <c r="E5106" s="2" t="s">
        <v>1040</v>
      </c>
      <c r="F5106" s="2">
        <v>6.1</v>
      </c>
      <c r="G5106" s="2" t="s">
        <v>1183</v>
      </c>
      <c r="H5106" s="2" t="s">
        <v>1310</v>
      </c>
      <c r="I5106" s="2" t="s">
        <v>1311</v>
      </c>
      <c r="J5106" s="3">
        <v>10</v>
      </c>
      <c r="K5106" s="5"/>
    </row>
    <row r="5107" spans="1:11">
      <c r="A5107" s="2" t="s">
        <v>106</v>
      </c>
      <c r="B5107" s="2" t="s">
        <v>107</v>
      </c>
      <c r="C5107" s="4">
        <v>45536</v>
      </c>
      <c r="D5107" s="2" t="s">
        <v>440</v>
      </c>
      <c r="E5107" s="2" t="s">
        <v>99</v>
      </c>
      <c r="F5107" s="2">
        <v>6.1</v>
      </c>
      <c r="G5107" s="2" t="s">
        <v>1183</v>
      </c>
      <c r="H5107" s="2" t="s">
        <v>109</v>
      </c>
      <c r="I5107" s="2" t="s">
        <v>1192</v>
      </c>
      <c r="J5107" s="3">
        <v>3</v>
      </c>
      <c r="K5107" s="5"/>
    </row>
    <row r="5108" spans="1:11">
      <c r="A5108" s="2" t="s">
        <v>106</v>
      </c>
      <c r="B5108" s="2" t="s">
        <v>107</v>
      </c>
      <c r="C5108" s="4">
        <v>45536</v>
      </c>
      <c r="D5108" s="2" t="s">
        <v>800</v>
      </c>
      <c r="E5108" s="2" t="s">
        <v>99</v>
      </c>
      <c r="F5108" s="2">
        <v>6.1</v>
      </c>
      <c r="G5108" s="2" t="s">
        <v>1183</v>
      </c>
      <c r="H5108" s="2" t="s">
        <v>109</v>
      </c>
      <c r="I5108" s="2" t="s">
        <v>1192</v>
      </c>
      <c r="J5108" s="3">
        <v>3</v>
      </c>
      <c r="K5108" s="5"/>
    </row>
    <row r="5109" spans="1:11">
      <c r="A5109" s="2" t="s">
        <v>106</v>
      </c>
      <c r="B5109" s="2" t="s">
        <v>107</v>
      </c>
      <c r="C5109" s="4">
        <v>45536</v>
      </c>
      <c r="D5109" s="2" t="s">
        <v>662</v>
      </c>
      <c r="E5109" s="2" t="s">
        <v>99</v>
      </c>
      <c r="F5109" s="2">
        <v>6.1</v>
      </c>
      <c r="G5109" s="2" t="s">
        <v>1183</v>
      </c>
      <c r="H5109" s="2" t="s">
        <v>109</v>
      </c>
      <c r="I5109" s="2" t="s">
        <v>1192</v>
      </c>
      <c r="J5109" s="3">
        <v>3</v>
      </c>
      <c r="K5109" s="5"/>
    </row>
    <row r="5110" spans="1:11">
      <c r="A5110" s="2" t="s">
        <v>106</v>
      </c>
      <c r="B5110" s="2" t="s">
        <v>107</v>
      </c>
      <c r="C5110" s="4">
        <v>45536</v>
      </c>
      <c r="D5110" s="2" t="s">
        <v>444</v>
      </c>
      <c r="E5110" s="2" t="s">
        <v>99</v>
      </c>
      <c r="F5110" s="2">
        <v>6.1</v>
      </c>
      <c r="G5110" s="2" t="s">
        <v>1183</v>
      </c>
      <c r="H5110" s="2" t="s">
        <v>109</v>
      </c>
      <c r="I5110" s="2" t="s">
        <v>1192</v>
      </c>
      <c r="J5110" s="3">
        <v>5</v>
      </c>
      <c r="K5110" s="5"/>
    </row>
    <row r="5111" spans="1:11">
      <c r="A5111" s="2" t="s">
        <v>106</v>
      </c>
      <c r="B5111" s="2" t="s">
        <v>107</v>
      </c>
      <c r="C5111" s="4">
        <v>45536</v>
      </c>
      <c r="D5111" s="2" t="s">
        <v>437</v>
      </c>
      <c r="E5111" s="2" t="s">
        <v>99</v>
      </c>
      <c r="F5111" s="2">
        <v>6.1</v>
      </c>
      <c r="G5111" s="2" t="s">
        <v>1183</v>
      </c>
      <c r="H5111" s="2" t="s">
        <v>109</v>
      </c>
      <c r="I5111" s="2" t="s">
        <v>1192</v>
      </c>
      <c r="J5111" s="3">
        <v>3</v>
      </c>
      <c r="K5111" s="5"/>
    </row>
    <row r="5112" spans="1:11">
      <c r="A5112" s="2" t="s">
        <v>106</v>
      </c>
      <c r="B5112" s="2" t="s">
        <v>107</v>
      </c>
      <c r="C5112" s="4">
        <v>45536</v>
      </c>
      <c r="D5112" s="2" t="s">
        <v>953</v>
      </c>
      <c r="E5112" s="2" t="s">
        <v>240</v>
      </c>
      <c r="F5112" s="2">
        <v>6.1</v>
      </c>
      <c r="G5112" s="2" t="s">
        <v>1183</v>
      </c>
      <c r="H5112" s="2" t="s">
        <v>109</v>
      </c>
      <c r="I5112" s="2" t="s">
        <v>1192</v>
      </c>
      <c r="J5112" s="3">
        <v>2</v>
      </c>
      <c r="K5112" s="5"/>
    </row>
    <row r="5113" spans="1:11">
      <c r="A5113" s="2" t="s">
        <v>106</v>
      </c>
      <c r="B5113" s="2" t="s">
        <v>107</v>
      </c>
      <c r="C5113" s="4">
        <v>45536</v>
      </c>
      <c r="D5113" s="2" t="s">
        <v>534</v>
      </c>
      <c r="E5113" s="2" t="s">
        <v>99</v>
      </c>
      <c r="F5113" s="2">
        <v>6.1</v>
      </c>
      <c r="G5113" s="2" t="s">
        <v>1183</v>
      </c>
      <c r="H5113" s="2" t="s">
        <v>109</v>
      </c>
      <c r="I5113" s="2" t="s">
        <v>1192</v>
      </c>
      <c r="J5113" s="3">
        <v>3</v>
      </c>
      <c r="K5113" s="5"/>
    </row>
    <row r="5114" spans="1:11">
      <c r="A5114" s="2" t="s">
        <v>106</v>
      </c>
      <c r="B5114" s="2" t="s">
        <v>107</v>
      </c>
      <c r="C5114" s="4">
        <v>45536</v>
      </c>
      <c r="D5114" s="2" t="s">
        <v>112</v>
      </c>
      <c r="E5114" s="2" t="s">
        <v>113</v>
      </c>
      <c r="F5114" s="2">
        <v>6.1</v>
      </c>
      <c r="G5114" s="2" t="s">
        <v>1183</v>
      </c>
      <c r="H5114" s="2" t="s">
        <v>114</v>
      </c>
      <c r="I5114" s="2" t="s">
        <v>1193</v>
      </c>
      <c r="J5114" s="3">
        <v>5</v>
      </c>
      <c r="K5114" s="5"/>
    </row>
    <row r="5115" spans="1:11">
      <c r="A5115" s="2" t="s">
        <v>106</v>
      </c>
      <c r="B5115" s="2" t="s">
        <v>107</v>
      </c>
      <c r="C5115" s="4">
        <v>45536</v>
      </c>
      <c r="D5115" s="2" t="s">
        <v>830</v>
      </c>
      <c r="E5115" s="2" t="s">
        <v>749</v>
      </c>
      <c r="F5115" s="2">
        <v>6.1</v>
      </c>
      <c r="G5115" s="2" t="s">
        <v>1183</v>
      </c>
      <c r="H5115" s="2" t="s">
        <v>114</v>
      </c>
      <c r="I5115" s="2" t="s">
        <v>1193</v>
      </c>
      <c r="J5115" s="3">
        <v>8</v>
      </c>
      <c r="K5115" s="5"/>
    </row>
    <row r="5116" spans="1:11">
      <c r="A5116" s="2" t="s">
        <v>106</v>
      </c>
      <c r="B5116" s="2" t="s">
        <v>107</v>
      </c>
      <c r="C5116" s="4">
        <v>45536</v>
      </c>
      <c r="D5116" s="2" t="s">
        <v>1381</v>
      </c>
      <c r="E5116" s="2" t="s">
        <v>749</v>
      </c>
      <c r="F5116" s="2">
        <v>7.1</v>
      </c>
      <c r="G5116" s="2" t="s">
        <v>1143</v>
      </c>
      <c r="H5116" s="2" t="s">
        <v>114</v>
      </c>
      <c r="I5116" s="2" t="s">
        <v>1193</v>
      </c>
      <c r="J5116" s="3">
        <v>2</v>
      </c>
      <c r="K5116" s="5"/>
    </row>
    <row r="5117" spans="1:11">
      <c r="A5117" s="2" t="s">
        <v>1312</v>
      </c>
      <c r="B5117" s="2" t="s">
        <v>1313</v>
      </c>
      <c r="C5117" s="4">
        <v>45536</v>
      </c>
      <c r="D5117" s="2" t="s">
        <v>1359</v>
      </c>
      <c r="E5117" s="2" t="s">
        <v>132</v>
      </c>
      <c r="F5117" s="2">
        <v>7.1</v>
      </c>
      <c r="G5117" s="2" t="s">
        <v>1143</v>
      </c>
      <c r="H5117" s="2" t="s">
        <v>1312</v>
      </c>
      <c r="I5117" s="2" t="s">
        <v>1315</v>
      </c>
      <c r="J5117" s="3">
        <v>1</v>
      </c>
      <c r="K5117" s="5"/>
    </row>
    <row r="5118" spans="1:11">
      <c r="A5118" s="2" t="s">
        <v>1312</v>
      </c>
      <c r="B5118" s="2" t="s">
        <v>1313</v>
      </c>
      <c r="C5118" s="4">
        <v>45536</v>
      </c>
      <c r="D5118" s="2" t="s">
        <v>671</v>
      </c>
      <c r="E5118" s="2" t="s">
        <v>132</v>
      </c>
      <c r="F5118" s="2">
        <v>7.1</v>
      </c>
      <c r="G5118" s="2" t="s">
        <v>1143</v>
      </c>
      <c r="H5118" s="2" t="s">
        <v>1312</v>
      </c>
      <c r="I5118" s="2" t="s">
        <v>1315</v>
      </c>
      <c r="J5118" s="3">
        <v>2</v>
      </c>
      <c r="K5118" s="5"/>
    </row>
    <row r="5119" spans="1:11">
      <c r="A5119" s="2" t="s">
        <v>1312</v>
      </c>
      <c r="B5119" s="2" t="s">
        <v>1313</v>
      </c>
      <c r="C5119" s="4">
        <v>45536</v>
      </c>
      <c r="D5119" s="2" t="s">
        <v>128</v>
      </c>
      <c r="E5119" s="2" t="s">
        <v>1031</v>
      </c>
      <c r="F5119" s="2">
        <v>7.1</v>
      </c>
      <c r="G5119" s="2" t="s">
        <v>1143</v>
      </c>
      <c r="H5119" s="2" t="s">
        <v>1312</v>
      </c>
      <c r="I5119" s="2" t="s">
        <v>1315</v>
      </c>
      <c r="J5119" s="3">
        <v>2</v>
      </c>
      <c r="K5119" s="5"/>
    </row>
    <row r="5120" spans="1:11">
      <c r="A5120" s="2" t="s">
        <v>405</v>
      </c>
      <c r="B5120" s="2" t="s">
        <v>1167</v>
      </c>
      <c r="C5120" s="4">
        <v>45536</v>
      </c>
      <c r="D5120" s="2" t="s">
        <v>1082</v>
      </c>
      <c r="E5120" s="2" t="s">
        <v>218</v>
      </c>
      <c r="F5120" s="2">
        <v>8.1</v>
      </c>
      <c r="G5120" s="2" t="s">
        <v>1142</v>
      </c>
      <c r="H5120" s="2" t="s">
        <v>156</v>
      </c>
      <c r="I5120" s="2" t="s">
        <v>1150</v>
      </c>
      <c r="J5120" s="3">
        <v>1</v>
      </c>
      <c r="K5120" s="5"/>
    </row>
    <row r="5121" spans="1:11">
      <c r="A5121" s="2" t="s">
        <v>121</v>
      </c>
      <c r="B5121" s="2" t="s">
        <v>122</v>
      </c>
      <c r="C5121" s="4">
        <v>45536</v>
      </c>
      <c r="D5121" s="2" t="s">
        <v>1625</v>
      </c>
      <c r="E5121" s="2" t="s">
        <v>1626</v>
      </c>
      <c r="F5121" s="2">
        <v>4.0999999999999996</v>
      </c>
      <c r="G5121" s="2" t="s">
        <v>1188</v>
      </c>
      <c r="H5121" s="2" t="s">
        <v>420</v>
      </c>
      <c r="I5121" s="2" t="s">
        <v>1234</v>
      </c>
      <c r="J5121" s="3">
        <v>1</v>
      </c>
      <c r="K5121" s="5"/>
    </row>
    <row r="5122" spans="1:11">
      <c r="A5122" s="2" t="s">
        <v>121</v>
      </c>
      <c r="B5122" s="2" t="s">
        <v>122</v>
      </c>
      <c r="C5122" s="4">
        <v>45536</v>
      </c>
      <c r="D5122" s="2" t="s">
        <v>1697</v>
      </c>
      <c r="E5122" s="2" t="s">
        <v>74</v>
      </c>
      <c r="F5122" s="2">
        <v>4.0999999999999996</v>
      </c>
      <c r="G5122" s="2" t="s">
        <v>1188</v>
      </c>
      <c r="H5122" s="2" t="s">
        <v>1418</v>
      </c>
      <c r="I5122" s="2" t="s">
        <v>1419</v>
      </c>
      <c r="J5122" s="3">
        <v>1</v>
      </c>
      <c r="K5122" s="5"/>
    </row>
    <row r="5123" spans="1:11">
      <c r="A5123" s="2" t="s">
        <v>138</v>
      </c>
      <c r="B5123" s="2" t="s">
        <v>139</v>
      </c>
      <c r="C5123" s="4">
        <v>45536</v>
      </c>
      <c r="D5123" s="2" t="s">
        <v>1420</v>
      </c>
      <c r="E5123" s="2" t="s">
        <v>367</v>
      </c>
      <c r="F5123" s="2">
        <v>5.2</v>
      </c>
      <c r="G5123" s="2" t="s">
        <v>1186</v>
      </c>
      <c r="H5123" s="2" t="s">
        <v>420</v>
      </c>
      <c r="I5123" s="2" t="s">
        <v>1234</v>
      </c>
      <c r="J5123" s="3">
        <v>2</v>
      </c>
      <c r="K5123" s="5"/>
    </row>
    <row r="5124" spans="1:11">
      <c r="A5124" s="2" t="s">
        <v>138</v>
      </c>
      <c r="B5124" s="2" t="s">
        <v>139</v>
      </c>
      <c r="C5124" s="4">
        <v>45536</v>
      </c>
      <c r="D5124" s="2" t="s">
        <v>1698</v>
      </c>
      <c r="E5124" s="2" t="s">
        <v>47</v>
      </c>
      <c r="F5124" s="2">
        <v>5.0999999999999996</v>
      </c>
      <c r="G5124" s="2" t="s">
        <v>1186</v>
      </c>
      <c r="H5124" s="2" t="s">
        <v>1699</v>
      </c>
      <c r="I5124" s="2" t="s">
        <v>1700</v>
      </c>
      <c r="J5124" s="3">
        <v>1</v>
      </c>
      <c r="K5124" s="5"/>
    </row>
    <row r="5125" spans="1:11">
      <c r="A5125" s="2" t="s">
        <v>138</v>
      </c>
      <c r="B5125" s="2" t="s">
        <v>139</v>
      </c>
      <c r="C5125" s="4">
        <v>45536</v>
      </c>
      <c r="D5125" s="2" t="s">
        <v>1638</v>
      </c>
      <c r="E5125" s="2" t="s">
        <v>47</v>
      </c>
      <c r="F5125" s="2">
        <v>5.0999999999999996</v>
      </c>
      <c r="G5125" s="2" t="s">
        <v>1186</v>
      </c>
      <c r="H5125" s="2" t="s">
        <v>1701</v>
      </c>
      <c r="I5125" s="2" t="s">
        <v>1702</v>
      </c>
      <c r="J5125" s="3">
        <v>1</v>
      </c>
      <c r="K5125" s="5"/>
    </row>
    <row r="5126" spans="1:11">
      <c r="A5126" s="2" t="s">
        <v>152</v>
      </c>
      <c r="B5126" s="2" t="s">
        <v>153</v>
      </c>
      <c r="C5126" s="4">
        <v>45536</v>
      </c>
      <c r="D5126" s="2" t="s">
        <v>709</v>
      </c>
      <c r="E5126" s="2" t="s">
        <v>710</v>
      </c>
      <c r="F5126" s="2">
        <v>8.1</v>
      </c>
      <c r="G5126" s="2" t="s">
        <v>1142</v>
      </c>
      <c r="H5126" s="2" t="s">
        <v>156</v>
      </c>
      <c r="I5126" s="2" t="s">
        <v>1150</v>
      </c>
      <c r="J5126" s="3">
        <v>27</v>
      </c>
      <c r="K5126" s="5"/>
    </row>
    <row r="5127" spans="1:11">
      <c r="A5127" s="2" t="s">
        <v>484</v>
      </c>
      <c r="B5127" s="2" t="s">
        <v>1250</v>
      </c>
      <c r="C5127" s="4">
        <v>45536</v>
      </c>
      <c r="D5127" s="2" t="s">
        <v>1393</v>
      </c>
      <c r="E5127" s="2" t="s">
        <v>17</v>
      </c>
      <c r="F5127" s="2">
        <v>9.1300000000000008</v>
      </c>
      <c r="G5127" s="2" t="s">
        <v>1145</v>
      </c>
      <c r="H5127" s="2" t="s">
        <v>1323</v>
      </c>
      <c r="I5127" s="2" t="s">
        <v>1324</v>
      </c>
      <c r="J5127" s="3">
        <v>1</v>
      </c>
      <c r="K5127" s="5"/>
    </row>
    <row r="5128" spans="1:11">
      <c r="A5128" s="2" t="s">
        <v>484</v>
      </c>
      <c r="B5128" s="2" t="s">
        <v>1250</v>
      </c>
      <c r="C5128" s="4">
        <v>45536</v>
      </c>
      <c r="D5128" s="2" t="s">
        <v>1503</v>
      </c>
      <c r="E5128" s="2" t="s">
        <v>1320</v>
      </c>
      <c r="F5128" s="2">
        <v>9.1300000000000008</v>
      </c>
      <c r="G5128" s="2" t="s">
        <v>1145</v>
      </c>
      <c r="H5128" s="2" t="s">
        <v>1329</v>
      </c>
      <c r="I5128" s="2" t="s">
        <v>1330</v>
      </c>
      <c r="J5128" s="3">
        <v>11</v>
      </c>
      <c r="K5128" s="5"/>
    </row>
    <row r="5129" spans="1:11">
      <c r="A5129" s="2" t="s">
        <v>484</v>
      </c>
      <c r="B5129" s="2" t="s">
        <v>1250</v>
      </c>
      <c r="C5129" s="4">
        <v>45536</v>
      </c>
      <c r="D5129" s="2" t="s">
        <v>915</v>
      </c>
      <c r="E5129" s="2" t="s">
        <v>17</v>
      </c>
      <c r="F5129" s="2">
        <v>9.1300000000000008</v>
      </c>
      <c r="G5129" s="2" t="s">
        <v>1145</v>
      </c>
      <c r="H5129" s="2" t="s">
        <v>1323</v>
      </c>
      <c r="I5129" s="2" t="s">
        <v>1324</v>
      </c>
      <c r="J5129" s="3">
        <v>15</v>
      </c>
      <c r="K5129" s="5"/>
    </row>
    <row r="5130" spans="1:11">
      <c r="A5130" s="2" t="s">
        <v>484</v>
      </c>
      <c r="B5130" s="2" t="s">
        <v>1250</v>
      </c>
      <c r="C5130" s="4">
        <v>45536</v>
      </c>
      <c r="D5130" s="2" t="s">
        <v>1138</v>
      </c>
      <c r="E5130" s="2" t="s">
        <v>17</v>
      </c>
      <c r="F5130" s="2">
        <v>9.1300000000000008</v>
      </c>
      <c r="G5130" s="2" t="s">
        <v>1145</v>
      </c>
      <c r="H5130" s="2" t="s">
        <v>1323</v>
      </c>
      <c r="I5130" s="2" t="s">
        <v>1324</v>
      </c>
      <c r="J5130" s="3">
        <v>5</v>
      </c>
      <c r="K5130" s="5"/>
    </row>
    <row r="5131" spans="1:11">
      <c r="A5131" s="2" t="s">
        <v>484</v>
      </c>
      <c r="B5131" s="2" t="s">
        <v>1250</v>
      </c>
      <c r="C5131" s="4">
        <v>45536</v>
      </c>
      <c r="D5131" s="2" t="s">
        <v>483</v>
      </c>
      <c r="E5131" s="2" t="s">
        <v>17</v>
      </c>
      <c r="F5131" s="2">
        <v>9.1300000000000008</v>
      </c>
      <c r="G5131" s="2" t="s">
        <v>1145</v>
      </c>
      <c r="H5131" s="2" t="s">
        <v>484</v>
      </c>
      <c r="I5131" s="2" t="s">
        <v>1250</v>
      </c>
      <c r="J5131" s="3">
        <v>1</v>
      </c>
      <c r="K5131" s="5"/>
    </row>
    <row r="5132" spans="1:11">
      <c r="A5132" s="2" t="s">
        <v>484</v>
      </c>
      <c r="B5132" s="2" t="s">
        <v>1250</v>
      </c>
      <c r="C5132" s="4">
        <v>45536</v>
      </c>
      <c r="D5132" s="2" t="s">
        <v>680</v>
      </c>
      <c r="E5132" s="2" t="s">
        <v>17</v>
      </c>
      <c r="F5132" s="2">
        <v>9.1300000000000008</v>
      </c>
      <c r="G5132" s="2" t="s">
        <v>1145</v>
      </c>
      <c r="H5132" s="2" t="s">
        <v>1323</v>
      </c>
      <c r="I5132" s="2" t="s">
        <v>1324</v>
      </c>
      <c r="J5132" s="3">
        <v>20</v>
      </c>
      <c r="K5132" s="5"/>
    </row>
    <row r="5133" spans="1:11">
      <c r="A5133" s="2" t="s">
        <v>484</v>
      </c>
      <c r="B5133" s="2" t="s">
        <v>1250</v>
      </c>
      <c r="C5133" s="4">
        <v>45536</v>
      </c>
      <c r="D5133" s="2" t="s">
        <v>1595</v>
      </c>
      <c r="E5133" s="2" t="s">
        <v>1320</v>
      </c>
      <c r="F5133" s="2">
        <v>9.1300000000000008</v>
      </c>
      <c r="G5133" s="2" t="s">
        <v>1145</v>
      </c>
      <c r="H5133" s="2" t="s">
        <v>1323</v>
      </c>
      <c r="I5133" s="2" t="s">
        <v>1324</v>
      </c>
      <c r="J5133" s="3">
        <v>1</v>
      </c>
      <c r="K5133" s="5"/>
    </row>
    <row r="5134" spans="1:11">
      <c r="A5134" s="2" t="s">
        <v>484</v>
      </c>
      <c r="B5134" s="2" t="s">
        <v>1250</v>
      </c>
      <c r="C5134" s="4">
        <v>45536</v>
      </c>
      <c r="D5134" s="2" t="s">
        <v>1451</v>
      </c>
      <c r="E5134" s="2" t="s">
        <v>1320</v>
      </c>
      <c r="F5134" s="2">
        <v>9.1300000000000008</v>
      </c>
      <c r="G5134" s="2" t="s">
        <v>1145</v>
      </c>
      <c r="H5134" s="2" t="s">
        <v>1321</v>
      </c>
      <c r="I5134" s="2" t="s">
        <v>1322</v>
      </c>
      <c r="J5134" s="3">
        <v>20</v>
      </c>
      <c r="K5134" s="5"/>
    </row>
    <row r="5135" spans="1:11">
      <c r="A5135" s="2" t="s">
        <v>484</v>
      </c>
      <c r="B5135" s="2" t="s">
        <v>1250</v>
      </c>
      <c r="C5135" s="4">
        <v>45536</v>
      </c>
      <c r="D5135" s="2" t="s">
        <v>1499</v>
      </c>
      <c r="E5135" s="2" t="s">
        <v>1320</v>
      </c>
      <c r="F5135" s="2">
        <v>9.1300000000000008</v>
      </c>
      <c r="G5135" s="2" t="s">
        <v>1145</v>
      </c>
      <c r="H5135" s="2" t="s">
        <v>1329</v>
      </c>
      <c r="I5135" s="2" t="s">
        <v>1330</v>
      </c>
      <c r="J5135" s="3">
        <v>6</v>
      </c>
      <c r="K5135" s="5"/>
    </row>
    <row r="5136" spans="1:11">
      <c r="A5136" s="2" t="s">
        <v>484</v>
      </c>
      <c r="B5136" s="2" t="s">
        <v>1250</v>
      </c>
      <c r="C5136" s="4">
        <v>45536</v>
      </c>
      <c r="D5136" s="2" t="s">
        <v>486</v>
      </c>
      <c r="E5136" s="2" t="s">
        <v>17</v>
      </c>
      <c r="F5136" s="2">
        <v>8.1999999999999993</v>
      </c>
      <c r="G5136" s="2" t="s">
        <v>1142</v>
      </c>
      <c r="H5136" s="2" t="s">
        <v>1323</v>
      </c>
      <c r="I5136" s="2" t="s">
        <v>1324</v>
      </c>
      <c r="J5136" s="3">
        <v>27</v>
      </c>
      <c r="K5136" s="5"/>
    </row>
    <row r="5137" spans="1:11">
      <c r="A5137" s="2" t="s">
        <v>484</v>
      </c>
      <c r="B5137" s="2" t="s">
        <v>1250</v>
      </c>
      <c r="C5137" s="4">
        <v>45536</v>
      </c>
      <c r="D5137" s="2" t="s">
        <v>914</v>
      </c>
      <c r="E5137" s="2" t="s">
        <v>17</v>
      </c>
      <c r="F5137" s="2">
        <v>8.1999999999999993</v>
      </c>
      <c r="G5137" s="2" t="s">
        <v>1142</v>
      </c>
      <c r="H5137" s="2" t="s">
        <v>1323</v>
      </c>
      <c r="I5137" s="2" t="s">
        <v>1324</v>
      </c>
      <c r="J5137" s="3">
        <v>18</v>
      </c>
      <c r="K5137" s="5"/>
    </row>
    <row r="5138" spans="1:11">
      <c r="A5138" s="2" t="s">
        <v>484</v>
      </c>
      <c r="B5138" s="2" t="s">
        <v>1250</v>
      </c>
      <c r="C5138" s="4">
        <v>45536</v>
      </c>
      <c r="D5138" s="2" t="s">
        <v>1138</v>
      </c>
      <c r="E5138" s="2" t="s">
        <v>17</v>
      </c>
      <c r="F5138" s="2">
        <v>8.1999999999999993</v>
      </c>
      <c r="G5138" s="2" t="s">
        <v>1142</v>
      </c>
      <c r="H5138" s="2" t="s">
        <v>1323</v>
      </c>
      <c r="I5138" s="2" t="s">
        <v>1324</v>
      </c>
      <c r="J5138" s="3">
        <v>7</v>
      </c>
      <c r="K5138" s="5"/>
    </row>
    <row r="5139" spans="1:11">
      <c r="A5139" s="2" t="s">
        <v>484</v>
      </c>
      <c r="B5139" s="2" t="s">
        <v>1250</v>
      </c>
      <c r="C5139" s="4">
        <v>45536</v>
      </c>
      <c r="D5139" s="2" t="s">
        <v>684</v>
      </c>
      <c r="E5139" s="2" t="s">
        <v>17</v>
      </c>
      <c r="F5139" s="2">
        <v>8.1999999999999993</v>
      </c>
      <c r="G5139" s="2" t="s">
        <v>1142</v>
      </c>
      <c r="H5139" s="2" t="s">
        <v>1323</v>
      </c>
      <c r="I5139" s="2" t="s">
        <v>1324</v>
      </c>
      <c r="J5139" s="3">
        <v>15</v>
      </c>
      <c r="K5139" s="5"/>
    </row>
    <row r="5140" spans="1:11">
      <c r="A5140" s="2" t="s">
        <v>484</v>
      </c>
      <c r="B5140" s="2" t="s">
        <v>1250</v>
      </c>
      <c r="C5140" s="4">
        <v>45536</v>
      </c>
      <c r="D5140" s="2" t="s">
        <v>483</v>
      </c>
      <c r="E5140" s="2" t="s">
        <v>17</v>
      </c>
      <c r="F5140" s="2">
        <v>8.1999999999999993</v>
      </c>
      <c r="G5140" s="2" t="s">
        <v>1142</v>
      </c>
      <c r="H5140" s="2" t="s">
        <v>1323</v>
      </c>
      <c r="I5140" s="2" t="s">
        <v>1324</v>
      </c>
      <c r="J5140" s="3">
        <v>21</v>
      </c>
      <c r="K5140" s="5"/>
    </row>
    <row r="5141" spans="1:11">
      <c r="A5141" s="2" t="s">
        <v>484</v>
      </c>
      <c r="B5141" s="2" t="s">
        <v>1250</v>
      </c>
      <c r="C5141" s="4">
        <v>45536</v>
      </c>
      <c r="D5141" s="2" t="s">
        <v>808</v>
      </c>
      <c r="E5141" s="2" t="s">
        <v>17</v>
      </c>
      <c r="F5141" s="2">
        <v>8.1999999999999993</v>
      </c>
      <c r="G5141" s="2" t="s">
        <v>1142</v>
      </c>
      <c r="H5141" s="2" t="s">
        <v>484</v>
      </c>
      <c r="I5141" s="2" t="s">
        <v>1250</v>
      </c>
      <c r="J5141" s="3">
        <v>22</v>
      </c>
      <c r="K5141" s="5"/>
    </row>
    <row r="5142" spans="1:11">
      <c r="A5142" s="2" t="s">
        <v>484</v>
      </c>
      <c r="B5142" s="2" t="s">
        <v>1250</v>
      </c>
      <c r="C5142" s="4">
        <v>45536</v>
      </c>
      <c r="D5142" s="2" t="s">
        <v>679</v>
      </c>
      <c r="E5142" s="2" t="s">
        <v>17</v>
      </c>
      <c r="F5142" s="2">
        <v>8.1999999999999993</v>
      </c>
      <c r="G5142" s="2" t="s">
        <v>1142</v>
      </c>
      <c r="H5142" s="2" t="s">
        <v>1323</v>
      </c>
      <c r="I5142" s="2" t="s">
        <v>1324</v>
      </c>
      <c r="J5142" s="3">
        <v>35</v>
      </c>
      <c r="K5142" s="5"/>
    </row>
    <row r="5143" spans="1:11">
      <c r="A5143" s="2" t="s">
        <v>484</v>
      </c>
      <c r="B5143" s="2" t="s">
        <v>1250</v>
      </c>
      <c r="C5143" s="4">
        <v>45536</v>
      </c>
      <c r="D5143" s="2" t="s">
        <v>1045</v>
      </c>
      <c r="E5143" s="2" t="s">
        <v>17</v>
      </c>
      <c r="F5143" s="2">
        <v>9.1300000000000008</v>
      </c>
      <c r="G5143" s="2" t="s">
        <v>1145</v>
      </c>
      <c r="H5143" s="2" t="s">
        <v>1323</v>
      </c>
      <c r="I5143" s="2" t="s">
        <v>1324</v>
      </c>
      <c r="J5143" s="3">
        <v>18</v>
      </c>
      <c r="K5143" s="5"/>
    </row>
    <row r="5144" spans="1:11">
      <c r="A5144" s="2" t="s">
        <v>484</v>
      </c>
      <c r="B5144" s="2" t="s">
        <v>1250</v>
      </c>
      <c r="C5144" s="4">
        <v>45536</v>
      </c>
      <c r="D5144" s="2" t="s">
        <v>1703</v>
      </c>
      <c r="E5144" s="2" t="s">
        <v>731</v>
      </c>
      <c r="F5144" s="2">
        <v>9.1300000000000008</v>
      </c>
      <c r="G5144" s="2" t="s">
        <v>1145</v>
      </c>
      <c r="H5144" s="2" t="s">
        <v>1323</v>
      </c>
      <c r="I5144" s="2" t="s">
        <v>1324</v>
      </c>
      <c r="J5144" s="3">
        <v>1</v>
      </c>
      <c r="K5144" s="5"/>
    </row>
    <row r="5145" spans="1:11">
      <c r="A5145" s="2" t="s">
        <v>165</v>
      </c>
      <c r="B5145" s="2" t="s">
        <v>166</v>
      </c>
      <c r="C5145" s="4">
        <v>45536</v>
      </c>
      <c r="D5145" s="2" t="s">
        <v>1661</v>
      </c>
      <c r="E5145" s="2" t="s">
        <v>90</v>
      </c>
      <c r="F5145" s="2">
        <v>5.0999999999999996</v>
      </c>
      <c r="G5145" s="2" t="s">
        <v>1186</v>
      </c>
      <c r="H5145" s="2" t="s">
        <v>171</v>
      </c>
      <c r="I5145" s="2" t="s">
        <v>347</v>
      </c>
      <c r="J5145" s="3">
        <v>2</v>
      </c>
      <c r="K5145" s="5"/>
    </row>
    <row r="5146" spans="1:11">
      <c r="A5146" s="2" t="s">
        <v>165</v>
      </c>
      <c r="B5146" s="2" t="s">
        <v>166</v>
      </c>
      <c r="C5146" s="4">
        <v>45536</v>
      </c>
      <c r="D5146" s="2" t="s">
        <v>1661</v>
      </c>
      <c r="E5146" s="2" t="s">
        <v>90</v>
      </c>
      <c r="F5146" s="2">
        <v>4.3</v>
      </c>
      <c r="G5146" s="2" t="s">
        <v>1188</v>
      </c>
      <c r="H5146" s="2" t="s">
        <v>171</v>
      </c>
      <c r="I5146" s="2" t="s">
        <v>347</v>
      </c>
      <c r="J5146" s="3">
        <v>1</v>
      </c>
      <c r="K5146" s="5"/>
    </row>
    <row r="5147" spans="1:11">
      <c r="A5147" s="2" t="s">
        <v>188</v>
      </c>
      <c r="B5147" s="2" t="s">
        <v>189</v>
      </c>
      <c r="C5147" s="4">
        <v>45536</v>
      </c>
      <c r="D5147" s="2" t="s">
        <v>881</v>
      </c>
      <c r="E5147" s="2" t="s">
        <v>313</v>
      </c>
      <c r="F5147" s="2">
        <v>6.2</v>
      </c>
      <c r="G5147" s="2" t="s">
        <v>1183</v>
      </c>
      <c r="H5147" s="2" t="s">
        <v>838</v>
      </c>
      <c r="I5147" s="2" t="s">
        <v>1164</v>
      </c>
      <c r="J5147" s="3">
        <v>2</v>
      </c>
      <c r="K5147" s="5"/>
    </row>
    <row r="5148" spans="1:11">
      <c r="A5148" s="2" t="s">
        <v>188</v>
      </c>
      <c r="B5148" s="2" t="s">
        <v>189</v>
      </c>
      <c r="C5148" s="4">
        <v>45536</v>
      </c>
      <c r="D5148" s="2" t="s">
        <v>1704</v>
      </c>
      <c r="E5148" s="2" t="s">
        <v>1643</v>
      </c>
      <c r="F5148" s="2">
        <v>6.2</v>
      </c>
      <c r="G5148" s="2" t="s">
        <v>1183</v>
      </c>
      <c r="H5148" s="2" t="s">
        <v>252</v>
      </c>
      <c r="I5148" s="2" t="s">
        <v>2074</v>
      </c>
      <c r="J5148" s="3">
        <v>4</v>
      </c>
      <c r="K5148" s="5"/>
    </row>
    <row r="5149" spans="1:11">
      <c r="A5149" s="2" t="s">
        <v>188</v>
      </c>
      <c r="B5149" s="2" t="s">
        <v>189</v>
      </c>
      <c r="C5149" s="4">
        <v>45536</v>
      </c>
      <c r="D5149" s="2" t="s">
        <v>289</v>
      </c>
      <c r="E5149" s="2" t="s">
        <v>82</v>
      </c>
      <c r="F5149" s="2">
        <v>5.0999999999999996</v>
      </c>
      <c r="G5149" s="2" t="s">
        <v>1186</v>
      </c>
      <c r="H5149" s="2" t="s">
        <v>285</v>
      </c>
      <c r="I5149" s="2" t="s">
        <v>286</v>
      </c>
      <c r="J5149" s="3">
        <v>1</v>
      </c>
      <c r="K5149" s="5"/>
    </row>
    <row r="5150" spans="1:11">
      <c r="A5150" s="2" t="s">
        <v>1630</v>
      </c>
      <c r="B5150" s="2" t="s">
        <v>1631</v>
      </c>
      <c r="C5150" s="4">
        <v>45536</v>
      </c>
      <c r="D5150" s="2" t="s">
        <v>1471</v>
      </c>
      <c r="E5150" s="2" t="s">
        <v>155</v>
      </c>
      <c r="F5150" s="2">
        <v>6.1</v>
      </c>
      <c r="G5150" s="2" t="s">
        <v>1183</v>
      </c>
      <c r="H5150" s="2" t="s">
        <v>156</v>
      </c>
      <c r="I5150" s="2" t="s">
        <v>1150</v>
      </c>
      <c r="J5150" s="3">
        <v>6</v>
      </c>
      <c r="K5150" s="5"/>
    </row>
    <row r="5151" spans="1:11">
      <c r="A5151" s="2" t="s">
        <v>1630</v>
      </c>
      <c r="B5151" s="2" t="s">
        <v>1631</v>
      </c>
      <c r="C5151" s="4">
        <v>45536</v>
      </c>
      <c r="D5151" s="2" t="s">
        <v>1632</v>
      </c>
      <c r="E5151" s="2" t="s">
        <v>155</v>
      </c>
      <c r="F5151" s="2">
        <v>6.2</v>
      </c>
      <c r="G5151" s="2" t="s">
        <v>1183</v>
      </c>
      <c r="H5151" s="2" t="s">
        <v>156</v>
      </c>
      <c r="I5151" s="2" t="s">
        <v>1150</v>
      </c>
      <c r="J5151" s="3">
        <v>1</v>
      </c>
      <c r="K5151" s="5"/>
    </row>
    <row r="5152" spans="1:11">
      <c r="A5152" s="2" t="s">
        <v>1630</v>
      </c>
      <c r="B5152" s="2" t="s">
        <v>1631</v>
      </c>
      <c r="C5152" s="4">
        <v>45536</v>
      </c>
      <c r="D5152" s="2" t="s">
        <v>1471</v>
      </c>
      <c r="E5152" s="2" t="s">
        <v>155</v>
      </c>
      <c r="F5152" s="2">
        <v>5.0999999999999996</v>
      </c>
      <c r="G5152" s="2" t="s">
        <v>1186</v>
      </c>
      <c r="H5152" s="2" t="s">
        <v>156</v>
      </c>
      <c r="I5152" s="2" t="s">
        <v>1150</v>
      </c>
      <c r="J5152" s="3">
        <v>3</v>
      </c>
      <c r="K5152" s="5"/>
    </row>
    <row r="5153" spans="1:11">
      <c r="A5153" s="2" t="s">
        <v>1630</v>
      </c>
      <c r="B5153" s="2" t="s">
        <v>1631</v>
      </c>
      <c r="C5153" s="4">
        <v>45536</v>
      </c>
      <c r="D5153" s="2" t="s">
        <v>1705</v>
      </c>
      <c r="E5153" s="2" t="s">
        <v>1680</v>
      </c>
      <c r="F5153" s="2">
        <v>8.1</v>
      </c>
      <c r="G5153" s="2" t="s">
        <v>1142</v>
      </c>
      <c r="H5153" s="2" t="s">
        <v>156</v>
      </c>
      <c r="I5153" s="2" t="s">
        <v>1150</v>
      </c>
      <c r="J5153" s="3">
        <v>8</v>
      </c>
      <c r="K5153" s="5"/>
    </row>
    <row r="5154" spans="1:11">
      <c r="A5154" s="2" t="s">
        <v>1630</v>
      </c>
      <c r="B5154" s="2" t="s">
        <v>1631</v>
      </c>
      <c r="C5154" s="4">
        <v>45536</v>
      </c>
      <c r="D5154" s="2" t="s">
        <v>1555</v>
      </c>
      <c r="E5154" s="2" t="s">
        <v>1454</v>
      </c>
      <c r="F5154" s="2">
        <v>8.1</v>
      </c>
      <c r="G5154" s="2" t="s">
        <v>1142</v>
      </c>
      <c r="H5154" s="2" t="s">
        <v>156</v>
      </c>
      <c r="I5154" s="2" t="s">
        <v>1150</v>
      </c>
      <c r="J5154" s="3">
        <v>9</v>
      </c>
      <c r="K5154" s="5"/>
    </row>
    <row r="5155" spans="1:11">
      <c r="A5155" s="2" t="s">
        <v>1630</v>
      </c>
      <c r="B5155" s="2" t="s">
        <v>1631</v>
      </c>
      <c r="C5155" s="4">
        <v>45536</v>
      </c>
      <c r="D5155" s="2" t="s">
        <v>1573</v>
      </c>
      <c r="E5155" s="2" t="s">
        <v>1574</v>
      </c>
      <c r="F5155" s="2">
        <v>8.1</v>
      </c>
      <c r="G5155" s="2" t="s">
        <v>1142</v>
      </c>
      <c r="H5155" s="2" t="s">
        <v>156</v>
      </c>
      <c r="I5155" s="2" t="s">
        <v>1150</v>
      </c>
      <c r="J5155" s="3">
        <v>7</v>
      </c>
      <c r="K5155" s="5"/>
    </row>
    <row r="5156" spans="1:11">
      <c r="A5156" s="2" t="s">
        <v>1630</v>
      </c>
      <c r="B5156" s="2" t="s">
        <v>1631</v>
      </c>
      <c r="C5156" s="4">
        <v>45536</v>
      </c>
      <c r="D5156" s="2" t="s">
        <v>1597</v>
      </c>
      <c r="E5156" s="2" t="s">
        <v>1454</v>
      </c>
      <c r="F5156" s="2">
        <v>8.1</v>
      </c>
      <c r="G5156" s="2" t="s">
        <v>1142</v>
      </c>
      <c r="H5156" s="2" t="s">
        <v>156</v>
      </c>
      <c r="I5156" s="2" t="s">
        <v>1150</v>
      </c>
      <c r="J5156" s="3">
        <v>1</v>
      </c>
      <c r="K5156" s="5"/>
    </row>
    <row r="5157" spans="1:11">
      <c r="A5157" s="2" t="s">
        <v>1630</v>
      </c>
      <c r="B5157" s="2" t="s">
        <v>1631</v>
      </c>
      <c r="C5157" s="4">
        <v>45536</v>
      </c>
      <c r="D5157" s="2" t="s">
        <v>1568</v>
      </c>
      <c r="E5157" s="2" t="s">
        <v>540</v>
      </c>
      <c r="F5157" s="2">
        <v>8.1</v>
      </c>
      <c r="G5157" s="2" t="s">
        <v>1142</v>
      </c>
      <c r="H5157" s="2" t="s">
        <v>156</v>
      </c>
      <c r="I5157" s="2" t="s">
        <v>1150</v>
      </c>
      <c r="J5157" s="3">
        <v>24</v>
      </c>
      <c r="K5157" s="5"/>
    </row>
    <row r="5158" spans="1:11">
      <c r="A5158" s="2" t="s">
        <v>1630</v>
      </c>
      <c r="B5158" s="2" t="s">
        <v>1631</v>
      </c>
      <c r="C5158" s="4">
        <v>45536</v>
      </c>
      <c r="D5158" s="2" t="s">
        <v>1706</v>
      </c>
      <c r="E5158" s="2" t="s">
        <v>155</v>
      </c>
      <c r="F5158" s="2">
        <v>8.1</v>
      </c>
      <c r="G5158" s="2" t="s">
        <v>1142</v>
      </c>
      <c r="H5158" s="2" t="s">
        <v>156</v>
      </c>
      <c r="I5158" s="2" t="s">
        <v>1150</v>
      </c>
      <c r="J5158" s="3">
        <v>4</v>
      </c>
      <c r="K5158" s="5"/>
    </row>
    <row r="5159" spans="1:11">
      <c r="A5159" s="2" t="s">
        <v>198</v>
      </c>
      <c r="B5159" s="2" t="s">
        <v>199</v>
      </c>
      <c r="C5159" s="4">
        <v>45536</v>
      </c>
      <c r="D5159" s="2" t="s">
        <v>429</v>
      </c>
      <c r="E5159" s="2" t="s">
        <v>82</v>
      </c>
      <c r="F5159" s="2">
        <v>7.1</v>
      </c>
      <c r="G5159" s="2" t="s">
        <v>1143</v>
      </c>
      <c r="H5159" s="2" t="s">
        <v>198</v>
      </c>
      <c r="I5159" s="2" t="s">
        <v>199</v>
      </c>
      <c r="J5159" s="3">
        <v>1</v>
      </c>
      <c r="K5159" s="5"/>
    </row>
    <row r="5160" spans="1:11">
      <c r="A5160" s="2" t="s">
        <v>198</v>
      </c>
      <c r="B5160" s="2" t="s">
        <v>199</v>
      </c>
      <c r="C5160" s="4">
        <v>45536</v>
      </c>
      <c r="D5160" s="2" t="s">
        <v>429</v>
      </c>
      <c r="E5160" s="2" t="s">
        <v>82</v>
      </c>
      <c r="F5160" s="2">
        <v>9.1300000000000008</v>
      </c>
      <c r="G5160" s="2" t="s">
        <v>1145</v>
      </c>
      <c r="H5160" s="2" t="s">
        <v>198</v>
      </c>
      <c r="I5160" s="2" t="s">
        <v>199</v>
      </c>
      <c r="J5160" s="3">
        <v>1</v>
      </c>
      <c r="K5160" s="5"/>
    </row>
    <row r="5161" spans="1:11">
      <c r="A5161" s="2" t="s">
        <v>198</v>
      </c>
      <c r="B5161" s="2" t="s">
        <v>199</v>
      </c>
      <c r="C5161" s="4">
        <v>45536</v>
      </c>
      <c r="D5161" s="2" t="s">
        <v>201</v>
      </c>
      <c r="E5161" s="2" t="s">
        <v>170</v>
      </c>
      <c r="F5161" s="2">
        <v>9.1300000000000008</v>
      </c>
      <c r="G5161" s="2" t="s">
        <v>1145</v>
      </c>
      <c r="H5161" s="2" t="s">
        <v>202</v>
      </c>
      <c r="I5161" s="2" t="s">
        <v>1196</v>
      </c>
      <c r="J5161" s="3">
        <v>1</v>
      </c>
      <c r="K5161" s="5"/>
    </row>
    <row r="5162" spans="1:11">
      <c r="A5162" s="2" t="s">
        <v>212</v>
      </c>
      <c r="B5162" s="2" t="s">
        <v>213</v>
      </c>
      <c r="C5162" s="4">
        <v>45536</v>
      </c>
      <c r="D5162" s="2" t="s">
        <v>230</v>
      </c>
      <c r="E5162" s="2" t="s">
        <v>218</v>
      </c>
      <c r="F5162" s="2">
        <v>8.1</v>
      </c>
      <c r="G5162" s="2" t="s">
        <v>1142</v>
      </c>
      <c r="H5162" s="2" t="s">
        <v>156</v>
      </c>
      <c r="I5162" s="2" t="s">
        <v>1150</v>
      </c>
      <c r="J5162" s="3">
        <v>4</v>
      </c>
      <c r="K5162" s="5"/>
    </row>
    <row r="5163" spans="1:11">
      <c r="A5163" s="2" t="s">
        <v>212</v>
      </c>
      <c r="B5163" s="2" t="s">
        <v>213</v>
      </c>
      <c r="C5163" s="4">
        <v>45536</v>
      </c>
      <c r="D5163" s="2" t="s">
        <v>938</v>
      </c>
      <c r="E5163" s="2" t="s">
        <v>939</v>
      </c>
      <c r="F5163" s="2">
        <v>8.1999999999999993</v>
      </c>
      <c r="G5163" s="2" t="s">
        <v>1142</v>
      </c>
      <c r="H5163" s="2" t="s">
        <v>219</v>
      </c>
      <c r="I5163" s="2" t="s">
        <v>1147</v>
      </c>
      <c r="J5163" s="3">
        <v>4</v>
      </c>
      <c r="K5163" s="5"/>
    </row>
    <row r="5164" spans="1:11">
      <c r="A5164" s="2" t="s">
        <v>212</v>
      </c>
      <c r="B5164" s="2" t="s">
        <v>213</v>
      </c>
      <c r="C5164" s="4">
        <v>45536</v>
      </c>
      <c r="D5164" s="2" t="s">
        <v>222</v>
      </c>
      <c r="E5164" s="2" t="s">
        <v>223</v>
      </c>
      <c r="F5164" s="2">
        <v>8.1999999999999993</v>
      </c>
      <c r="G5164" s="2" t="s">
        <v>1142</v>
      </c>
      <c r="H5164" s="2" t="s">
        <v>219</v>
      </c>
      <c r="I5164" s="2" t="s">
        <v>1147</v>
      </c>
      <c r="J5164" s="3">
        <v>5</v>
      </c>
      <c r="K5164" s="5"/>
    </row>
    <row r="5165" spans="1:11">
      <c r="A5165" s="2" t="s">
        <v>237</v>
      </c>
      <c r="B5165" s="2" t="s">
        <v>238</v>
      </c>
      <c r="C5165" s="4">
        <v>45536</v>
      </c>
      <c r="D5165" s="2" t="s">
        <v>663</v>
      </c>
      <c r="E5165" s="2" t="s">
        <v>99</v>
      </c>
      <c r="F5165" s="2">
        <v>9.14</v>
      </c>
      <c r="G5165" s="2" t="s">
        <v>1144</v>
      </c>
      <c r="H5165" s="2" t="s">
        <v>109</v>
      </c>
      <c r="I5165" s="2" t="s">
        <v>1192</v>
      </c>
      <c r="J5165" s="3">
        <v>1</v>
      </c>
      <c r="K5165" s="5"/>
    </row>
    <row r="5166" spans="1:11">
      <c r="A5166" s="2" t="s">
        <v>237</v>
      </c>
      <c r="B5166" s="2" t="s">
        <v>238</v>
      </c>
      <c r="C5166" s="4">
        <v>45536</v>
      </c>
      <c r="D5166" s="2" t="s">
        <v>444</v>
      </c>
      <c r="E5166" s="2" t="s">
        <v>99</v>
      </c>
      <c r="F5166" s="2">
        <v>9.14</v>
      </c>
      <c r="G5166" s="2" t="s">
        <v>1144</v>
      </c>
      <c r="H5166" s="2" t="s">
        <v>109</v>
      </c>
      <c r="I5166" s="2" t="s">
        <v>1192</v>
      </c>
      <c r="J5166" s="3">
        <v>1</v>
      </c>
      <c r="K5166" s="5"/>
    </row>
    <row r="5167" spans="1:11">
      <c r="A5167" s="2" t="s">
        <v>237</v>
      </c>
      <c r="B5167" s="2" t="s">
        <v>238</v>
      </c>
      <c r="C5167" s="4">
        <v>45536</v>
      </c>
      <c r="D5167" s="2" t="s">
        <v>1648</v>
      </c>
      <c r="E5167" s="2" t="s">
        <v>1454</v>
      </c>
      <c r="F5167" s="2">
        <v>6.2</v>
      </c>
      <c r="G5167" s="2" t="s">
        <v>1183</v>
      </c>
      <c r="H5167" s="2" t="s">
        <v>237</v>
      </c>
      <c r="I5167" s="2" t="s">
        <v>1333</v>
      </c>
      <c r="J5167" s="3">
        <v>2</v>
      </c>
      <c r="K5167" s="5"/>
    </row>
    <row r="5168" spans="1:11">
      <c r="A5168" s="2" t="s">
        <v>258</v>
      </c>
      <c r="B5168" s="2" t="s">
        <v>259</v>
      </c>
      <c r="C5168" s="4">
        <v>45536</v>
      </c>
      <c r="D5168" s="2" t="s">
        <v>956</v>
      </c>
      <c r="E5168" s="2" t="s">
        <v>263</v>
      </c>
      <c r="F5168" s="2">
        <v>8.1999999999999993</v>
      </c>
      <c r="G5168" s="2" t="s">
        <v>1142</v>
      </c>
      <c r="H5168" s="2" t="s">
        <v>18</v>
      </c>
      <c r="I5168" s="2" t="s">
        <v>1205</v>
      </c>
      <c r="J5168" s="3">
        <v>1</v>
      </c>
      <c r="K5168" s="5"/>
    </row>
    <row r="5169" spans="1:11">
      <c r="A5169" s="2" t="s">
        <v>258</v>
      </c>
      <c r="B5169" s="2" t="s">
        <v>259</v>
      </c>
      <c r="C5169" s="4">
        <v>45536</v>
      </c>
      <c r="D5169" s="2" t="s">
        <v>1707</v>
      </c>
      <c r="E5169" s="2" t="s">
        <v>17</v>
      </c>
      <c r="F5169" s="2">
        <v>8.1999999999999993</v>
      </c>
      <c r="G5169" s="2" t="s">
        <v>1142</v>
      </c>
      <c r="H5169" s="2" t="s">
        <v>18</v>
      </c>
      <c r="I5169" s="2" t="s">
        <v>1205</v>
      </c>
      <c r="J5169" s="3">
        <v>1</v>
      </c>
      <c r="K5169" s="5"/>
    </row>
    <row r="5170" spans="1:11">
      <c r="A5170" s="2" t="s">
        <v>270</v>
      </c>
      <c r="B5170" s="2" t="s">
        <v>271</v>
      </c>
      <c r="C5170" s="4">
        <v>45536</v>
      </c>
      <c r="D5170" s="2" t="s">
        <v>277</v>
      </c>
      <c r="E5170" s="2" t="s">
        <v>273</v>
      </c>
      <c r="F5170" s="2">
        <v>6.2</v>
      </c>
      <c r="G5170" s="2" t="s">
        <v>1183</v>
      </c>
      <c r="H5170" s="2" t="s">
        <v>109</v>
      </c>
      <c r="I5170" s="2" t="s">
        <v>1192</v>
      </c>
      <c r="J5170" s="3">
        <v>2</v>
      </c>
      <c r="K5170" s="5"/>
    </row>
    <row r="5171" spans="1:11">
      <c r="A5171" s="2" t="s">
        <v>278</v>
      </c>
      <c r="B5171" s="2" t="s">
        <v>279</v>
      </c>
      <c r="C5171" s="4">
        <v>45536</v>
      </c>
      <c r="D5171" s="2" t="s">
        <v>284</v>
      </c>
      <c r="E5171" s="2" t="s">
        <v>283</v>
      </c>
      <c r="F5171" s="2">
        <v>8.1</v>
      </c>
      <c r="G5171" s="2" t="s">
        <v>1142</v>
      </c>
      <c r="H5171" s="2" t="s">
        <v>281</v>
      </c>
      <c r="I5171" s="2" t="s">
        <v>1206</v>
      </c>
      <c r="J5171" s="3">
        <v>2</v>
      </c>
      <c r="K5171" s="5"/>
    </row>
    <row r="5172" spans="1:11">
      <c r="A5172" s="2" t="s">
        <v>753</v>
      </c>
      <c r="B5172" s="2" t="s">
        <v>754</v>
      </c>
      <c r="C5172" s="4">
        <v>45536</v>
      </c>
      <c r="D5172" s="2" t="s">
        <v>755</v>
      </c>
      <c r="E5172" s="2" t="s">
        <v>323</v>
      </c>
      <c r="F5172" s="2">
        <v>8.1</v>
      </c>
      <c r="G5172" s="2" t="s">
        <v>1142</v>
      </c>
      <c r="H5172" s="2" t="s">
        <v>156</v>
      </c>
      <c r="I5172" s="2" t="s">
        <v>1150</v>
      </c>
      <c r="J5172" s="3">
        <v>1</v>
      </c>
      <c r="K5172" s="5"/>
    </row>
    <row r="5173" spans="1:11">
      <c r="A5173" s="2" t="s">
        <v>1334</v>
      </c>
      <c r="B5173" s="2" t="s">
        <v>1335</v>
      </c>
      <c r="C5173" s="4">
        <v>45536</v>
      </c>
      <c r="D5173" s="2" t="s">
        <v>1332</v>
      </c>
      <c r="E5173" s="2" t="s">
        <v>853</v>
      </c>
      <c r="F5173" s="2">
        <v>7.1</v>
      </c>
      <c r="G5173" s="2" t="s">
        <v>1143</v>
      </c>
      <c r="H5173" s="2" t="s">
        <v>1334</v>
      </c>
      <c r="I5173" s="2" t="s">
        <v>1378</v>
      </c>
      <c r="J5173" s="3">
        <v>1</v>
      </c>
      <c r="K5173" s="5"/>
    </row>
    <row r="5174" spans="1:11">
      <c r="A5174" s="2" t="s">
        <v>1334</v>
      </c>
      <c r="B5174" s="2" t="s">
        <v>1335</v>
      </c>
      <c r="C5174" s="4">
        <v>45536</v>
      </c>
      <c r="D5174" s="2" t="s">
        <v>112</v>
      </c>
      <c r="E5174" s="2" t="s">
        <v>113</v>
      </c>
      <c r="F5174" s="2">
        <v>5.0999999999999996</v>
      </c>
      <c r="G5174" s="2" t="s">
        <v>1186</v>
      </c>
      <c r="H5174" s="2" t="s">
        <v>114</v>
      </c>
      <c r="I5174" s="2" t="s">
        <v>1193</v>
      </c>
      <c r="J5174" s="3">
        <v>1</v>
      </c>
      <c r="K5174" s="5"/>
    </row>
    <row r="5175" spans="1:11">
      <c r="A5175" s="2" t="s">
        <v>1334</v>
      </c>
      <c r="B5175" s="2" t="s">
        <v>1335</v>
      </c>
      <c r="C5175" s="4">
        <v>45536</v>
      </c>
      <c r="D5175" s="2" t="s">
        <v>972</v>
      </c>
      <c r="E5175" s="2" t="s">
        <v>50</v>
      </c>
      <c r="F5175" s="2">
        <v>5.0999999999999996</v>
      </c>
      <c r="G5175" s="2" t="s">
        <v>1186</v>
      </c>
      <c r="H5175" s="2" t="s">
        <v>307</v>
      </c>
      <c r="I5175" s="2" t="s">
        <v>1210</v>
      </c>
      <c r="J5175" s="3">
        <v>1</v>
      </c>
      <c r="K5175" s="5"/>
    </row>
    <row r="5176" spans="1:11">
      <c r="A5176" s="2" t="s">
        <v>1334</v>
      </c>
      <c r="B5176" s="2" t="s">
        <v>1335</v>
      </c>
      <c r="C5176" s="4">
        <v>45536</v>
      </c>
      <c r="D5176" s="2" t="s">
        <v>1316</v>
      </c>
      <c r="E5176" s="2" t="s">
        <v>652</v>
      </c>
      <c r="F5176" s="2">
        <v>9.15</v>
      </c>
      <c r="G5176" s="2" t="s">
        <v>1146</v>
      </c>
      <c r="H5176" s="2" t="s">
        <v>115</v>
      </c>
      <c r="I5176" s="2" t="s">
        <v>116</v>
      </c>
      <c r="J5176" s="3">
        <v>1</v>
      </c>
      <c r="K5176" s="5"/>
    </row>
    <row r="5177" spans="1:11">
      <c r="A5177" s="2" t="s">
        <v>1334</v>
      </c>
      <c r="B5177" s="2" t="s">
        <v>1335</v>
      </c>
      <c r="C5177" s="4">
        <v>45536</v>
      </c>
      <c r="D5177" s="2" t="s">
        <v>599</v>
      </c>
      <c r="E5177" s="2" t="s">
        <v>99</v>
      </c>
      <c r="F5177" s="2">
        <v>9.15</v>
      </c>
      <c r="G5177" s="2" t="s">
        <v>1146</v>
      </c>
      <c r="H5177" s="2" t="s">
        <v>245</v>
      </c>
      <c r="I5177" s="2" t="s">
        <v>295</v>
      </c>
      <c r="J5177" s="3">
        <v>1</v>
      </c>
      <c r="K5177" s="5"/>
    </row>
    <row r="5178" spans="1:11">
      <c r="A5178" s="2" t="s">
        <v>245</v>
      </c>
      <c r="B5178" s="2" t="s">
        <v>295</v>
      </c>
      <c r="C5178" s="4">
        <v>45536</v>
      </c>
      <c r="D5178" s="2" t="s">
        <v>253</v>
      </c>
      <c r="E5178" s="2" t="s">
        <v>99</v>
      </c>
      <c r="F5178" s="2">
        <v>1.2</v>
      </c>
      <c r="G5178" s="2" t="s">
        <v>1187</v>
      </c>
      <c r="H5178" s="2" t="s">
        <v>245</v>
      </c>
      <c r="I5178" s="2" t="s">
        <v>295</v>
      </c>
      <c r="J5178" s="3">
        <v>6</v>
      </c>
      <c r="K5178" s="5"/>
    </row>
    <row r="5179" spans="1:11">
      <c r="A5179" s="2" t="s">
        <v>245</v>
      </c>
      <c r="B5179" s="2" t="s">
        <v>295</v>
      </c>
      <c r="C5179" s="4">
        <v>45536</v>
      </c>
      <c r="D5179" s="2" t="s">
        <v>299</v>
      </c>
      <c r="E5179" s="2" t="s">
        <v>99</v>
      </c>
      <c r="F5179" s="2">
        <v>1.2</v>
      </c>
      <c r="G5179" s="2" t="s">
        <v>1187</v>
      </c>
      <c r="H5179" s="2" t="s">
        <v>245</v>
      </c>
      <c r="I5179" s="2" t="s">
        <v>295</v>
      </c>
      <c r="J5179" s="3">
        <v>6</v>
      </c>
      <c r="K5179" s="5"/>
    </row>
    <row r="5180" spans="1:11">
      <c r="A5180" s="2" t="s">
        <v>245</v>
      </c>
      <c r="B5180" s="2" t="s">
        <v>295</v>
      </c>
      <c r="C5180" s="4">
        <v>45536</v>
      </c>
      <c r="D5180" s="2" t="s">
        <v>250</v>
      </c>
      <c r="E5180" s="2" t="s">
        <v>99</v>
      </c>
      <c r="F5180" s="2">
        <v>1.2</v>
      </c>
      <c r="G5180" s="2" t="s">
        <v>1187</v>
      </c>
      <c r="H5180" s="2" t="s">
        <v>245</v>
      </c>
      <c r="I5180" s="2" t="s">
        <v>295</v>
      </c>
      <c r="J5180" s="3">
        <v>5</v>
      </c>
      <c r="K5180" s="5"/>
    </row>
    <row r="5181" spans="1:11">
      <c r="A5181" s="2" t="s">
        <v>300</v>
      </c>
      <c r="B5181" s="2" t="s">
        <v>301</v>
      </c>
      <c r="C5181" s="4">
        <v>45536</v>
      </c>
      <c r="D5181" s="2" t="s">
        <v>441</v>
      </c>
      <c r="E5181" s="2" t="s">
        <v>240</v>
      </c>
      <c r="F5181" s="2">
        <v>3.2</v>
      </c>
      <c r="G5181" s="2" t="s">
        <v>1184</v>
      </c>
      <c r="H5181" s="2" t="s">
        <v>109</v>
      </c>
      <c r="I5181" s="2" t="s">
        <v>1192</v>
      </c>
      <c r="J5181" s="3">
        <v>2</v>
      </c>
      <c r="K5181" s="5"/>
    </row>
    <row r="5182" spans="1:11">
      <c r="A5182" s="2" t="s">
        <v>337</v>
      </c>
      <c r="B5182" s="2" t="s">
        <v>338</v>
      </c>
      <c r="C5182" s="4">
        <v>45536</v>
      </c>
      <c r="D5182" s="2" t="s">
        <v>341</v>
      </c>
      <c r="E5182" s="2" t="s">
        <v>90</v>
      </c>
      <c r="F5182" s="2">
        <v>8.1</v>
      </c>
      <c r="G5182" s="2" t="s">
        <v>1142</v>
      </c>
      <c r="H5182" s="2" t="s">
        <v>337</v>
      </c>
      <c r="I5182" s="2" t="s">
        <v>338</v>
      </c>
      <c r="J5182" s="3">
        <v>1</v>
      </c>
      <c r="K5182" s="5"/>
    </row>
    <row r="5183" spans="1:11">
      <c r="A5183" s="2" t="s">
        <v>337</v>
      </c>
      <c r="B5183" s="2" t="s">
        <v>338</v>
      </c>
      <c r="C5183" s="4">
        <v>45536</v>
      </c>
      <c r="D5183" s="2" t="s">
        <v>340</v>
      </c>
      <c r="E5183" s="2" t="s">
        <v>90</v>
      </c>
      <c r="F5183" s="2">
        <v>8.1</v>
      </c>
      <c r="G5183" s="2" t="s">
        <v>1142</v>
      </c>
      <c r="H5183" s="2" t="s">
        <v>337</v>
      </c>
      <c r="I5183" s="2" t="s">
        <v>338</v>
      </c>
      <c r="J5183" s="3">
        <v>2</v>
      </c>
      <c r="K5183" s="5"/>
    </row>
    <row r="5184" spans="1:11">
      <c r="A5184" s="2" t="s">
        <v>408</v>
      </c>
      <c r="B5184" s="2" t="s">
        <v>1336</v>
      </c>
      <c r="C5184" s="4">
        <v>45536</v>
      </c>
      <c r="D5184" s="2" t="s">
        <v>781</v>
      </c>
      <c r="E5184" s="2" t="s">
        <v>74</v>
      </c>
      <c r="F5184" s="2">
        <v>8.1</v>
      </c>
      <c r="G5184" s="2" t="s">
        <v>1142</v>
      </c>
      <c r="H5184" s="2" t="s">
        <v>791</v>
      </c>
      <c r="I5184" s="2" t="s">
        <v>1246</v>
      </c>
      <c r="J5184" s="3">
        <v>1</v>
      </c>
      <c r="K5184" s="5"/>
    </row>
    <row r="5185" spans="1:11">
      <c r="A5185" s="2" t="s">
        <v>349</v>
      </c>
      <c r="B5185" s="2" t="s">
        <v>350</v>
      </c>
      <c r="C5185" s="4">
        <v>45536</v>
      </c>
      <c r="D5185" s="2" t="s">
        <v>351</v>
      </c>
      <c r="E5185" s="2" t="s">
        <v>352</v>
      </c>
      <c r="F5185" s="2">
        <v>8.1</v>
      </c>
      <c r="G5185" s="2" t="s">
        <v>1142</v>
      </c>
      <c r="H5185" s="2" t="s">
        <v>353</v>
      </c>
      <c r="I5185" s="2" t="s">
        <v>1179</v>
      </c>
      <c r="J5185" s="3">
        <v>1</v>
      </c>
      <c r="K5185" s="5"/>
    </row>
    <row r="5186" spans="1:11">
      <c r="A5186" s="2" t="s">
        <v>356</v>
      </c>
      <c r="B5186" s="2" t="s">
        <v>357</v>
      </c>
      <c r="C5186" s="4">
        <v>45536</v>
      </c>
      <c r="D5186" s="2" t="s">
        <v>128</v>
      </c>
      <c r="E5186" s="2" t="s">
        <v>129</v>
      </c>
      <c r="F5186" s="2">
        <v>3.2</v>
      </c>
      <c r="G5186" s="2" t="s">
        <v>1184</v>
      </c>
      <c r="H5186" s="2" t="s">
        <v>156</v>
      </c>
      <c r="I5186" s="2" t="s">
        <v>1150</v>
      </c>
      <c r="J5186" s="3">
        <v>1</v>
      </c>
      <c r="K5186" s="5"/>
    </row>
    <row r="5187" spans="1:11">
      <c r="A5187" s="2" t="s">
        <v>314</v>
      </c>
      <c r="B5187" s="2" t="s">
        <v>364</v>
      </c>
      <c r="C5187" s="4">
        <v>45536</v>
      </c>
      <c r="D5187" s="2" t="s">
        <v>884</v>
      </c>
      <c r="E5187" s="2" t="s">
        <v>191</v>
      </c>
      <c r="F5187" s="2">
        <v>8.1</v>
      </c>
      <c r="G5187" s="2" t="s">
        <v>1142</v>
      </c>
      <c r="H5187" s="2" t="s">
        <v>368</v>
      </c>
      <c r="I5187" s="2" t="s">
        <v>1247</v>
      </c>
      <c r="J5187" s="3">
        <v>1</v>
      </c>
      <c r="K5187" s="5"/>
    </row>
    <row r="5188" spans="1:11">
      <c r="A5188" s="2" t="s">
        <v>314</v>
      </c>
      <c r="B5188" s="2" t="s">
        <v>364</v>
      </c>
      <c r="C5188" s="4">
        <v>45536</v>
      </c>
      <c r="D5188" s="2" t="s">
        <v>538</v>
      </c>
      <c r="E5188" s="2" t="s">
        <v>215</v>
      </c>
      <c r="F5188" s="2">
        <v>8.1</v>
      </c>
      <c r="G5188" s="2" t="s">
        <v>1142</v>
      </c>
      <c r="H5188" s="2" t="s">
        <v>156</v>
      </c>
      <c r="I5188" s="2" t="s">
        <v>1150</v>
      </c>
      <c r="J5188" s="3">
        <v>2</v>
      </c>
      <c r="K5188" s="5"/>
    </row>
    <row r="5189" spans="1:11">
      <c r="A5189" s="2" t="s">
        <v>314</v>
      </c>
      <c r="B5189" s="2" t="s">
        <v>364</v>
      </c>
      <c r="C5189" s="4">
        <v>45536</v>
      </c>
      <c r="D5189" s="2" t="s">
        <v>882</v>
      </c>
      <c r="E5189" s="2" t="s">
        <v>90</v>
      </c>
      <c r="F5189" s="2">
        <v>8.1</v>
      </c>
      <c r="G5189" s="2" t="s">
        <v>1142</v>
      </c>
      <c r="H5189" s="2" t="s">
        <v>883</v>
      </c>
      <c r="I5189" s="2" t="s">
        <v>1178</v>
      </c>
      <c r="J5189" s="3">
        <v>5</v>
      </c>
      <c r="K5189" s="5"/>
    </row>
    <row r="5190" spans="1:11">
      <c r="A5190" s="2" t="s">
        <v>314</v>
      </c>
      <c r="B5190" s="2" t="s">
        <v>364</v>
      </c>
      <c r="C5190" s="4">
        <v>45536</v>
      </c>
      <c r="D5190" s="2" t="s">
        <v>339</v>
      </c>
      <c r="E5190" s="2" t="s">
        <v>90</v>
      </c>
      <c r="F5190" s="2">
        <v>8.1</v>
      </c>
      <c r="G5190" s="2" t="s">
        <v>1142</v>
      </c>
      <c r="H5190" s="2" t="s">
        <v>156</v>
      </c>
      <c r="I5190" s="2" t="s">
        <v>1150</v>
      </c>
      <c r="J5190" s="3">
        <v>1</v>
      </c>
      <c r="K5190" s="5"/>
    </row>
    <row r="5191" spans="1:11">
      <c r="A5191" s="2" t="s">
        <v>375</v>
      </c>
      <c r="B5191" s="2" t="s">
        <v>376</v>
      </c>
      <c r="C5191" s="4">
        <v>45536</v>
      </c>
      <c r="D5191" s="2" t="s">
        <v>889</v>
      </c>
      <c r="E5191" s="2" t="s">
        <v>191</v>
      </c>
      <c r="F5191" s="2">
        <v>8.1</v>
      </c>
      <c r="G5191" s="2" t="s">
        <v>1142</v>
      </c>
      <c r="H5191" s="2" t="s">
        <v>385</v>
      </c>
      <c r="I5191" s="2" t="s">
        <v>1211</v>
      </c>
      <c r="J5191" s="3">
        <v>1</v>
      </c>
      <c r="K5191" s="5"/>
    </row>
    <row r="5192" spans="1:11">
      <c r="A5192" s="2" t="s">
        <v>375</v>
      </c>
      <c r="B5192" s="2" t="s">
        <v>376</v>
      </c>
      <c r="C5192" s="4">
        <v>45536</v>
      </c>
      <c r="D5192" s="2" t="s">
        <v>388</v>
      </c>
      <c r="E5192" s="2" t="s">
        <v>323</v>
      </c>
      <c r="F5192" s="2">
        <v>8.1</v>
      </c>
      <c r="G5192" s="2" t="s">
        <v>1142</v>
      </c>
      <c r="H5192" s="2" t="s">
        <v>379</v>
      </c>
      <c r="I5192" s="2" t="s">
        <v>1200</v>
      </c>
      <c r="J5192" s="3">
        <v>1</v>
      </c>
      <c r="K5192" s="5"/>
    </row>
    <row r="5193" spans="1:11">
      <c r="A5193" s="2" t="s">
        <v>390</v>
      </c>
      <c r="B5193" s="2" t="s">
        <v>391</v>
      </c>
      <c r="C5193" s="4">
        <v>45536</v>
      </c>
      <c r="D5193" s="2" t="s">
        <v>89</v>
      </c>
      <c r="E5193" s="2" t="s">
        <v>90</v>
      </c>
      <c r="F5193" s="2">
        <v>4.3</v>
      </c>
      <c r="G5193" s="2" t="s">
        <v>1188</v>
      </c>
      <c r="H5193" s="2" t="s">
        <v>156</v>
      </c>
      <c r="I5193" s="2" t="s">
        <v>1150</v>
      </c>
      <c r="J5193" s="3">
        <v>1</v>
      </c>
      <c r="K5193" s="5"/>
    </row>
    <row r="5194" spans="1:11">
      <c r="A5194" s="2" t="s">
        <v>393</v>
      </c>
      <c r="B5194" s="2" t="s">
        <v>394</v>
      </c>
      <c r="C5194" s="4">
        <v>45536</v>
      </c>
      <c r="D5194" s="2" t="s">
        <v>671</v>
      </c>
      <c r="E5194" s="2" t="s">
        <v>132</v>
      </c>
      <c r="F5194" s="2">
        <v>9.6</v>
      </c>
      <c r="G5194" s="2" t="s">
        <v>1183</v>
      </c>
      <c r="H5194" s="2" t="s">
        <v>356</v>
      </c>
      <c r="I5194" s="2" t="s">
        <v>357</v>
      </c>
      <c r="J5194" s="3">
        <v>1</v>
      </c>
      <c r="K5194" s="5"/>
    </row>
    <row r="5195" spans="1:11">
      <c r="A5195" s="2" t="s">
        <v>393</v>
      </c>
      <c r="B5195" s="2" t="s">
        <v>394</v>
      </c>
      <c r="C5195" s="4">
        <v>45536</v>
      </c>
      <c r="D5195" s="2" t="s">
        <v>671</v>
      </c>
      <c r="E5195" s="2" t="s">
        <v>132</v>
      </c>
      <c r="F5195" s="2">
        <v>6.2</v>
      </c>
      <c r="G5195" s="2" t="s">
        <v>1183</v>
      </c>
      <c r="H5195" s="2" t="s">
        <v>411</v>
      </c>
      <c r="I5195" s="2" t="s">
        <v>2075</v>
      </c>
      <c r="J5195" s="3">
        <v>2</v>
      </c>
      <c r="K5195" s="5"/>
    </row>
    <row r="5196" spans="1:11">
      <c r="A5196" s="2" t="s">
        <v>393</v>
      </c>
      <c r="B5196" s="2" t="s">
        <v>394</v>
      </c>
      <c r="C5196" s="4">
        <v>45536</v>
      </c>
      <c r="D5196" s="2" t="s">
        <v>48</v>
      </c>
      <c r="E5196" s="2" t="s">
        <v>47</v>
      </c>
      <c r="F5196" s="2">
        <v>2.1</v>
      </c>
      <c r="G5196" s="2" t="s">
        <v>1185</v>
      </c>
      <c r="H5196" s="2" t="s">
        <v>44</v>
      </c>
      <c r="I5196" s="2" t="s">
        <v>45</v>
      </c>
      <c r="J5196" s="3">
        <v>1</v>
      </c>
      <c r="K5196" s="5"/>
    </row>
    <row r="5197" spans="1:11">
      <c r="A5197" s="2" t="s">
        <v>423</v>
      </c>
      <c r="B5197" s="2" t="s">
        <v>1218</v>
      </c>
      <c r="C5197" s="4">
        <v>45536</v>
      </c>
      <c r="D5197" s="2" t="s">
        <v>422</v>
      </c>
      <c r="E5197" s="2" t="s">
        <v>191</v>
      </c>
      <c r="F5197" s="2">
        <v>8</v>
      </c>
      <c r="G5197" s="2" t="s">
        <v>1142</v>
      </c>
      <c r="H5197" s="2" t="s">
        <v>423</v>
      </c>
      <c r="I5197" s="2" t="s">
        <v>1218</v>
      </c>
      <c r="J5197" s="3">
        <v>1</v>
      </c>
      <c r="K5197" s="5"/>
    </row>
    <row r="5198" spans="1:11">
      <c r="A5198" s="2" t="s">
        <v>423</v>
      </c>
      <c r="B5198" s="2" t="s">
        <v>1218</v>
      </c>
      <c r="C5198" s="4">
        <v>45536</v>
      </c>
      <c r="D5198" s="2" t="s">
        <v>1385</v>
      </c>
      <c r="E5198" s="2" t="s">
        <v>323</v>
      </c>
      <c r="F5198" s="2">
        <v>9.1300000000000008</v>
      </c>
      <c r="G5198" s="2" t="s">
        <v>1145</v>
      </c>
      <c r="H5198" s="2" t="s">
        <v>423</v>
      </c>
      <c r="I5198" s="2" t="s">
        <v>1218</v>
      </c>
      <c r="J5198" s="3">
        <v>4</v>
      </c>
      <c r="K5198" s="5"/>
    </row>
    <row r="5199" spans="1:11">
      <c r="A5199" s="2" t="s">
        <v>423</v>
      </c>
      <c r="B5199" s="2" t="s">
        <v>1218</v>
      </c>
      <c r="C5199" s="4">
        <v>45536</v>
      </c>
      <c r="D5199" s="2" t="s">
        <v>190</v>
      </c>
      <c r="E5199" s="2" t="s">
        <v>191</v>
      </c>
      <c r="F5199" s="2">
        <v>8</v>
      </c>
      <c r="G5199" s="2" t="s">
        <v>1142</v>
      </c>
      <c r="H5199" s="2" t="s">
        <v>423</v>
      </c>
      <c r="I5199" s="2" t="s">
        <v>1218</v>
      </c>
      <c r="J5199" s="3">
        <v>2</v>
      </c>
      <c r="K5199" s="5"/>
    </row>
    <row r="5200" spans="1:11">
      <c r="A5200" s="2" t="s">
        <v>416</v>
      </c>
      <c r="B5200" s="2" t="s">
        <v>417</v>
      </c>
      <c r="C5200" s="4">
        <v>45536</v>
      </c>
      <c r="D5200" s="2" t="s">
        <v>1127</v>
      </c>
      <c r="E5200" s="2" t="s">
        <v>82</v>
      </c>
      <c r="F5200" s="2">
        <v>5.0999999999999996</v>
      </c>
      <c r="G5200" s="2" t="s">
        <v>1186</v>
      </c>
      <c r="H5200" s="2" t="s">
        <v>156</v>
      </c>
      <c r="I5200" s="2" t="s">
        <v>1150</v>
      </c>
      <c r="J5200" s="3">
        <v>3</v>
      </c>
      <c r="K5200" s="5"/>
    </row>
    <row r="5201" spans="1:11">
      <c r="A5201" s="2" t="s">
        <v>416</v>
      </c>
      <c r="B5201" s="2" t="s">
        <v>417</v>
      </c>
      <c r="C5201" s="4">
        <v>45536</v>
      </c>
      <c r="D5201" s="2" t="s">
        <v>787</v>
      </c>
      <c r="E5201" s="2" t="s">
        <v>788</v>
      </c>
      <c r="F5201" s="2">
        <v>5.0999999999999996</v>
      </c>
      <c r="G5201" s="2" t="s">
        <v>1186</v>
      </c>
      <c r="H5201" s="2" t="s">
        <v>156</v>
      </c>
      <c r="I5201" s="2" t="s">
        <v>1150</v>
      </c>
      <c r="J5201" s="3">
        <v>1</v>
      </c>
      <c r="K5201" s="5"/>
    </row>
    <row r="5202" spans="1:11">
      <c r="A5202" s="2" t="s">
        <v>416</v>
      </c>
      <c r="B5202" s="2" t="s">
        <v>417</v>
      </c>
      <c r="C5202" s="4">
        <v>45536</v>
      </c>
      <c r="D5202" s="2" t="s">
        <v>1032</v>
      </c>
      <c r="E5202" s="2" t="s">
        <v>313</v>
      </c>
      <c r="F5202" s="2">
        <v>4.3</v>
      </c>
      <c r="G5202" s="2" t="s">
        <v>1188</v>
      </c>
      <c r="H5202" s="2" t="s">
        <v>318</v>
      </c>
      <c r="I5202" s="2" t="s">
        <v>319</v>
      </c>
      <c r="J5202" s="3">
        <v>2</v>
      </c>
      <c r="K5202" s="5"/>
    </row>
    <row r="5203" spans="1:11">
      <c r="A5203" s="2" t="s">
        <v>416</v>
      </c>
      <c r="B5203" s="2" t="s">
        <v>417</v>
      </c>
      <c r="C5203" s="4">
        <v>45536</v>
      </c>
      <c r="D5203" s="2" t="s">
        <v>1032</v>
      </c>
      <c r="E5203" s="2" t="s">
        <v>313</v>
      </c>
      <c r="F5203" s="2">
        <v>5.0999999999999996</v>
      </c>
      <c r="G5203" s="2" t="s">
        <v>1186</v>
      </c>
      <c r="H5203" s="2" t="s">
        <v>318</v>
      </c>
      <c r="I5203" s="2" t="s">
        <v>319</v>
      </c>
      <c r="J5203" s="3">
        <v>4</v>
      </c>
      <c r="K5203" s="5"/>
    </row>
    <row r="5204" spans="1:11">
      <c r="A5204" s="2" t="s">
        <v>416</v>
      </c>
      <c r="B5204" s="2" t="s">
        <v>417</v>
      </c>
      <c r="C5204" s="4">
        <v>45536</v>
      </c>
      <c r="D5204" s="2" t="s">
        <v>358</v>
      </c>
      <c r="E5204" s="2" t="s">
        <v>906</v>
      </c>
      <c r="F5204" s="2">
        <v>4.3</v>
      </c>
      <c r="G5204" s="2" t="s">
        <v>1188</v>
      </c>
      <c r="H5204" s="2" t="s">
        <v>151</v>
      </c>
      <c r="I5204" s="2" t="s">
        <v>1203</v>
      </c>
      <c r="J5204" s="3">
        <v>1</v>
      </c>
      <c r="K5204" s="5"/>
    </row>
    <row r="5205" spans="1:11">
      <c r="A5205" s="2" t="s">
        <v>427</v>
      </c>
      <c r="B5205" s="2" t="s">
        <v>428</v>
      </c>
      <c r="C5205" s="4">
        <v>45536</v>
      </c>
      <c r="D5205" s="2" t="s">
        <v>386</v>
      </c>
      <c r="E5205" s="2" t="s">
        <v>247</v>
      </c>
      <c r="F5205" s="2">
        <v>4.3</v>
      </c>
      <c r="G5205" s="2" t="s">
        <v>1188</v>
      </c>
      <c r="H5205" s="2" t="s">
        <v>379</v>
      </c>
      <c r="I5205" s="2" t="s">
        <v>1200</v>
      </c>
      <c r="J5205" s="3">
        <v>2</v>
      </c>
      <c r="K5205" s="5"/>
    </row>
    <row r="5206" spans="1:11">
      <c r="A5206" s="2" t="s">
        <v>427</v>
      </c>
      <c r="B5206" s="2" t="s">
        <v>428</v>
      </c>
      <c r="C5206" s="4">
        <v>45536</v>
      </c>
      <c r="D5206" s="2" t="s">
        <v>1632</v>
      </c>
      <c r="E5206" s="2" t="s">
        <v>155</v>
      </c>
      <c r="F5206" s="2">
        <v>4.2</v>
      </c>
      <c r="G5206" s="2" t="s">
        <v>1188</v>
      </c>
      <c r="H5206" s="2" t="s">
        <v>1344</v>
      </c>
      <c r="I5206" s="2" t="s">
        <v>1345</v>
      </c>
      <c r="J5206" s="3">
        <v>1</v>
      </c>
      <c r="K5206" s="5"/>
    </row>
    <row r="5207" spans="1:11">
      <c r="A5207" s="2" t="s">
        <v>427</v>
      </c>
      <c r="B5207" s="2" t="s">
        <v>428</v>
      </c>
      <c r="C5207" s="4">
        <v>45536</v>
      </c>
      <c r="D5207" s="2" t="s">
        <v>907</v>
      </c>
      <c r="E5207" s="2" t="s">
        <v>888</v>
      </c>
      <c r="F5207" s="2">
        <v>4.3</v>
      </c>
      <c r="G5207" s="2" t="s">
        <v>1188</v>
      </c>
      <c r="H5207" s="2" t="s">
        <v>405</v>
      </c>
      <c r="I5207" s="2" t="s">
        <v>1167</v>
      </c>
      <c r="J5207" s="3">
        <v>4</v>
      </c>
      <c r="K5207" s="5"/>
    </row>
    <row r="5208" spans="1:11">
      <c r="A5208" s="2" t="s">
        <v>427</v>
      </c>
      <c r="B5208" s="2" t="s">
        <v>428</v>
      </c>
      <c r="C5208" s="4">
        <v>45536</v>
      </c>
      <c r="D5208" s="2" t="s">
        <v>381</v>
      </c>
      <c r="E5208" s="2" t="s">
        <v>382</v>
      </c>
      <c r="F5208" s="2">
        <v>4.0999999999999996</v>
      </c>
      <c r="G5208" s="2" t="s">
        <v>1188</v>
      </c>
      <c r="H5208" s="2" t="s">
        <v>379</v>
      </c>
      <c r="I5208" s="2" t="s">
        <v>1200</v>
      </c>
      <c r="J5208" s="3">
        <v>3</v>
      </c>
      <c r="K5208" s="5"/>
    </row>
    <row r="5209" spans="1:11">
      <c r="A5209" s="2" t="s">
        <v>434</v>
      </c>
      <c r="B5209" s="2" t="s">
        <v>435</v>
      </c>
      <c r="C5209" s="4">
        <v>45536</v>
      </c>
      <c r="D5209" s="2" t="s">
        <v>663</v>
      </c>
      <c r="E5209" s="2" t="s">
        <v>436</v>
      </c>
      <c r="F5209" s="2">
        <v>8.1999999999999993</v>
      </c>
      <c r="G5209" s="2" t="s">
        <v>1142</v>
      </c>
      <c r="H5209" s="2" t="s">
        <v>109</v>
      </c>
      <c r="I5209" s="2" t="s">
        <v>1192</v>
      </c>
      <c r="J5209" s="3">
        <v>14</v>
      </c>
      <c r="K5209" s="5"/>
    </row>
    <row r="5210" spans="1:11">
      <c r="A5210" s="2" t="s">
        <v>434</v>
      </c>
      <c r="B5210" s="2" t="s">
        <v>435</v>
      </c>
      <c r="C5210" s="4">
        <v>45536</v>
      </c>
      <c r="D5210" s="2" t="s">
        <v>662</v>
      </c>
      <c r="E5210" s="2" t="s">
        <v>436</v>
      </c>
      <c r="F5210" s="2">
        <v>8.1999999999999993</v>
      </c>
      <c r="G5210" s="2" t="s">
        <v>1142</v>
      </c>
      <c r="H5210" s="2" t="s">
        <v>109</v>
      </c>
      <c r="I5210" s="2" t="s">
        <v>1192</v>
      </c>
      <c r="J5210" s="3">
        <v>16</v>
      </c>
      <c r="K5210" s="5"/>
    </row>
    <row r="5211" spans="1:11">
      <c r="A5211" s="2" t="s">
        <v>434</v>
      </c>
      <c r="B5211" s="2" t="s">
        <v>435</v>
      </c>
      <c r="C5211" s="4">
        <v>45536</v>
      </c>
      <c r="D5211" s="2" t="s">
        <v>444</v>
      </c>
      <c r="E5211" s="2" t="s">
        <v>436</v>
      </c>
      <c r="F5211" s="2">
        <v>8.1999999999999993</v>
      </c>
      <c r="G5211" s="2" t="s">
        <v>1142</v>
      </c>
      <c r="H5211" s="2" t="s">
        <v>109</v>
      </c>
      <c r="I5211" s="2" t="s">
        <v>1192</v>
      </c>
      <c r="J5211" s="3">
        <v>16</v>
      </c>
      <c r="K5211" s="5"/>
    </row>
    <row r="5212" spans="1:11">
      <c r="A5212" s="2" t="s">
        <v>434</v>
      </c>
      <c r="B5212" s="2" t="s">
        <v>435</v>
      </c>
      <c r="C5212" s="4">
        <v>45536</v>
      </c>
      <c r="D5212" s="2" t="s">
        <v>437</v>
      </c>
      <c r="E5212" s="2" t="s">
        <v>436</v>
      </c>
      <c r="F5212" s="2">
        <v>8.1999999999999993</v>
      </c>
      <c r="G5212" s="2" t="s">
        <v>1142</v>
      </c>
      <c r="H5212" s="2" t="s">
        <v>109</v>
      </c>
      <c r="I5212" s="2" t="s">
        <v>1192</v>
      </c>
      <c r="J5212" s="3">
        <v>21</v>
      </c>
      <c r="K5212" s="5"/>
    </row>
    <row r="5213" spans="1:11">
      <c r="A5213" s="2" t="s">
        <v>434</v>
      </c>
      <c r="B5213" s="2" t="s">
        <v>435</v>
      </c>
      <c r="C5213" s="4">
        <v>45536</v>
      </c>
      <c r="D5213" s="2" t="s">
        <v>438</v>
      </c>
      <c r="E5213" s="2" t="s">
        <v>436</v>
      </c>
      <c r="F5213" s="2">
        <v>8.1999999999999993</v>
      </c>
      <c r="G5213" s="2" t="s">
        <v>1142</v>
      </c>
      <c r="H5213" s="2" t="s">
        <v>109</v>
      </c>
      <c r="I5213" s="2" t="s">
        <v>1192</v>
      </c>
      <c r="J5213" s="3">
        <v>24</v>
      </c>
      <c r="K5213" s="5"/>
    </row>
    <row r="5214" spans="1:11">
      <c r="A5214" s="2" t="s">
        <v>434</v>
      </c>
      <c r="B5214" s="2" t="s">
        <v>435</v>
      </c>
      <c r="C5214" s="4">
        <v>45536</v>
      </c>
      <c r="D5214" s="2" t="s">
        <v>664</v>
      </c>
      <c r="E5214" s="2" t="s">
        <v>436</v>
      </c>
      <c r="F5214" s="2">
        <v>8.1999999999999993</v>
      </c>
      <c r="G5214" s="2" t="s">
        <v>1142</v>
      </c>
      <c r="H5214" s="2" t="s">
        <v>109</v>
      </c>
      <c r="I5214" s="2" t="s">
        <v>1192</v>
      </c>
      <c r="J5214" s="3">
        <v>20</v>
      </c>
      <c r="K5214" s="5"/>
    </row>
    <row r="5215" spans="1:11">
      <c r="A5215" s="2" t="s">
        <v>1137</v>
      </c>
      <c r="B5215" s="2" t="s">
        <v>1347</v>
      </c>
      <c r="C5215" s="4">
        <v>45536</v>
      </c>
      <c r="D5215" s="2" t="s">
        <v>966</v>
      </c>
      <c r="E5215" s="2" t="s">
        <v>170</v>
      </c>
      <c r="F5215" s="2">
        <v>7.1</v>
      </c>
      <c r="G5215" s="2" t="s">
        <v>1143</v>
      </c>
      <c r="H5215" s="2" t="s">
        <v>1388</v>
      </c>
      <c r="I5215" s="2" t="s">
        <v>1150</v>
      </c>
      <c r="J5215" s="3">
        <v>1</v>
      </c>
      <c r="K5215" s="5"/>
    </row>
    <row r="5216" spans="1:11">
      <c r="A5216" s="2" t="s">
        <v>1137</v>
      </c>
      <c r="B5216" s="2" t="s">
        <v>1347</v>
      </c>
      <c r="C5216" s="4">
        <v>45536</v>
      </c>
      <c r="D5216" s="2" t="s">
        <v>583</v>
      </c>
      <c r="E5216" s="2" t="s">
        <v>215</v>
      </c>
      <c r="F5216" s="2">
        <v>7.1</v>
      </c>
      <c r="G5216" s="2" t="s">
        <v>1143</v>
      </c>
      <c r="H5216" s="2" t="s">
        <v>1388</v>
      </c>
      <c r="I5216" s="2" t="s">
        <v>1150</v>
      </c>
      <c r="J5216" s="3">
        <v>1</v>
      </c>
      <c r="K5216" s="5"/>
    </row>
    <row r="5217" spans="1:11">
      <c r="A5217" s="2" t="s">
        <v>1137</v>
      </c>
      <c r="B5217" s="2" t="s">
        <v>1347</v>
      </c>
      <c r="C5217" s="4">
        <v>45536</v>
      </c>
      <c r="D5217" s="2" t="s">
        <v>108</v>
      </c>
      <c r="E5217" s="2" t="s">
        <v>99</v>
      </c>
      <c r="F5217" s="2">
        <v>7.1</v>
      </c>
      <c r="G5217" s="2" t="s">
        <v>1143</v>
      </c>
      <c r="H5217" s="2" t="s">
        <v>109</v>
      </c>
      <c r="I5217" s="2" t="s">
        <v>1192</v>
      </c>
      <c r="J5217" s="3">
        <v>1</v>
      </c>
      <c r="K5217" s="5"/>
    </row>
    <row r="5218" spans="1:11">
      <c r="A5218" s="2" t="s">
        <v>460</v>
      </c>
      <c r="B5218" s="2" t="s">
        <v>464</v>
      </c>
      <c r="C5218" s="4">
        <v>45536</v>
      </c>
      <c r="D5218" s="2" t="s">
        <v>471</v>
      </c>
      <c r="E5218" s="2" t="s">
        <v>215</v>
      </c>
      <c r="F5218" s="2">
        <v>8.1</v>
      </c>
      <c r="G5218" s="2" t="s">
        <v>1142</v>
      </c>
      <c r="H5218" s="2" t="s">
        <v>460</v>
      </c>
      <c r="I5218" s="2" t="s">
        <v>464</v>
      </c>
      <c r="J5218" s="3">
        <v>2</v>
      </c>
      <c r="K5218" s="5"/>
    </row>
    <row r="5219" spans="1:11">
      <c r="A5219" s="2" t="s">
        <v>468</v>
      </c>
      <c r="B5219" s="2" t="s">
        <v>469</v>
      </c>
      <c r="C5219" s="4">
        <v>45536</v>
      </c>
      <c r="D5219" s="2" t="s">
        <v>675</v>
      </c>
      <c r="E5219" s="2" t="s">
        <v>211</v>
      </c>
      <c r="F5219" s="2">
        <v>7.2</v>
      </c>
      <c r="G5219" s="2" t="s">
        <v>1143</v>
      </c>
      <c r="H5219" s="2" t="s">
        <v>467</v>
      </c>
      <c r="I5219" s="2" t="s">
        <v>1204</v>
      </c>
      <c r="J5219" s="3">
        <v>3</v>
      </c>
      <c r="K5219" s="5"/>
    </row>
    <row r="5220" spans="1:11">
      <c r="A5220" s="2" t="s">
        <v>475</v>
      </c>
      <c r="B5220" s="2" t="s">
        <v>476</v>
      </c>
      <c r="C5220" s="4">
        <v>45536</v>
      </c>
      <c r="D5220" s="2" t="s">
        <v>479</v>
      </c>
      <c r="E5220" s="2" t="s">
        <v>90</v>
      </c>
      <c r="F5220" s="2">
        <v>9.1300000000000008</v>
      </c>
      <c r="G5220" s="2" t="s">
        <v>1145</v>
      </c>
      <c r="H5220" s="2" t="s">
        <v>145</v>
      </c>
      <c r="I5220" s="2" t="s">
        <v>2079</v>
      </c>
      <c r="J5220" s="3">
        <v>1</v>
      </c>
      <c r="K5220" s="5"/>
    </row>
    <row r="5221" spans="1:11">
      <c r="A5221" s="2" t="s">
        <v>481</v>
      </c>
      <c r="B5221" s="2" t="s">
        <v>482</v>
      </c>
      <c r="C5221" s="4">
        <v>45536</v>
      </c>
      <c r="D5221" s="2" t="s">
        <v>1708</v>
      </c>
      <c r="E5221" s="2" t="s">
        <v>17</v>
      </c>
      <c r="F5221" s="2">
        <v>9.1300000000000008</v>
      </c>
      <c r="G5221" s="2" t="s">
        <v>1145</v>
      </c>
      <c r="H5221" s="2" t="s">
        <v>1528</v>
      </c>
      <c r="I5221" s="2" t="s">
        <v>1529</v>
      </c>
      <c r="J5221" s="3">
        <v>1</v>
      </c>
      <c r="K5221" s="5"/>
    </row>
    <row r="5222" spans="1:11">
      <c r="A5222" s="2" t="s">
        <v>481</v>
      </c>
      <c r="B5222" s="2" t="s">
        <v>482</v>
      </c>
      <c r="C5222" s="4">
        <v>45536</v>
      </c>
      <c r="D5222" s="2" t="s">
        <v>1709</v>
      </c>
      <c r="E5222" s="2" t="s">
        <v>17</v>
      </c>
      <c r="F5222" s="2">
        <v>9.1300000000000008</v>
      </c>
      <c r="G5222" s="2" t="s">
        <v>1145</v>
      </c>
      <c r="H5222" s="2" t="s">
        <v>1528</v>
      </c>
      <c r="I5222" s="2" t="s">
        <v>1529</v>
      </c>
      <c r="J5222" s="3">
        <v>1</v>
      </c>
      <c r="K5222" s="5"/>
    </row>
    <row r="5223" spans="1:11">
      <c r="A5223" s="2" t="s">
        <v>481</v>
      </c>
      <c r="B5223" s="2" t="s">
        <v>482</v>
      </c>
      <c r="C5223" s="4">
        <v>45536</v>
      </c>
      <c r="D5223" s="2" t="s">
        <v>910</v>
      </c>
      <c r="E5223" s="2" t="s">
        <v>17</v>
      </c>
      <c r="F5223" s="2">
        <v>9.1300000000000008</v>
      </c>
      <c r="G5223" s="2" t="s">
        <v>1145</v>
      </c>
      <c r="H5223" s="2" t="s">
        <v>1323</v>
      </c>
      <c r="I5223" s="2" t="s">
        <v>1324</v>
      </c>
      <c r="J5223" s="3">
        <v>7</v>
      </c>
      <c r="K5223" s="5"/>
    </row>
    <row r="5224" spans="1:11">
      <c r="A5224" s="2" t="s">
        <v>481</v>
      </c>
      <c r="B5224" s="2" t="s">
        <v>482</v>
      </c>
      <c r="C5224" s="4">
        <v>45536</v>
      </c>
      <c r="D5224" s="2" t="s">
        <v>681</v>
      </c>
      <c r="E5224" s="2" t="s">
        <v>17</v>
      </c>
      <c r="F5224" s="2">
        <v>9.1300000000000008</v>
      </c>
      <c r="G5224" s="2" t="s">
        <v>1145</v>
      </c>
      <c r="H5224" s="2" t="s">
        <v>1323</v>
      </c>
      <c r="I5224" s="2" t="s">
        <v>1324</v>
      </c>
      <c r="J5224" s="3">
        <v>6</v>
      </c>
      <c r="K5224" s="5"/>
    </row>
    <row r="5225" spans="1:11">
      <c r="A5225" s="2" t="s">
        <v>481</v>
      </c>
      <c r="B5225" s="2" t="s">
        <v>482</v>
      </c>
      <c r="C5225" s="4">
        <v>45536</v>
      </c>
      <c r="D5225" s="2" t="s">
        <v>914</v>
      </c>
      <c r="E5225" s="2" t="s">
        <v>17</v>
      </c>
      <c r="F5225" s="2">
        <v>9.1300000000000008</v>
      </c>
      <c r="G5225" s="2" t="s">
        <v>1145</v>
      </c>
      <c r="H5225" s="2" t="s">
        <v>1323</v>
      </c>
      <c r="I5225" s="2" t="s">
        <v>1324</v>
      </c>
      <c r="J5225" s="3">
        <v>2</v>
      </c>
      <c r="K5225" s="5"/>
    </row>
    <row r="5226" spans="1:11">
      <c r="A5226" s="2" t="s">
        <v>4</v>
      </c>
      <c r="B5226" s="2" t="s">
        <v>5</v>
      </c>
      <c r="C5226" s="4">
        <v>45536</v>
      </c>
      <c r="D5226" s="2" t="s">
        <v>817</v>
      </c>
      <c r="E5226" s="2" t="s">
        <v>7</v>
      </c>
      <c r="F5226" s="2">
        <v>8.1999999999999993</v>
      </c>
      <c r="G5226" s="2" t="s">
        <v>1142</v>
      </c>
      <c r="H5226" s="2" t="s">
        <v>8</v>
      </c>
      <c r="I5226" s="2" t="s">
        <v>1189</v>
      </c>
      <c r="J5226" s="3">
        <v>1</v>
      </c>
      <c r="K5226" s="5"/>
    </row>
    <row r="5227" spans="1:11">
      <c r="A5227" s="2" t="s">
        <v>4</v>
      </c>
      <c r="B5227" s="2" t="s">
        <v>5</v>
      </c>
      <c r="C5227" s="4">
        <v>45536</v>
      </c>
      <c r="D5227" s="2" t="s">
        <v>1051</v>
      </c>
      <c r="E5227" s="2" t="s">
        <v>7</v>
      </c>
      <c r="F5227" s="2">
        <v>8.1999999999999993</v>
      </c>
      <c r="G5227" s="2" t="s">
        <v>1142</v>
      </c>
      <c r="H5227" s="2" t="s">
        <v>8</v>
      </c>
      <c r="I5227" s="2" t="s">
        <v>1189</v>
      </c>
      <c r="J5227" s="3">
        <v>1</v>
      </c>
      <c r="K5227" s="5"/>
    </row>
    <row r="5228" spans="1:11">
      <c r="A5228" s="2" t="s">
        <v>4</v>
      </c>
      <c r="B5228" s="2" t="s">
        <v>5</v>
      </c>
      <c r="C5228" s="4">
        <v>45536</v>
      </c>
      <c r="D5228" s="2" t="s">
        <v>1710</v>
      </c>
      <c r="E5228" s="2" t="s">
        <v>7</v>
      </c>
      <c r="F5228" s="2">
        <v>8.1999999999999993</v>
      </c>
      <c r="G5228" s="2" t="s">
        <v>1142</v>
      </c>
      <c r="H5228" s="2" t="s">
        <v>8</v>
      </c>
      <c r="I5228" s="2" t="s">
        <v>1189</v>
      </c>
      <c r="J5228" s="3">
        <v>1</v>
      </c>
      <c r="K5228" s="5"/>
    </row>
    <row r="5229" spans="1:11">
      <c r="A5229" s="2" t="s">
        <v>4</v>
      </c>
      <c r="B5229" s="2" t="s">
        <v>5</v>
      </c>
      <c r="C5229" s="4">
        <v>45536</v>
      </c>
      <c r="D5229" s="2" t="s">
        <v>688</v>
      </c>
      <c r="E5229" s="2" t="s">
        <v>7</v>
      </c>
      <c r="F5229" s="2">
        <v>8.1999999999999993</v>
      </c>
      <c r="G5229" s="2" t="s">
        <v>1142</v>
      </c>
      <c r="H5229" s="2" t="s">
        <v>8</v>
      </c>
      <c r="I5229" s="2" t="s">
        <v>1189</v>
      </c>
      <c r="J5229" s="3">
        <v>4</v>
      </c>
      <c r="K5229" s="5"/>
    </row>
    <row r="5230" spans="1:11">
      <c r="A5230" s="2" t="s">
        <v>4</v>
      </c>
      <c r="B5230" s="2" t="s">
        <v>5</v>
      </c>
      <c r="C5230" s="4">
        <v>45536</v>
      </c>
      <c r="D5230" s="2" t="s">
        <v>36</v>
      </c>
      <c r="E5230" s="2" t="s">
        <v>7</v>
      </c>
      <c r="F5230" s="2">
        <v>8.1999999999999993</v>
      </c>
      <c r="G5230" s="2" t="s">
        <v>1142</v>
      </c>
      <c r="H5230" s="2" t="s">
        <v>8</v>
      </c>
      <c r="I5230" s="2" t="s">
        <v>1189</v>
      </c>
      <c r="J5230" s="3">
        <v>3</v>
      </c>
      <c r="K5230" s="5"/>
    </row>
    <row r="5231" spans="1:11">
      <c r="A5231" s="2" t="s">
        <v>4</v>
      </c>
      <c r="B5231" s="2" t="s">
        <v>5</v>
      </c>
      <c r="C5231" s="4">
        <v>45536</v>
      </c>
      <c r="D5231" s="2" t="s">
        <v>689</v>
      </c>
      <c r="E5231" s="2" t="s">
        <v>7</v>
      </c>
      <c r="F5231" s="2">
        <v>8.1999999999999993</v>
      </c>
      <c r="G5231" s="2" t="s">
        <v>1142</v>
      </c>
      <c r="H5231" s="2" t="s">
        <v>8</v>
      </c>
      <c r="I5231" s="2" t="s">
        <v>1189</v>
      </c>
      <c r="J5231" s="3">
        <v>4</v>
      </c>
      <c r="K5231" s="5"/>
    </row>
    <row r="5232" spans="1:11">
      <c r="A5232" s="2" t="s">
        <v>44</v>
      </c>
      <c r="B5232" s="2" t="s">
        <v>45</v>
      </c>
      <c r="C5232" s="4">
        <v>45536</v>
      </c>
      <c r="D5232" s="2" t="s">
        <v>56</v>
      </c>
      <c r="E5232" s="2" t="s">
        <v>47</v>
      </c>
      <c r="F5232" s="2">
        <v>9.1300000000000008</v>
      </c>
      <c r="G5232" s="2" t="s">
        <v>1145</v>
      </c>
      <c r="H5232" s="2" t="s">
        <v>44</v>
      </c>
      <c r="I5232" s="2" t="s">
        <v>45</v>
      </c>
      <c r="J5232" s="3">
        <v>1</v>
      </c>
      <c r="K5232" s="5"/>
    </row>
    <row r="5233" spans="1:11">
      <c r="A5233" s="2" t="s">
        <v>44</v>
      </c>
      <c r="B5233" s="2" t="s">
        <v>45</v>
      </c>
      <c r="C5233" s="4">
        <v>45536</v>
      </c>
      <c r="D5233" s="2" t="s">
        <v>53</v>
      </c>
      <c r="E5233" s="2" t="s">
        <v>50</v>
      </c>
      <c r="F5233" s="2">
        <v>8.1</v>
      </c>
      <c r="G5233" s="2" t="s">
        <v>1142</v>
      </c>
      <c r="H5233" s="2" t="s">
        <v>44</v>
      </c>
      <c r="I5233" s="2" t="s">
        <v>45</v>
      </c>
      <c r="J5233" s="3">
        <v>2</v>
      </c>
      <c r="K5233" s="5"/>
    </row>
    <row r="5234" spans="1:11">
      <c r="A5234" s="2" t="s">
        <v>44</v>
      </c>
      <c r="B5234" s="2" t="s">
        <v>45</v>
      </c>
      <c r="C5234" s="4">
        <v>45536</v>
      </c>
      <c r="D5234" s="2" t="s">
        <v>60</v>
      </c>
      <c r="E5234" s="2" t="s">
        <v>50</v>
      </c>
      <c r="F5234" s="2">
        <v>9.1300000000000008</v>
      </c>
      <c r="G5234" s="2" t="s">
        <v>1145</v>
      </c>
      <c r="H5234" s="2" t="s">
        <v>44</v>
      </c>
      <c r="I5234" s="2" t="s">
        <v>45</v>
      </c>
      <c r="J5234" s="3">
        <v>1</v>
      </c>
      <c r="K5234" s="5"/>
    </row>
    <row r="5235" spans="1:11">
      <c r="A5235" s="2" t="s">
        <v>44</v>
      </c>
      <c r="B5235" s="2" t="s">
        <v>45</v>
      </c>
      <c r="C5235" s="4">
        <v>45536</v>
      </c>
      <c r="D5235" s="2" t="s">
        <v>513</v>
      </c>
      <c r="E5235" s="2" t="s">
        <v>50</v>
      </c>
      <c r="F5235" s="2">
        <v>9.1300000000000008</v>
      </c>
      <c r="G5235" s="2" t="s">
        <v>1145</v>
      </c>
      <c r="H5235" s="2" t="s">
        <v>44</v>
      </c>
      <c r="I5235" s="2" t="s">
        <v>45</v>
      </c>
      <c r="J5235" s="3">
        <v>1</v>
      </c>
      <c r="K5235" s="5"/>
    </row>
    <row r="5236" spans="1:11">
      <c r="A5236" s="2" t="s">
        <v>44</v>
      </c>
      <c r="B5236" s="2" t="s">
        <v>45</v>
      </c>
      <c r="C5236" s="4">
        <v>45536</v>
      </c>
      <c r="D5236" s="2" t="s">
        <v>55</v>
      </c>
      <c r="E5236" s="2" t="s">
        <v>50</v>
      </c>
      <c r="F5236" s="2">
        <v>9.1300000000000008</v>
      </c>
      <c r="G5236" s="2" t="s">
        <v>1145</v>
      </c>
      <c r="H5236" s="2" t="s">
        <v>44</v>
      </c>
      <c r="I5236" s="2" t="s">
        <v>45</v>
      </c>
      <c r="J5236" s="3">
        <v>1</v>
      </c>
      <c r="K5236" s="5"/>
    </row>
    <row r="5237" spans="1:11">
      <c r="A5237" s="2" t="s">
        <v>93</v>
      </c>
      <c r="B5237" s="2" t="s">
        <v>94</v>
      </c>
      <c r="C5237" s="4">
        <v>45536</v>
      </c>
      <c r="D5237" s="2" t="s">
        <v>527</v>
      </c>
      <c r="E5237" s="2" t="s">
        <v>17</v>
      </c>
      <c r="F5237" s="2">
        <v>8.1999999999999993</v>
      </c>
      <c r="G5237" s="2" t="s">
        <v>1142</v>
      </c>
      <c r="H5237" s="2" t="s">
        <v>103</v>
      </c>
      <c r="I5237" s="2" t="s">
        <v>1238</v>
      </c>
      <c r="J5237" s="3">
        <v>18</v>
      </c>
      <c r="K5237" s="5"/>
    </row>
    <row r="5238" spans="1:11">
      <c r="A5238" s="2" t="s">
        <v>179</v>
      </c>
      <c r="B5238" s="2" t="s">
        <v>529</v>
      </c>
      <c r="C5238" s="4">
        <v>45536</v>
      </c>
      <c r="D5238" s="2" t="s">
        <v>602</v>
      </c>
      <c r="E5238" s="2" t="s">
        <v>170</v>
      </c>
      <c r="F5238" s="2">
        <v>8.1</v>
      </c>
      <c r="G5238" s="2" t="s">
        <v>1142</v>
      </c>
      <c r="H5238" s="2" t="s">
        <v>532</v>
      </c>
      <c r="I5238" s="2" t="s">
        <v>1236</v>
      </c>
      <c r="J5238" s="3">
        <v>1</v>
      </c>
      <c r="K5238" s="5"/>
    </row>
    <row r="5239" spans="1:11">
      <c r="A5239" s="2" t="s">
        <v>106</v>
      </c>
      <c r="B5239" s="2" t="s">
        <v>107</v>
      </c>
      <c r="C5239" s="4">
        <v>45536</v>
      </c>
      <c r="D5239" s="2" t="s">
        <v>1671</v>
      </c>
      <c r="E5239" s="2" t="s">
        <v>1040</v>
      </c>
      <c r="F5239" s="2">
        <v>7.1</v>
      </c>
      <c r="G5239" s="2" t="s">
        <v>1143</v>
      </c>
      <c r="H5239" s="2" t="s">
        <v>1310</v>
      </c>
      <c r="I5239" s="2" t="s">
        <v>1311</v>
      </c>
      <c r="J5239" s="3">
        <v>1</v>
      </c>
      <c r="K5239" s="5"/>
    </row>
    <row r="5240" spans="1:11">
      <c r="A5240" s="2" t="s">
        <v>106</v>
      </c>
      <c r="B5240" s="2" t="s">
        <v>107</v>
      </c>
      <c r="C5240" s="4">
        <v>45536</v>
      </c>
      <c r="D5240" s="2" t="s">
        <v>1424</v>
      </c>
      <c r="E5240" s="2" t="s">
        <v>1040</v>
      </c>
      <c r="F5240" s="2">
        <v>7.1</v>
      </c>
      <c r="G5240" s="2" t="s">
        <v>1143</v>
      </c>
      <c r="H5240" s="2" t="s">
        <v>1310</v>
      </c>
      <c r="I5240" s="2" t="s">
        <v>1311</v>
      </c>
      <c r="J5240" s="3">
        <v>3</v>
      </c>
      <c r="K5240" s="5"/>
    </row>
    <row r="5241" spans="1:11">
      <c r="A5241" s="2" t="s">
        <v>106</v>
      </c>
      <c r="B5241" s="2" t="s">
        <v>107</v>
      </c>
      <c r="C5241" s="4">
        <v>45536</v>
      </c>
      <c r="D5241" s="2" t="s">
        <v>527</v>
      </c>
      <c r="E5241" s="2" t="s">
        <v>1040</v>
      </c>
      <c r="F5241" s="2">
        <v>7.1</v>
      </c>
      <c r="G5241" s="2" t="s">
        <v>1143</v>
      </c>
      <c r="H5241" s="2" t="s">
        <v>1310</v>
      </c>
      <c r="I5241" s="2" t="s">
        <v>1311</v>
      </c>
      <c r="J5241" s="3">
        <v>4</v>
      </c>
      <c r="K5241" s="5"/>
    </row>
    <row r="5242" spans="1:11">
      <c r="A5242" s="2" t="s">
        <v>106</v>
      </c>
      <c r="B5242" s="2" t="s">
        <v>107</v>
      </c>
      <c r="C5242" s="4">
        <v>45536</v>
      </c>
      <c r="D5242" s="2" t="s">
        <v>105</v>
      </c>
      <c r="E5242" s="2" t="s">
        <v>1040</v>
      </c>
      <c r="F5242" s="2">
        <v>7.1</v>
      </c>
      <c r="G5242" s="2" t="s">
        <v>1143</v>
      </c>
      <c r="H5242" s="2" t="s">
        <v>1310</v>
      </c>
      <c r="I5242" s="2" t="s">
        <v>1311</v>
      </c>
      <c r="J5242" s="3">
        <v>3</v>
      </c>
      <c r="K5242" s="5"/>
    </row>
    <row r="5243" spans="1:11">
      <c r="A5243" s="2" t="s">
        <v>106</v>
      </c>
      <c r="B5243" s="2" t="s">
        <v>107</v>
      </c>
      <c r="C5243" s="4">
        <v>45536</v>
      </c>
      <c r="D5243" s="2" t="s">
        <v>105</v>
      </c>
      <c r="E5243" s="2" t="s">
        <v>1040</v>
      </c>
      <c r="F5243" s="2">
        <v>6.1</v>
      </c>
      <c r="G5243" s="2" t="s">
        <v>1183</v>
      </c>
      <c r="H5243" s="2" t="s">
        <v>1310</v>
      </c>
      <c r="I5243" s="2" t="s">
        <v>1311</v>
      </c>
      <c r="J5243" s="3">
        <v>3</v>
      </c>
      <c r="K5243" s="5"/>
    </row>
    <row r="5244" spans="1:11">
      <c r="A5244" s="2" t="s">
        <v>106</v>
      </c>
      <c r="B5244" s="2" t="s">
        <v>107</v>
      </c>
      <c r="C5244" s="4">
        <v>45536</v>
      </c>
      <c r="D5244" s="2" t="s">
        <v>1622</v>
      </c>
      <c r="E5244" s="2" t="s">
        <v>113</v>
      </c>
      <c r="F5244" s="2">
        <v>6.1</v>
      </c>
      <c r="G5244" s="2" t="s">
        <v>1183</v>
      </c>
      <c r="H5244" s="2" t="s">
        <v>114</v>
      </c>
      <c r="I5244" s="2" t="s">
        <v>1193</v>
      </c>
      <c r="J5244" s="3">
        <v>1</v>
      </c>
      <c r="K5244" s="5"/>
    </row>
    <row r="5245" spans="1:11">
      <c r="A5245" s="2" t="s">
        <v>1312</v>
      </c>
      <c r="B5245" s="2" t="s">
        <v>1313</v>
      </c>
      <c r="C5245" s="4">
        <v>45536</v>
      </c>
      <c r="D5245" s="2" t="s">
        <v>928</v>
      </c>
      <c r="E5245" s="2" t="s">
        <v>247</v>
      </c>
      <c r="F5245" s="2">
        <v>7.1</v>
      </c>
      <c r="G5245" s="2" t="s">
        <v>1143</v>
      </c>
      <c r="H5245" s="2" t="s">
        <v>1312</v>
      </c>
      <c r="I5245" s="2" t="s">
        <v>1315</v>
      </c>
      <c r="J5245" s="3">
        <v>1</v>
      </c>
      <c r="K5245" s="5"/>
    </row>
    <row r="5246" spans="1:11">
      <c r="A5246" s="2" t="s">
        <v>115</v>
      </c>
      <c r="B5246" s="2" t="s">
        <v>116</v>
      </c>
      <c r="C5246" s="4">
        <v>45536</v>
      </c>
      <c r="D5246" s="2" t="s">
        <v>535</v>
      </c>
      <c r="E5246" s="2" t="s">
        <v>118</v>
      </c>
      <c r="F5246" s="2">
        <v>8.1</v>
      </c>
      <c r="G5246" s="2" t="s">
        <v>1142</v>
      </c>
      <c r="H5246" s="2" t="s">
        <v>115</v>
      </c>
      <c r="I5246" s="2" t="s">
        <v>116</v>
      </c>
      <c r="J5246" s="3">
        <v>1</v>
      </c>
      <c r="K5246" s="5"/>
    </row>
    <row r="5247" spans="1:11">
      <c r="A5247" s="2" t="s">
        <v>115</v>
      </c>
      <c r="B5247" s="2" t="s">
        <v>116</v>
      </c>
      <c r="C5247" s="4">
        <v>45536</v>
      </c>
      <c r="D5247" s="2" t="s">
        <v>119</v>
      </c>
      <c r="E5247" s="2" t="s">
        <v>132</v>
      </c>
      <c r="F5247" s="2">
        <v>8.1</v>
      </c>
      <c r="G5247" s="2" t="s">
        <v>1142</v>
      </c>
      <c r="H5247" s="2" t="s">
        <v>115</v>
      </c>
      <c r="I5247" s="2" t="s">
        <v>116</v>
      </c>
      <c r="J5247" s="3">
        <v>4</v>
      </c>
      <c r="K5247" s="5"/>
    </row>
    <row r="5248" spans="1:11">
      <c r="A5248" s="2" t="s">
        <v>243</v>
      </c>
      <c r="B5248" s="2" t="s">
        <v>1229</v>
      </c>
      <c r="C5248" s="4">
        <v>45536</v>
      </c>
      <c r="D5248" s="2" t="s">
        <v>1113</v>
      </c>
      <c r="E5248" s="2" t="s">
        <v>1114</v>
      </c>
      <c r="F5248" s="2">
        <v>8.1</v>
      </c>
      <c r="G5248" s="2" t="s">
        <v>1142</v>
      </c>
      <c r="H5248" s="2" t="s">
        <v>243</v>
      </c>
      <c r="I5248" s="2" t="s">
        <v>1229</v>
      </c>
      <c r="J5248" s="3">
        <v>7</v>
      </c>
      <c r="K5248" s="5"/>
    </row>
    <row r="5249" spans="1:11">
      <c r="A5249" s="2" t="s">
        <v>844</v>
      </c>
      <c r="B5249" s="2" t="s">
        <v>1711</v>
      </c>
      <c r="C5249" s="4">
        <v>45536</v>
      </c>
      <c r="D5249" s="2" t="s">
        <v>1662</v>
      </c>
      <c r="E5249" s="2" t="s">
        <v>90</v>
      </c>
      <c r="F5249" s="2">
        <v>1.1000000000000001</v>
      </c>
      <c r="G5249" s="2" t="s">
        <v>1187</v>
      </c>
      <c r="H5249" s="2" t="s">
        <v>935</v>
      </c>
      <c r="I5249" s="2" t="s">
        <v>2082</v>
      </c>
      <c r="J5249" s="3">
        <v>4</v>
      </c>
      <c r="K5249" s="5"/>
    </row>
    <row r="5250" spans="1:11">
      <c r="A5250" s="2" t="s">
        <v>405</v>
      </c>
      <c r="B5250" s="2" t="s">
        <v>1167</v>
      </c>
      <c r="C5250" s="4">
        <v>45536</v>
      </c>
      <c r="D5250" s="2" t="s">
        <v>976</v>
      </c>
      <c r="E5250" s="2" t="s">
        <v>74</v>
      </c>
      <c r="F5250" s="2">
        <v>8.1</v>
      </c>
      <c r="G5250" s="2" t="s">
        <v>1142</v>
      </c>
      <c r="H5250" s="2" t="s">
        <v>156</v>
      </c>
      <c r="I5250" s="2" t="s">
        <v>1150</v>
      </c>
      <c r="J5250" s="3">
        <v>1</v>
      </c>
      <c r="K5250" s="5"/>
    </row>
    <row r="5251" spans="1:11">
      <c r="A5251" s="2" t="s">
        <v>121</v>
      </c>
      <c r="B5251" s="2" t="s">
        <v>122</v>
      </c>
      <c r="C5251" s="4">
        <v>45536</v>
      </c>
      <c r="D5251" s="2" t="s">
        <v>1697</v>
      </c>
      <c r="E5251" s="2" t="s">
        <v>74</v>
      </c>
      <c r="F5251" s="2">
        <v>4.3</v>
      </c>
      <c r="G5251" s="2" t="s">
        <v>1188</v>
      </c>
      <c r="H5251" s="2" t="s">
        <v>1418</v>
      </c>
      <c r="I5251" s="2" t="s">
        <v>1419</v>
      </c>
      <c r="J5251" s="3">
        <v>1</v>
      </c>
      <c r="K5251" s="5"/>
    </row>
    <row r="5252" spans="1:11">
      <c r="A5252" s="2" t="s">
        <v>134</v>
      </c>
      <c r="B5252" s="2" t="s">
        <v>135</v>
      </c>
      <c r="C5252" s="4">
        <v>45536</v>
      </c>
      <c r="D5252" s="2" t="s">
        <v>707</v>
      </c>
      <c r="E5252" s="2" t="s">
        <v>90</v>
      </c>
      <c r="F5252" s="2">
        <v>8.1</v>
      </c>
      <c r="G5252" s="2" t="s">
        <v>1142</v>
      </c>
      <c r="H5252" s="2" t="s">
        <v>137</v>
      </c>
      <c r="I5252" s="2" t="s">
        <v>1195</v>
      </c>
      <c r="J5252" s="3">
        <v>2</v>
      </c>
      <c r="K5252" s="5"/>
    </row>
    <row r="5253" spans="1:11">
      <c r="A5253" s="2" t="s">
        <v>134</v>
      </c>
      <c r="B5253" s="2" t="s">
        <v>135</v>
      </c>
      <c r="C5253" s="4">
        <v>45536</v>
      </c>
      <c r="D5253" s="2" t="s">
        <v>552</v>
      </c>
      <c r="E5253" s="2" t="s">
        <v>74</v>
      </c>
      <c r="F5253" s="2">
        <v>8.1</v>
      </c>
      <c r="G5253" s="2" t="s">
        <v>1142</v>
      </c>
      <c r="H5253" s="2" t="s">
        <v>151</v>
      </c>
      <c r="I5253" s="2" t="s">
        <v>1203</v>
      </c>
      <c r="J5253" s="3">
        <v>1</v>
      </c>
      <c r="K5253" s="5"/>
    </row>
    <row r="5254" spans="1:11">
      <c r="A5254" s="2" t="s">
        <v>138</v>
      </c>
      <c r="B5254" s="2" t="s">
        <v>139</v>
      </c>
      <c r="C5254" s="4">
        <v>45536</v>
      </c>
      <c r="D5254" s="2" t="s">
        <v>1624</v>
      </c>
      <c r="E5254" s="2" t="s">
        <v>47</v>
      </c>
      <c r="F5254" s="2">
        <v>5.3</v>
      </c>
      <c r="G5254" s="2" t="s">
        <v>1186</v>
      </c>
      <c r="H5254" s="2" t="s">
        <v>1588</v>
      </c>
      <c r="I5254" s="2" t="s">
        <v>1589</v>
      </c>
      <c r="J5254" s="3">
        <v>2</v>
      </c>
      <c r="K5254" s="5"/>
    </row>
    <row r="5255" spans="1:11">
      <c r="A5255" s="2" t="s">
        <v>484</v>
      </c>
      <c r="B5255" s="2" t="s">
        <v>1250</v>
      </c>
      <c r="C5255" s="4">
        <v>45536</v>
      </c>
      <c r="D5255" s="2" t="s">
        <v>489</v>
      </c>
      <c r="E5255" s="2" t="s">
        <v>17</v>
      </c>
      <c r="F5255" s="2">
        <v>9.1300000000000008</v>
      </c>
      <c r="G5255" s="2" t="s">
        <v>1145</v>
      </c>
      <c r="H5255" s="2" t="s">
        <v>484</v>
      </c>
      <c r="I5255" s="2" t="s">
        <v>1250</v>
      </c>
      <c r="J5255" s="3">
        <v>15</v>
      </c>
      <c r="K5255" s="5"/>
    </row>
    <row r="5256" spans="1:11">
      <c r="A5256" s="2" t="s">
        <v>484</v>
      </c>
      <c r="B5256" s="2" t="s">
        <v>1250</v>
      </c>
      <c r="C5256" s="4">
        <v>45536</v>
      </c>
      <c r="D5256" s="2" t="s">
        <v>1363</v>
      </c>
      <c r="E5256" s="2" t="s">
        <v>1320</v>
      </c>
      <c r="F5256" s="2">
        <v>9.1300000000000008</v>
      </c>
      <c r="G5256" s="2" t="s">
        <v>1145</v>
      </c>
      <c r="H5256" s="2" t="s">
        <v>1364</v>
      </c>
      <c r="I5256" s="2" t="s">
        <v>1365</v>
      </c>
      <c r="J5256" s="3">
        <v>3</v>
      </c>
      <c r="K5256" s="5"/>
    </row>
    <row r="5257" spans="1:11">
      <c r="A5257" s="2" t="s">
        <v>484</v>
      </c>
      <c r="B5257" s="2" t="s">
        <v>1250</v>
      </c>
      <c r="C5257" s="4">
        <v>45536</v>
      </c>
      <c r="D5257" s="2" t="s">
        <v>1394</v>
      </c>
      <c r="E5257" s="2" t="s">
        <v>17</v>
      </c>
      <c r="F5257" s="2">
        <v>9.1300000000000008</v>
      </c>
      <c r="G5257" s="2" t="s">
        <v>1145</v>
      </c>
      <c r="H5257" s="2" t="s">
        <v>1323</v>
      </c>
      <c r="I5257" s="2" t="s">
        <v>1324</v>
      </c>
      <c r="J5257" s="3">
        <v>3</v>
      </c>
      <c r="K5257" s="5"/>
    </row>
    <row r="5258" spans="1:11">
      <c r="A5258" s="2" t="s">
        <v>484</v>
      </c>
      <c r="B5258" s="2" t="s">
        <v>1250</v>
      </c>
      <c r="C5258" s="4">
        <v>45536</v>
      </c>
      <c r="D5258" s="2" t="s">
        <v>486</v>
      </c>
      <c r="E5258" s="2" t="s">
        <v>17</v>
      </c>
      <c r="F5258" s="2">
        <v>9.1300000000000008</v>
      </c>
      <c r="G5258" s="2" t="s">
        <v>1145</v>
      </c>
      <c r="H5258" s="2" t="s">
        <v>1323</v>
      </c>
      <c r="I5258" s="2" t="s">
        <v>1324</v>
      </c>
      <c r="J5258" s="3">
        <v>19</v>
      </c>
      <c r="K5258" s="5"/>
    </row>
    <row r="5259" spans="1:11">
      <c r="A5259" s="2" t="s">
        <v>484</v>
      </c>
      <c r="B5259" s="2" t="s">
        <v>1250</v>
      </c>
      <c r="C5259" s="4">
        <v>45536</v>
      </c>
      <c r="D5259" s="2" t="s">
        <v>1465</v>
      </c>
      <c r="E5259" s="2" t="s">
        <v>1320</v>
      </c>
      <c r="F5259" s="2">
        <v>9.1300000000000008</v>
      </c>
      <c r="G5259" s="2" t="s">
        <v>1145</v>
      </c>
      <c r="H5259" s="2" t="s">
        <v>1321</v>
      </c>
      <c r="I5259" s="2" t="s">
        <v>1322</v>
      </c>
      <c r="J5259" s="3">
        <v>6</v>
      </c>
      <c r="K5259" s="5"/>
    </row>
    <row r="5260" spans="1:11">
      <c r="A5260" s="2" t="s">
        <v>484</v>
      </c>
      <c r="B5260" s="2" t="s">
        <v>1250</v>
      </c>
      <c r="C5260" s="4">
        <v>45536</v>
      </c>
      <c r="D5260" s="2" t="s">
        <v>910</v>
      </c>
      <c r="E5260" s="2" t="s">
        <v>17</v>
      </c>
      <c r="F5260" s="2">
        <v>9.1300000000000008</v>
      </c>
      <c r="G5260" s="2" t="s">
        <v>1145</v>
      </c>
      <c r="H5260" s="2" t="s">
        <v>484</v>
      </c>
      <c r="I5260" s="2" t="s">
        <v>1250</v>
      </c>
      <c r="J5260" s="3">
        <v>67</v>
      </c>
      <c r="K5260" s="5"/>
    </row>
    <row r="5261" spans="1:11">
      <c r="A5261" s="2" t="s">
        <v>484</v>
      </c>
      <c r="B5261" s="2" t="s">
        <v>1250</v>
      </c>
      <c r="C5261" s="4">
        <v>45536</v>
      </c>
      <c r="D5261" s="2" t="s">
        <v>1448</v>
      </c>
      <c r="E5261" s="2" t="s">
        <v>731</v>
      </c>
      <c r="F5261" s="2">
        <v>9.1300000000000008</v>
      </c>
      <c r="G5261" s="2" t="s">
        <v>1145</v>
      </c>
      <c r="H5261" s="2" t="s">
        <v>1323</v>
      </c>
      <c r="I5261" s="2" t="s">
        <v>1324</v>
      </c>
      <c r="J5261" s="3">
        <v>9</v>
      </c>
      <c r="K5261" s="5"/>
    </row>
    <row r="5262" spans="1:11">
      <c r="A5262" s="2" t="s">
        <v>484</v>
      </c>
      <c r="B5262" s="2" t="s">
        <v>1250</v>
      </c>
      <c r="C5262" s="4">
        <v>45536</v>
      </c>
      <c r="D5262" s="2" t="s">
        <v>1544</v>
      </c>
      <c r="E5262" s="2" t="s">
        <v>731</v>
      </c>
      <c r="F5262" s="2">
        <v>9.1300000000000008</v>
      </c>
      <c r="G5262" s="2" t="s">
        <v>1145</v>
      </c>
      <c r="H5262" s="2" t="s">
        <v>1323</v>
      </c>
      <c r="I5262" s="2" t="s">
        <v>1324</v>
      </c>
      <c r="J5262" s="3">
        <v>3</v>
      </c>
      <c r="K5262" s="5"/>
    </row>
    <row r="5263" spans="1:11">
      <c r="A5263" s="2" t="s">
        <v>484</v>
      </c>
      <c r="B5263" s="2" t="s">
        <v>1250</v>
      </c>
      <c r="C5263" s="4">
        <v>45536</v>
      </c>
      <c r="D5263" s="2" t="s">
        <v>1712</v>
      </c>
      <c r="E5263" s="2" t="s">
        <v>17</v>
      </c>
      <c r="F5263" s="2">
        <v>9.1300000000000008</v>
      </c>
      <c r="G5263" s="2" t="s">
        <v>1145</v>
      </c>
      <c r="H5263" s="2" t="s">
        <v>1364</v>
      </c>
      <c r="I5263" s="2" t="s">
        <v>1365</v>
      </c>
      <c r="J5263" s="3">
        <v>1</v>
      </c>
      <c r="K5263" s="5"/>
    </row>
    <row r="5264" spans="1:11">
      <c r="A5264" s="2" t="s">
        <v>484</v>
      </c>
      <c r="B5264" s="2" t="s">
        <v>1250</v>
      </c>
      <c r="C5264" s="4">
        <v>45536</v>
      </c>
      <c r="D5264" s="2" t="s">
        <v>1449</v>
      </c>
      <c r="E5264" s="2" t="s">
        <v>731</v>
      </c>
      <c r="F5264" s="2">
        <v>9.1300000000000008</v>
      </c>
      <c r="G5264" s="2" t="s">
        <v>1145</v>
      </c>
      <c r="H5264" s="2" t="s">
        <v>1323</v>
      </c>
      <c r="I5264" s="2" t="s">
        <v>1324</v>
      </c>
      <c r="J5264" s="3">
        <v>2</v>
      </c>
      <c r="K5264" s="5"/>
    </row>
    <row r="5265" spans="1:11">
      <c r="A5265" s="2" t="s">
        <v>484</v>
      </c>
      <c r="B5265" s="2" t="s">
        <v>1250</v>
      </c>
      <c r="C5265" s="4">
        <v>45536</v>
      </c>
      <c r="D5265" s="2" t="s">
        <v>1450</v>
      </c>
      <c r="E5265" s="2" t="s">
        <v>731</v>
      </c>
      <c r="F5265" s="2">
        <v>9.1300000000000008</v>
      </c>
      <c r="G5265" s="2" t="s">
        <v>1145</v>
      </c>
      <c r="H5265" s="2" t="s">
        <v>1323</v>
      </c>
      <c r="I5265" s="2" t="s">
        <v>1324</v>
      </c>
      <c r="J5265" s="3">
        <v>2</v>
      </c>
      <c r="K5265" s="5"/>
    </row>
    <row r="5266" spans="1:11">
      <c r="A5266" s="2" t="s">
        <v>484</v>
      </c>
      <c r="B5266" s="2" t="s">
        <v>1250</v>
      </c>
      <c r="C5266" s="4">
        <v>45536</v>
      </c>
      <c r="D5266" s="2" t="s">
        <v>1046</v>
      </c>
      <c r="E5266" s="2" t="s">
        <v>17</v>
      </c>
      <c r="F5266" s="2">
        <v>8.1999999999999993</v>
      </c>
      <c r="G5266" s="2" t="s">
        <v>1142</v>
      </c>
      <c r="H5266" s="2" t="s">
        <v>484</v>
      </c>
      <c r="I5266" s="2" t="s">
        <v>1250</v>
      </c>
      <c r="J5266" s="3">
        <v>7</v>
      </c>
      <c r="K5266" s="5"/>
    </row>
    <row r="5267" spans="1:11">
      <c r="A5267" s="2" t="s">
        <v>484</v>
      </c>
      <c r="B5267" s="2" t="s">
        <v>1250</v>
      </c>
      <c r="C5267" s="4">
        <v>45536</v>
      </c>
      <c r="D5267" s="2" t="s">
        <v>682</v>
      </c>
      <c r="E5267" s="2" t="s">
        <v>17</v>
      </c>
      <c r="F5267" s="2">
        <v>8.1999999999999993</v>
      </c>
      <c r="G5267" s="2" t="s">
        <v>1142</v>
      </c>
      <c r="H5267" s="2" t="s">
        <v>484</v>
      </c>
      <c r="I5267" s="2" t="s">
        <v>1250</v>
      </c>
      <c r="J5267" s="3">
        <v>29</v>
      </c>
      <c r="K5267" s="5"/>
    </row>
    <row r="5268" spans="1:11">
      <c r="A5268" s="2" t="s">
        <v>484</v>
      </c>
      <c r="B5268" s="2" t="s">
        <v>1250</v>
      </c>
      <c r="C5268" s="4">
        <v>45536</v>
      </c>
      <c r="D5268" s="2" t="s">
        <v>912</v>
      </c>
      <c r="E5268" s="2" t="s">
        <v>17</v>
      </c>
      <c r="F5268" s="2">
        <v>8.1999999999999993</v>
      </c>
      <c r="G5268" s="2" t="s">
        <v>1142</v>
      </c>
      <c r="H5268" s="2" t="s">
        <v>1323</v>
      </c>
      <c r="I5268" s="2" t="s">
        <v>1324</v>
      </c>
      <c r="J5268" s="3">
        <v>29</v>
      </c>
      <c r="K5268" s="5"/>
    </row>
    <row r="5269" spans="1:11">
      <c r="A5269" s="2" t="s">
        <v>484</v>
      </c>
      <c r="B5269" s="2" t="s">
        <v>1250</v>
      </c>
      <c r="C5269" s="4">
        <v>45536</v>
      </c>
      <c r="D5269" s="2" t="s">
        <v>1451</v>
      </c>
      <c r="E5269" s="2" t="s">
        <v>1320</v>
      </c>
      <c r="F5269" s="2">
        <v>8.1999999999999993</v>
      </c>
      <c r="G5269" s="2" t="s">
        <v>1142</v>
      </c>
      <c r="H5269" s="2" t="s">
        <v>1321</v>
      </c>
      <c r="I5269" s="2" t="s">
        <v>1322</v>
      </c>
      <c r="J5269" s="3">
        <v>3</v>
      </c>
      <c r="K5269" s="5"/>
    </row>
    <row r="5270" spans="1:11">
      <c r="A5270" s="2" t="s">
        <v>484</v>
      </c>
      <c r="B5270" s="2" t="s">
        <v>1250</v>
      </c>
      <c r="C5270" s="4">
        <v>45536</v>
      </c>
      <c r="D5270" s="2" t="s">
        <v>985</v>
      </c>
      <c r="E5270" s="2" t="s">
        <v>17</v>
      </c>
      <c r="F5270" s="2">
        <v>8.1999999999999993</v>
      </c>
      <c r="G5270" s="2" t="s">
        <v>1142</v>
      </c>
      <c r="H5270" s="2" t="s">
        <v>484</v>
      </c>
      <c r="I5270" s="2" t="s">
        <v>1250</v>
      </c>
      <c r="J5270" s="3">
        <v>33</v>
      </c>
      <c r="K5270" s="5"/>
    </row>
    <row r="5271" spans="1:11">
      <c r="A5271" s="2" t="s">
        <v>484</v>
      </c>
      <c r="B5271" s="2" t="s">
        <v>1250</v>
      </c>
      <c r="C5271" s="4">
        <v>45536</v>
      </c>
      <c r="D5271" s="2" t="s">
        <v>485</v>
      </c>
      <c r="E5271" s="2" t="s">
        <v>17</v>
      </c>
      <c r="F5271" s="2">
        <v>8.1999999999999993</v>
      </c>
      <c r="G5271" s="2" t="s">
        <v>1142</v>
      </c>
      <c r="H5271" s="2" t="s">
        <v>484</v>
      </c>
      <c r="I5271" s="2" t="s">
        <v>1250</v>
      </c>
      <c r="J5271" s="3">
        <v>32</v>
      </c>
      <c r="K5271" s="5"/>
    </row>
    <row r="5272" spans="1:11">
      <c r="A5272" s="2" t="s">
        <v>484</v>
      </c>
      <c r="B5272" s="2" t="s">
        <v>1250</v>
      </c>
      <c r="C5272" s="4">
        <v>45536</v>
      </c>
      <c r="D5272" s="2" t="s">
        <v>488</v>
      </c>
      <c r="E5272" s="2" t="s">
        <v>17</v>
      </c>
      <c r="F5272" s="2">
        <v>8.1999999999999993</v>
      </c>
      <c r="G5272" s="2" t="s">
        <v>1142</v>
      </c>
      <c r="H5272" s="2" t="s">
        <v>1323</v>
      </c>
      <c r="I5272" s="2" t="s">
        <v>1324</v>
      </c>
      <c r="J5272" s="3">
        <v>16</v>
      </c>
      <c r="K5272" s="5"/>
    </row>
    <row r="5273" spans="1:11">
      <c r="A5273" s="2" t="s">
        <v>484</v>
      </c>
      <c r="B5273" s="2" t="s">
        <v>1250</v>
      </c>
      <c r="C5273" s="4">
        <v>45536</v>
      </c>
      <c r="D5273" s="2" t="s">
        <v>811</v>
      </c>
      <c r="E5273" s="2" t="s">
        <v>17</v>
      </c>
      <c r="F5273" s="2">
        <v>8.1999999999999993</v>
      </c>
      <c r="G5273" s="2" t="s">
        <v>1142</v>
      </c>
      <c r="H5273" s="2" t="s">
        <v>1323</v>
      </c>
      <c r="I5273" s="2" t="s">
        <v>1324</v>
      </c>
      <c r="J5273" s="3">
        <v>29</v>
      </c>
      <c r="K5273" s="5"/>
    </row>
    <row r="5274" spans="1:11">
      <c r="A5274" s="2" t="s">
        <v>484</v>
      </c>
      <c r="B5274" s="2" t="s">
        <v>1250</v>
      </c>
      <c r="C5274" s="4">
        <v>45536</v>
      </c>
      <c r="D5274" s="2" t="s">
        <v>487</v>
      </c>
      <c r="E5274" s="2" t="s">
        <v>17</v>
      </c>
      <c r="F5274" s="2">
        <v>9.1300000000000008</v>
      </c>
      <c r="G5274" s="2" t="s">
        <v>1145</v>
      </c>
      <c r="H5274" s="2" t="s">
        <v>484</v>
      </c>
      <c r="I5274" s="2" t="s">
        <v>1250</v>
      </c>
      <c r="J5274" s="3">
        <v>23</v>
      </c>
      <c r="K5274" s="5"/>
    </row>
    <row r="5275" spans="1:11">
      <c r="A5275" s="2" t="s">
        <v>484</v>
      </c>
      <c r="B5275" s="2" t="s">
        <v>1250</v>
      </c>
      <c r="C5275" s="4">
        <v>45536</v>
      </c>
      <c r="D5275" s="2" t="s">
        <v>1046</v>
      </c>
      <c r="E5275" s="2" t="s">
        <v>17</v>
      </c>
      <c r="F5275" s="2">
        <v>9.1300000000000008</v>
      </c>
      <c r="G5275" s="2" t="s">
        <v>1145</v>
      </c>
      <c r="H5275" s="2" t="s">
        <v>484</v>
      </c>
      <c r="I5275" s="2" t="s">
        <v>1250</v>
      </c>
      <c r="J5275" s="3">
        <v>5</v>
      </c>
      <c r="K5275" s="5"/>
    </row>
    <row r="5276" spans="1:11">
      <c r="A5276" s="2" t="s">
        <v>165</v>
      </c>
      <c r="B5276" s="2" t="s">
        <v>166</v>
      </c>
      <c r="C5276" s="4">
        <v>45536</v>
      </c>
      <c r="D5276" s="2" t="s">
        <v>625</v>
      </c>
      <c r="E5276" s="2" t="s">
        <v>82</v>
      </c>
      <c r="F5276" s="2">
        <v>6.2</v>
      </c>
      <c r="G5276" s="2" t="s">
        <v>1183</v>
      </c>
      <c r="H5276" s="2" t="s">
        <v>173</v>
      </c>
      <c r="I5276" s="2" t="s">
        <v>1170</v>
      </c>
      <c r="J5276" s="3">
        <v>2</v>
      </c>
      <c r="K5276" s="5"/>
    </row>
    <row r="5277" spans="1:11">
      <c r="A5277" s="2" t="s">
        <v>165</v>
      </c>
      <c r="B5277" s="2" t="s">
        <v>166</v>
      </c>
      <c r="C5277" s="4">
        <v>45536</v>
      </c>
      <c r="D5277" s="2" t="s">
        <v>602</v>
      </c>
      <c r="E5277" s="2" t="s">
        <v>170</v>
      </c>
      <c r="F5277" s="2">
        <v>4.0999999999999996</v>
      </c>
      <c r="G5277" s="2" t="s">
        <v>1188</v>
      </c>
      <c r="H5277" s="2" t="s">
        <v>179</v>
      </c>
      <c r="I5277" s="2" t="s">
        <v>1169</v>
      </c>
      <c r="J5277" s="3">
        <v>1</v>
      </c>
      <c r="K5277" s="5"/>
    </row>
    <row r="5278" spans="1:11">
      <c r="A5278" s="2" t="s">
        <v>165</v>
      </c>
      <c r="B5278" s="2" t="s">
        <v>166</v>
      </c>
      <c r="C5278" s="4">
        <v>45536</v>
      </c>
      <c r="D5278" s="2" t="s">
        <v>454</v>
      </c>
      <c r="E5278" s="2" t="s">
        <v>170</v>
      </c>
      <c r="F5278" s="2">
        <v>4.0999999999999996</v>
      </c>
      <c r="G5278" s="2" t="s">
        <v>1188</v>
      </c>
      <c r="H5278" s="2" t="s">
        <v>561</v>
      </c>
      <c r="I5278" s="2" t="s">
        <v>2078</v>
      </c>
      <c r="J5278" s="3">
        <v>1</v>
      </c>
      <c r="K5278" s="5"/>
    </row>
    <row r="5279" spans="1:11">
      <c r="A5279" s="2" t="s">
        <v>165</v>
      </c>
      <c r="B5279" s="2" t="s">
        <v>166</v>
      </c>
      <c r="C5279" s="4">
        <v>45536</v>
      </c>
      <c r="D5279" s="2" t="s">
        <v>1105</v>
      </c>
      <c r="E5279" s="2" t="s">
        <v>82</v>
      </c>
      <c r="F5279" s="2">
        <v>5.0999999999999996</v>
      </c>
      <c r="G5279" s="2" t="s">
        <v>1186</v>
      </c>
      <c r="H5279" s="2" t="s">
        <v>173</v>
      </c>
      <c r="I5279" s="2" t="s">
        <v>1170</v>
      </c>
      <c r="J5279" s="3">
        <v>3</v>
      </c>
      <c r="K5279" s="5"/>
    </row>
    <row r="5280" spans="1:11">
      <c r="A5280" s="2" t="s">
        <v>165</v>
      </c>
      <c r="B5280" s="2" t="s">
        <v>166</v>
      </c>
      <c r="C5280" s="4">
        <v>45536</v>
      </c>
      <c r="D5280" s="2" t="s">
        <v>1579</v>
      </c>
      <c r="E5280" s="2" t="s">
        <v>170</v>
      </c>
      <c r="F5280" s="2">
        <v>5.0999999999999996</v>
      </c>
      <c r="G5280" s="2" t="s">
        <v>1186</v>
      </c>
      <c r="H5280" s="2" t="s">
        <v>179</v>
      </c>
      <c r="I5280" s="2" t="s">
        <v>1169</v>
      </c>
      <c r="J5280" s="3">
        <v>3</v>
      </c>
      <c r="K5280" s="5"/>
    </row>
    <row r="5281" spans="1:11">
      <c r="A5281" s="2" t="s">
        <v>188</v>
      </c>
      <c r="B5281" s="2" t="s">
        <v>189</v>
      </c>
      <c r="C5281" s="4">
        <v>45536</v>
      </c>
      <c r="D5281" s="2" t="s">
        <v>845</v>
      </c>
      <c r="E5281" s="2" t="s">
        <v>1414</v>
      </c>
      <c r="F5281" s="2">
        <v>5.0999999999999996</v>
      </c>
      <c r="G5281" s="2" t="s">
        <v>1186</v>
      </c>
      <c r="H5281" s="2" t="s">
        <v>846</v>
      </c>
      <c r="I5281" s="2" t="s">
        <v>1160</v>
      </c>
      <c r="J5281" s="3">
        <v>1</v>
      </c>
      <c r="K5281" s="5"/>
    </row>
    <row r="5282" spans="1:11">
      <c r="A5282" s="2" t="s">
        <v>188</v>
      </c>
      <c r="B5282" s="2" t="s">
        <v>189</v>
      </c>
      <c r="C5282" s="4">
        <v>45536</v>
      </c>
      <c r="D5282" s="2" t="s">
        <v>596</v>
      </c>
      <c r="E5282" s="2" t="s">
        <v>82</v>
      </c>
      <c r="F5282" s="2">
        <v>4.0999999999999996</v>
      </c>
      <c r="G5282" s="2" t="s">
        <v>1188</v>
      </c>
      <c r="H5282" s="2" t="s">
        <v>192</v>
      </c>
      <c r="I5282" s="2" t="s">
        <v>2083</v>
      </c>
      <c r="J5282" s="3">
        <v>1</v>
      </c>
      <c r="K5282" s="5"/>
    </row>
    <row r="5283" spans="1:11">
      <c r="A5283" s="2" t="s">
        <v>188</v>
      </c>
      <c r="B5283" s="2" t="s">
        <v>189</v>
      </c>
      <c r="C5283" s="4">
        <v>45536</v>
      </c>
      <c r="D5283" s="2" t="s">
        <v>616</v>
      </c>
      <c r="E5283" s="2" t="s">
        <v>191</v>
      </c>
      <c r="F5283" s="2">
        <v>6.2</v>
      </c>
      <c r="G5283" s="2" t="s">
        <v>1183</v>
      </c>
      <c r="H5283" s="2" t="s">
        <v>647</v>
      </c>
      <c r="I5283" s="2" t="s">
        <v>1240</v>
      </c>
      <c r="J5283" s="3">
        <v>1</v>
      </c>
      <c r="K5283" s="5"/>
    </row>
    <row r="5284" spans="1:11">
      <c r="A5284" s="2" t="s">
        <v>188</v>
      </c>
      <c r="B5284" s="2" t="s">
        <v>189</v>
      </c>
      <c r="C5284" s="4">
        <v>45536</v>
      </c>
      <c r="D5284" s="2" t="s">
        <v>843</v>
      </c>
      <c r="E5284" s="2" t="s">
        <v>90</v>
      </c>
      <c r="F5284" s="2">
        <v>5.0999999999999996</v>
      </c>
      <c r="G5284" s="2" t="s">
        <v>1186</v>
      </c>
      <c r="H5284" s="2" t="s">
        <v>844</v>
      </c>
      <c r="I5284" s="2" t="str">
        <f>+VLOOKUP(H5284,$A$2:$B$90000,2,0)</f>
        <v>VOLAR</v>
      </c>
      <c r="J5284" s="3">
        <v>1</v>
      </c>
      <c r="K5284" s="5"/>
    </row>
    <row r="5285" spans="1:11">
      <c r="A5285" s="2" t="s">
        <v>1630</v>
      </c>
      <c r="B5285" s="2" t="s">
        <v>1631</v>
      </c>
      <c r="C5285" s="4">
        <v>45536</v>
      </c>
      <c r="D5285" s="2" t="s">
        <v>1471</v>
      </c>
      <c r="E5285" s="2" t="s">
        <v>155</v>
      </c>
      <c r="F5285" s="2">
        <v>8.1</v>
      </c>
      <c r="G5285" s="2" t="s">
        <v>1142</v>
      </c>
      <c r="H5285" s="2" t="s">
        <v>156</v>
      </c>
      <c r="I5285" s="2" t="s">
        <v>1150</v>
      </c>
      <c r="J5285" s="3">
        <v>9</v>
      </c>
      <c r="K5285" s="5"/>
    </row>
    <row r="5286" spans="1:11">
      <c r="A5286" s="2" t="s">
        <v>1630</v>
      </c>
      <c r="B5286" s="2" t="s">
        <v>1631</v>
      </c>
      <c r="C5286" s="4">
        <v>45536</v>
      </c>
      <c r="D5286" s="2" t="s">
        <v>1412</v>
      </c>
      <c r="E5286" s="2" t="s">
        <v>1574</v>
      </c>
      <c r="F5286" s="2">
        <v>8.1</v>
      </c>
      <c r="G5286" s="2" t="s">
        <v>1142</v>
      </c>
      <c r="H5286" s="2" t="s">
        <v>156</v>
      </c>
      <c r="I5286" s="2" t="s">
        <v>1150</v>
      </c>
      <c r="J5286" s="3">
        <v>6</v>
      </c>
      <c r="K5286" s="5"/>
    </row>
    <row r="5287" spans="1:11">
      <c r="A5287" s="2" t="s">
        <v>1630</v>
      </c>
      <c r="B5287" s="2" t="s">
        <v>1631</v>
      </c>
      <c r="C5287" s="4">
        <v>45536</v>
      </c>
      <c r="D5287" s="2" t="s">
        <v>1632</v>
      </c>
      <c r="E5287" s="2" t="s">
        <v>155</v>
      </c>
      <c r="F5287" s="2">
        <v>4.3</v>
      </c>
      <c r="G5287" s="2" t="s">
        <v>1188</v>
      </c>
      <c r="H5287" s="2" t="s">
        <v>156</v>
      </c>
      <c r="I5287" s="2" t="s">
        <v>1150</v>
      </c>
      <c r="J5287" s="3">
        <v>1</v>
      </c>
      <c r="K5287" s="5"/>
    </row>
    <row r="5288" spans="1:11">
      <c r="A5288" s="2" t="s">
        <v>1630</v>
      </c>
      <c r="B5288" s="2" t="s">
        <v>1631</v>
      </c>
      <c r="C5288" s="4">
        <v>45536</v>
      </c>
      <c r="D5288" s="2" t="s">
        <v>1713</v>
      </c>
      <c r="E5288" s="2" t="s">
        <v>540</v>
      </c>
      <c r="F5288" s="2">
        <v>8.1</v>
      </c>
      <c r="G5288" s="2" t="s">
        <v>1142</v>
      </c>
      <c r="H5288" s="2" t="s">
        <v>156</v>
      </c>
      <c r="I5288" s="2" t="s">
        <v>1150</v>
      </c>
      <c r="J5288" s="3">
        <v>9</v>
      </c>
      <c r="K5288" s="5"/>
    </row>
    <row r="5289" spans="1:11">
      <c r="A5289" s="2" t="s">
        <v>1630</v>
      </c>
      <c r="B5289" s="2" t="s">
        <v>1631</v>
      </c>
      <c r="C5289" s="4">
        <v>45536</v>
      </c>
      <c r="D5289" s="2" t="s">
        <v>1332</v>
      </c>
      <c r="E5289" s="2" t="s">
        <v>540</v>
      </c>
      <c r="F5289" s="2">
        <v>8.1</v>
      </c>
      <c r="G5289" s="2" t="s">
        <v>1142</v>
      </c>
      <c r="H5289" s="2" t="s">
        <v>156</v>
      </c>
      <c r="I5289" s="2" t="s">
        <v>1150</v>
      </c>
      <c r="J5289" s="3">
        <v>39</v>
      </c>
      <c r="K5289" s="5"/>
    </row>
    <row r="5290" spans="1:11">
      <c r="A5290" s="2" t="s">
        <v>1630</v>
      </c>
      <c r="B5290" s="2" t="s">
        <v>1631</v>
      </c>
      <c r="C5290" s="4">
        <v>45536</v>
      </c>
      <c r="D5290" s="2" t="s">
        <v>1507</v>
      </c>
      <c r="E5290" s="2" t="s">
        <v>796</v>
      </c>
      <c r="F5290" s="2">
        <v>8.1</v>
      </c>
      <c r="G5290" s="2" t="s">
        <v>1142</v>
      </c>
      <c r="H5290" s="2" t="s">
        <v>156</v>
      </c>
      <c r="I5290" s="2" t="s">
        <v>1150</v>
      </c>
      <c r="J5290" s="3">
        <v>1</v>
      </c>
      <c r="K5290" s="5"/>
    </row>
    <row r="5291" spans="1:11">
      <c r="A5291" s="2" t="s">
        <v>1630</v>
      </c>
      <c r="B5291" s="2" t="s">
        <v>1631</v>
      </c>
      <c r="C5291" s="4">
        <v>45536</v>
      </c>
      <c r="D5291" s="2" t="s">
        <v>1632</v>
      </c>
      <c r="E5291" s="2" t="s">
        <v>155</v>
      </c>
      <c r="F5291" s="2">
        <v>8.1</v>
      </c>
      <c r="G5291" s="2" t="s">
        <v>1142</v>
      </c>
      <c r="H5291" s="2" t="s">
        <v>156</v>
      </c>
      <c r="I5291" s="2" t="s">
        <v>1150</v>
      </c>
      <c r="J5291" s="3">
        <v>2</v>
      </c>
      <c r="K5291" s="5"/>
    </row>
    <row r="5292" spans="1:11">
      <c r="A5292" s="2" t="s">
        <v>198</v>
      </c>
      <c r="B5292" s="2" t="s">
        <v>199</v>
      </c>
      <c r="C5292" s="4">
        <v>45536</v>
      </c>
      <c r="D5292" s="2" t="s">
        <v>573</v>
      </c>
      <c r="E5292" s="2" t="s">
        <v>82</v>
      </c>
      <c r="F5292" s="2">
        <v>8.1</v>
      </c>
      <c r="G5292" s="2" t="s">
        <v>1142</v>
      </c>
      <c r="H5292" s="2" t="s">
        <v>198</v>
      </c>
      <c r="I5292" s="2" t="s">
        <v>199</v>
      </c>
      <c r="J5292" s="3">
        <v>1</v>
      </c>
      <c r="K5292" s="5"/>
    </row>
    <row r="5293" spans="1:11">
      <c r="A5293" s="2" t="s">
        <v>198</v>
      </c>
      <c r="B5293" s="2" t="s">
        <v>199</v>
      </c>
      <c r="C5293" s="4">
        <v>45536</v>
      </c>
      <c r="D5293" s="2" t="s">
        <v>849</v>
      </c>
      <c r="E5293" s="2" t="s">
        <v>82</v>
      </c>
      <c r="F5293" s="2">
        <v>9.1300000000000008</v>
      </c>
      <c r="G5293" s="2" t="s">
        <v>1145</v>
      </c>
      <c r="H5293" s="2" t="s">
        <v>198</v>
      </c>
      <c r="I5293" s="2" t="s">
        <v>199</v>
      </c>
      <c r="J5293" s="3">
        <v>1</v>
      </c>
      <c r="K5293" s="5"/>
    </row>
    <row r="5294" spans="1:11">
      <c r="A5294" s="2" t="s">
        <v>198</v>
      </c>
      <c r="B5294" s="2" t="s">
        <v>199</v>
      </c>
      <c r="C5294" s="4">
        <v>45536</v>
      </c>
      <c r="D5294" s="2" t="s">
        <v>200</v>
      </c>
      <c r="E5294" s="2" t="s">
        <v>82</v>
      </c>
      <c r="F5294" s="2">
        <v>9.1300000000000008</v>
      </c>
      <c r="G5294" s="2" t="s">
        <v>1145</v>
      </c>
      <c r="H5294" s="2" t="s">
        <v>198</v>
      </c>
      <c r="I5294" s="2" t="s">
        <v>199</v>
      </c>
      <c r="J5294" s="3">
        <v>1</v>
      </c>
      <c r="K5294" s="5"/>
    </row>
    <row r="5295" spans="1:11">
      <c r="A5295" s="2" t="s">
        <v>203</v>
      </c>
      <c r="B5295" s="2" t="s">
        <v>204</v>
      </c>
      <c r="C5295" s="4">
        <v>45536</v>
      </c>
      <c r="D5295" s="2" t="s">
        <v>1007</v>
      </c>
      <c r="E5295" s="2" t="s">
        <v>211</v>
      </c>
      <c r="F5295" s="2">
        <v>8.1</v>
      </c>
      <c r="G5295" s="2" t="s">
        <v>1142</v>
      </c>
      <c r="H5295" s="2" t="s">
        <v>203</v>
      </c>
      <c r="I5295" s="2" t="s">
        <v>204</v>
      </c>
      <c r="J5295" s="3">
        <v>1</v>
      </c>
      <c r="K5295" s="5"/>
    </row>
    <row r="5296" spans="1:11">
      <c r="A5296" s="2" t="s">
        <v>212</v>
      </c>
      <c r="B5296" s="2" t="s">
        <v>213</v>
      </c>
      <c r="C5296" s="4">
        <v>45536</v>
      </c>
      <c r="D5296" s="2" t="s">
        <v>236</v>
      </c>
      <c r="E5296" s="2" t="s">
        <v>227</v>
      </c>
      <c r="F5296" s="2">
        <v>8.1999999999999993</v>
      </c>
      <c r="G5296" s="2" t="s">
        <v>1142</v>
      </c>
      <c r="H5296" s="2" t="s">
        <v>219</v>
      </c>
      <c r="I5296" s="2" t="s">
        <v>1147</v>
      </c>
      <c r="J5296" s="3">
        <v>3</v>
      </c>
      <c r="K5296" s="5"/>
    </row>
    <row r="5297" spans="1:11">
      <c r="A5297" s="2" t="s">
        <v>212</v>
      </c>
      <c r="B5297" s="2" t="s">
        <v>213</v>
      </c>
      <c r="C5297" s="4">
        <v>45536</v>
      </c>
      <c r="D5297" s="2" t="s">
        <v>578</v>
      </c>
      <c r="E5297" s="2" t="s">
        <v>218</v>
      </c>
      <c r="F5297" s="2">
        <v>8.1999999999999993</v>
      </c>
      <c r="G5297" s="2" t="s">
        <v>1142</v>
      </c>
      <c r="H5297" s="2" t="s">
        <v>219</v>
      </c>
      <c r="I5297" s="2" t="s">
        <v>1147</v>
      </c>
      <c r="J5297" s="3">
        <v>2</v>
      </c>
      <c r="K5297" s="5"/>
    </row>
    <row r="5298" spans="1:11">
      <c r="A5298" s="2" t="s">
        <v>212</v>
      </c>
      <c r="B5298" s="2" t="s">
        <v>213</v>
      </c>
      <c r="C5298" s="4">
        <v>45536</v>
      </c>
      <c r="D5298" s="2" t="s">
        <v>937</v>
      </c>
      <c r="E5298" s="2" t="s">
        <v>218</v>
      </c>
      <c r="F5298" s="2">
        <v>8.1999999999999993</v>
      </c>
      <c r="G5298" s="2" t="s">
        <v>1142</v>
      </c>
      <c r="H5298" s="2" t="s">
        <v>219</v>
      </c>
      <c r="I5298" s="2" t="s">
        <v>1147</v>
      </c>
      <c r="J5298" s="3">
        <v>3</v>
      </c>
      <c r="K5298" s="5"/>
    </row>
    <row r="5299" spans="1:11">
      <c r="A5299" s="2" t="s">
        <v>212</v>
      </c>
      <c r="B5299" s="2" t="s">
        <v>213</v>
      </c>
      <c r="C5299" s="4">
        <v>45536</v>
      </c>
      <c r="D5299" s="2" t="s">
        <v>580</v>
      </c>
      <c r="E5299" s="2" t="s">
        <v>223</v>
      </c>
      <c r="F5299" s="2">
        <v>8.1999999999999993</v>
      </c>
      <c r="G5299" s="2" t="s">
        <v>1142</v>
      </c>
      <c r="H5299" s="2" t="s">
        <v>219</v>
      </c>
      <c r="I5299" s="2" t="s">
        <v>1147</v>
      </c>
      <c r="J5299" s="3">
        <v>6</v>
      </c>
      <c r="K5299" s="5"/>
    </row>
    <row r="5300" spans="1:11">
      <c r="A5300" s="2" t="s">
        <v>237</v>
      </c>
      <c r="B5300" s="2" t="s">
        <v>238</v>
      </c>
      <c r="C5300" s="4">
        <v>45536</v>
      </c>
      <c r="D5300" s="2" t="s">
        <v>1113</v>
      </c>
      <c r="E5300" s="2" t="s">
        <v>1114</v>
      </c>
      <c r="F5300" s="2">
        <v>6.2</v>
      </c>
      <c r="G5300" s="2" t="s">
        <v>1183</v>
      </c>
      <c r="H5300" s="2" t="s">
        <v>243</v>
      </c>
      <c r="I5300" s="2" t="s">
        <v>1229</v>
      </c>
      <c r="J5300" s="3">
        <v>2</v>
      </c>
      <c r="K5300" s="5"/>
    </row>
    <row r="5301" spans="1:11">
      <c r="A5301" s="2" t="s">
        <v>237</v>
      </c>
      <c r="B5301" s="2" t="s">
        <v>238</v>
      </c>
      <c r="C5301" s="4">
        <v>45536</v>
      </c>
      <c r="D5301" s="2" t="s">
        <v>438</v>
      </c>
      <c r="E5301" s="2" t="s">
        <v>99</v>
      </c>
      <c r="F5301" s="2">
        <v>9.14</v>
      </c>
      <c r="G5301" s="2" t="s">
        <v>1144</v>
      </c>
      <c r="H5301" s="2" t="s">
        <v>109</v>
      </c>
      <c r="I5301" s="2" t="s">
        <v>1192</v>
      </c>
      <c r="J5301" s="3">
        <v>1</v>
      </c>
      <c r="K5301" s="5"/>
    </row>
    <row r="5302" spans="1:11">
      <c r="A5302" s="2" t="s">
        <v>237</v>
      </c>
      <c r="B5302" s="2" t="s">
        <v>238</v>
      </c>
      <c r="C5302" s="4">
        <v>45536</v>
      </c>
      <c r="D5302" s="2" t="s">
        <v>830</v>
      </c>
      <c r="E5302" s="2" t="s">
        <v>749</v>
      </c>
      <c r="F5302" s="2">
        <v>9.14</v>
      </c>
      <c r="G5302" s="2" t="s">
        <v>1144</v>
      </c>
      <c r="H5302" s="2" t="s">
        <v>114</v>
      </c>
      <c r="I5302" s="2" t="s">
        <v>1193</v>
      </c>
      <c r="J5302" s="3">
        <v>2</v>
      </c>
      <c r="K5302" s="5"/>
    </row>
    <row r="5303" spans="1:11">
      <c r="A5303" s="2" t="s">
        <v>237</v>
      </c>
      <c r="B5303" s="2" t="s">
        <v>238</v>
      </c>
      <c r="C5303" s="4">
        <v>45536</v>
      </c>
      <c r="D5303" s="2" t="s">
        <v>1332</v>
      </c>
      <c r="E5303" s="2" t="s">
        <v>853</v>
      </c>
      <c r="F5303" s="2">
        <v>6.2</v>
      </c>
      <c r="G5303" s="2" t="s">
        <v>1183</v>
      </c>
      <c r="H5303" s="2" t="s">
        <v>237</v>
      </c>
      <c r="I5303" s="2" t="s">
        <v>1333</v>
      </c>
      <c r="J5303" s="3">
        <v>1</v>
      </c>
      <c r="K5303" s="5"/>
    </row>
    <row r="5304" spans="1:11">
      <c r="A5304" s="2" t="s">
        <v>237</v>
      </c>
      <c r="B5304" s="2" t="s">
        <v>238</v>
      </c>
      <c r="C5304" s="4">
        <v>45536</v>
      </c>
      <c r="D5304" s="2" t="s">
        <v>471</v>
      </c>
      <c r="E5304" s="2" t="s">
        <v>215</v>
      </c>
      <c r="F5304" s="2">
        <v>6.2</v>
      </c>
      <c r="G5304" s="2" t="s">
        <v>1183</v>
      </c>
      <c r="H5304" s="2" t="s">
        <v>460</v>
      </c>
      <c r="I5304" s="2" t="s">
        <v>464</v>
      </c>
      <c r="J5304" s="3">
        <v>1</v>
      </c>
      <c r="K5304" s="5"/>
    </row>
    <row r="5305" spans="1:11">
      <c r="A5305" s="2" t="s">
        <v>237</v>
      </c>
      <c r="B5305" s="2" t="s">
        <v>238</v>
      </c>
      <c r="C5305" s="4">
        <v>45536</v>
      </c>
      <c r="D5305" s="2" t="s">
        <v>1713</v>
      </c>
      <c r="E5305" s="2" t="s">
        <v>853</v>
      </c>
      <c r="F5305" s="2">
        <v>9.14</v>
      </c>
      <c r="G5305" s="2" t="s">
        <v>1144</v>
      </c>
      <c r="H5305" s="2" t="s">
        <v>237</v>
      </c>
      <c r="I5305" s="2" t="s">
        <v>1333</v>
      </c>
      <c r="J5305" s="3">
        <v>1</v>
      </c>
      <c r="K5305" s="5"/>
    </row>
    <row r="5306" spans="1:11">
      <c r="A5306" s="2" t="s">
        <v>278</v>
      </c>
      <c r="B5306" s="2" t="s">
        <v>279</v>
      </c>
      <c r="C5306" s="4">
        <v>45536</v>
      </c>
      <c r="D5306" s="2" t="s">
        <v>592</v>
      </c>
      <c r="E5306" s="2" t="s">
        <v>113</v>
      </c>
      <c r="F5306" s="2">
        <v>8.1</v>
      </c>
      <c r="G5306" s="2" t="s">
        <v>1142</v>
      </c>
      <c r="H5306" s="2" t="s">
        <v>281</v>
      </c>
      <c r="I5306" s="2" t="s">
        <v>1206</v>
      </c>
      <c r="J5306" s="3">
        <v>2</v>
      </c>
      <c r="K5306" s="5"/>
    </row>
    <row r="5307" spans="1:11">
      <c r="A5307" s="2" t="s">
        <v>1334</v>
      </c>
      <c r="B5307" s="2" t="s">
        <v>1335</v>
      </c>
      <c r="C5307" s="4">
        <v>45536</v>
      </c>
      <c r="D5307" s="2" t="s">
        <v>1622</v>
      </c>
      <c r="E5307" s="2" t="s">
        <v>113</v>
      </c>
      <c r="F5307" s="2">
        <v>7.1</v>
      </c>
      <c r="G5307" s="2" t="s">
        <v>1143</v>
      </c>
      <c r="H5307" s="2" t="s">
        <v>114</v>
      </c>
      <c r="I5307" s="2" t="s">
        <v>1193</v>
      </c>
      <c r="J5307" s="3">
        <v>1</v>
      </c>
      <c r="K5307" s="5"/>
    </row>
    <row r="5308" spans="1:11">
      <c r="A5308" s="2" t="s">
        <v>1334</v>
      </c>
      <c r="B5308" s="2" t="s">
        <v>1335</v>
      </c>
      <c r="C5308" s="4">
        <v>45536</v>
      </c>
      <c r="D5308" s="2" t="s">
        <v>1674</v>
      </c>
      <c r="E5308" s="2" t="s">
        <v>170</v>
      </c>
      <c r="F5308" s="2">
        <v>7.1</v>
      </c>
      <c r="G5308" s="2" t="s">
        <v>1143</v>
      </c>
      <c r="H5308" s="2" t="s">
        <v>314</v>
      </c>
      <c r="I5308" s="2" t="s">
        <v>364</v>
      </c>
      <c r="J5308" s="3">
        <v>1</v>
      </c>
      <c r="K5308" s="5"/>
    </row>
    <row r="5309" spans="1:11">
      <c r="A5309" s="2" t="s">
        <v>1334</v>
      </c>
      <c r="B5309" s="2" t="s">
        <v>1335</v>
      </c>
      <c r="C5309" s="4">
        <v>45536</v>
      </c>
      <c r="D5309" s="2" t="s">
        <v>431</v>
      </c>
      <c r="E5309" s="2" t="s">
        <v>323</v>
      </c>
      <c r="F5309" s="2">
        <v>7.1</v>
      </c>
      <c r="G5309" s="2" t="s">
        <v>1143</v>
      </c>
      <c r="H5309" s="2" t="s">
        <v>318</v>
      </c>
      <c r="I5309" s="2" t="s">
        <v>319</v>
      </c>
      <c r="J5309" s="3">
        <v>1</v>
      </c>
      <c r="K5309" s="5"/>
    </row>
    <row r="5310" spans="1:11">
      <c r="A5310" s="2" t="s">
        <v>1334</v>
      </c>
      <c r="B5310" s="2" t="s">
        <v>1335</v>
      </c>
      <c r="C5310" s="4">
        <v>45536</v>
      </c>
      <c r="D5310" s="2" t="s">
        <v>937</v>
      </c>
      <c r="E5310" s="2" t="s">
        <v>218</v>
      </c>
      <c r="F5310" s="2">
        <v>7.1</v>
      </c>
      <c r="G5310" s="2" t="s">
        <v>1143</v>
      </c>
      <c r="H5310" s="2" t="s">
        <v>212</v>
      </c>
      <c r="I5310" s="2" t="s">
        <v>1147</v>
      </c>
      <c r="J5310" s="3">
        <v>1</v>
      </c>
      <c r="K5310" s="5"/>
    </row>
    <row r="5311" spans="1:11">
      <c r="A5311" s="2" t="s">
        <v>1334</v>
      </c>
      <c r="B5311" s="2" t="s">
        <v>1335</v>
      </c>
      <c r="C5311" s="4">
        <v>45536</v>
      </c>
      <c r="D5311" s="2" t="s">
        <v>1381</v>
      </c>
      <c r="E5311" s="2" t="s">
        <v>749</v>
      </c>
      <c r="F5311" s="2">
        <v>5.0999999999999996</v>
      </c>
      <c r="G5311" s="2" t="s">
        <v>1186</v>
      </c>
      <c r="H5311" s="2" t="s">
        <v>114</v>
      </c>
      <c r="I5311" s="2" t="s">
        <v>1193</v>
      </c>
      <c r="J5311" s="3">
        <v>1</v>
      </c>
      <c r="K5311" s="5"/>
    </row>
    <row r="5312" spans="1:11">
      <c r="A5312" s="2" t="s">
        <v>285</v>
      </c>
      <c r="B5312" s="2" t="s">
        <v>286</v>
      </c>
      <c r="C5312" s="4">
        <v>45536</v>
      </c>
      <c r="D5312" s="2" t="s">
        <v>595</v>
      </c>
      <c r="E5312" s="2" t="s">
        <v>82</v>
      </c>
      <c r="F5312" s="2">
        <v>8.1</v>
      </c>
      <c r="G5312" s="2" t="s">
        <v>1142</v>
      </c>
      <c r="H5312" s="2" t="s">
        <v>285</v>
      </c>
      <c r="I5312" s="2" t="s">
        <v>286</v>
      </c>
      <c r="J5312" s="3">
        <v>2</v>
      </c>
      <c r="K5312" s="5"/>
    </row>
    <row r="5313" spans="1:11">
      <c r="A5313" s="2" t="s">
        <v>245</v>
      </c>
      <c r="B5313" s="2" t="s">
        <v>295</v>
      </c>
      <c r="C5313" s="4">
        <v>45536</v>
      </c>
      <c r="D5313" s="2" t="s">
        <v>597</v>
      </c>
      <c r="E5313" s="2" t="s">
        <v>99</v>
      </c>
      <c r="F5313" s="2">
        <v>1.2</v>
      </c>
      <c r="G5313" s="2" t="s">
        <v>1187</v>
      </c>
      <c r="H5313" s="2" t="s">
        <v>245</v>
      </c>
      <c r="I5313" s="2" t="s">
        <v>295</v>
      </c>
      <c r="J5313" s="3">
        <v>6</v>
      </c>
      <c r="K5313" s="5"/>
    </row>
    <row r="5314" spans="1:11">
      <c r="A5314" s="2" t="s">
        <v>318</v>
      </c>
      <c r="B5314" s="2" t="s">
        <v>319</v>
      </c>
      <c r="C5314" s="4">
        <v>45536</v>
      </c>
      <c r="D5314" s="2" t="s">
        <v>768</v>
      </c>
      <c r="E5314" s="2" t="s">
        <v>86</v>
      </c>
      <c r="F5314" s="2">
        <v>8.1</v>
      </c>
      <c r="G5314" s="2" t="s">
        <v>1142</v>
      </c>
      <c r="H5314" s="2" t="s">
        <v>156</v>
      </c>
      <c r="I5314" s="2" t="s">
        <v>1150</v>
      </c>
      <c r="J5314" s="3">
        <v>1</v>
      </c>
      <c r="K5314" s="5"/>
    </row>
    <row r="5315" spans="1:11">
      <c r="A5315" s="2" t="s">
        <v>318</v>
      </c>
      <c r="B5315" s="2" t="s">
        <v>319</v>
      </c>
      <c r="C5315" s="4">
        <v>45536</v>
      </c>
      <c r="D5315" s="2" t="s">
        <v>324</v>
      </c>
      <c r="E5315" s="2" t="s">
        <v>86</v>
      </c>
      <c r="F5315" s="2">
        <v>8.1</v>
      </c>
      <c r="G5315" s="2" t="s">
        <v>1142</v>
      </c>
      <c r="H5315" s="2" t="s">
        <v>156</v>
      </c>
      <c r="I5315" s="2" t="s">
        <v>1150</v>
      </c>
      <c r="J5315" s="3">
        <v>1</v>
      </c>
      <c r="K5315" s="5"/>
    </row>
    <row r="5316" spans="1:11">
      <c r="A5316" s="2" t="s">
        <v>330</v>
      </c>
      <c r="B5316" s="2" t="s">
        <v>331</v>
      </c>
      <c r="C5316" s="4">
        <v>45536</v>
      </c>
      <c r="D5316" s="2" t="s">
        <v>333</v>
      </c>
      <c r="E5316" s="2" t="s">
        <v>90</v>
      </c>
      <c r="F5316" s="2">
        <v>8.1</v>
      </c>
      <c r="G5316" s="2" t="s">
        <v>1142</v>
      </c>
      <c r="H5316" s="2" t="s">
        <v>330</v>
      </c>
      <c r="I5316" s="2" t="s">
        <v>331</v>
      </c>
      <c r="J5316" s="3">
        <v>4</v>
      </c>
      <c r="K5316" s="5"/>
    </row>
    <row r="5317" spans="1:11">
      <c r="A5317" s="2" t="s">
        <v>330</v>
      </c>
      <c r="B5317" s="2" t="s">
        <v>331</v>
      </c>
      <c r="C5317" s="4">
        <v>45536</v>
      </c>
      <c r="D5317" s="2" t="s">
        <v>614</v>
      </c>
      <c r="E5317" s="2" t="s">
        <v>82</v>
      </c>
      <c r="F5317" s="2">
        <v>9.5</v>
      </c>
      <c r="G5317" s="2" t="s">
        <v>1188</v>
      </c>
      <c r="H5317" s="2" t="s">
        <v>330</v>
      </c>
      <c r="I5317" s="2" t="s">
        <v>331</v>
      </c>
      <c r="J5317" s="3">
        <v>4</v>
      </c>
      <c r="K5317" s="5"/>
    </row>
    <row r="5318" spans="1:11">
      <c r="A5318" s="2" t="s">
        <v>330</v>
      </c>
      <c r="B5318" s="2" t="s">
        <v>331</v>
      </c>
      <c r="C5318" s="4">
        <v>45536</v>
      </c>
      <c r="D5318" s="2" t="s">
        <v>613</v>
      </c>
      <c r="E5318" s="2" t="s">
        <v>82</v>
      </c>
      <c r="F5318" s="2">
        <v>6.2</v>
      </c>
      <c r="G5318" s="2" t="s">
        <v>1183</v>
      </c>
      <c r="H5318" s="2" t="s">
        <v>330</v>
      </c>
      <c r="I5318" s="2" t="s">
        <v>331</v>
      </c>
      <c r="J5318" s="3">
        <v>3</v>
      </c>
      <c r="K5318" s="5"/>
    </row>
    <row r="5319" spans="1:11">
      <c r="A5319" s="2" t="s">
        <v>408</v>
      </c>
      <c r="B5319" s="2" t="s">
        <v>1336</v>
      </c>
      <c r="C5319" s="4">
        <v>45536</v>
      </c>
      <c r="D5319" s="2" t="s">
        <v>369</v>
      </c>
      <c r="E5319" s="2" t="s">
        <v>132</v>
      </c>
      <c r="F5319" s="2">
        <v>8.1</v>
      </c>
      <c r="G5319" s="2" t="s">
        <v>1142</v>
      </c>
      <c r="H5319" s="2" t="s">
        <v>370</v>
      </c>
      <c r="I5319" s="2" t="s">
        <v>1248</v>
      </c>
      <c r="J5319" s="3">
        <v>1</v>
      </c>
      <c r="K5319" s="5"/>
    </row>
    <row r="5320" spans="1:11">
      <c r="A5320" s="2" t="s">
        <v>408</v>
      </c>
      <c r="B5320" s="2" t="s">
        <v>1336</v>
      </c>
      <c r="C5320" s="4">
        <v>45536</v>
      </c>
      <c r="D5320" s="2" t="s">
        <v>659</v>
      </c>
      <c r="E5320" s="2" t="s">
        <v>660</v>
      </c>
      <c r="F5320" s="2">
        <v>8.1</v>
      </c>
      <c r="G5320" s="2" t="s">
        <v>1142</v>
      </c>
      <c r="H5320" s="2" t="s">
        <v>791</v>
      </c>
      <c r="I5320" s="2" t="s">
        <v>1246</v>
      </c>
      <c r="J5320" s="3">
        <v>1</v>
      </c>
      <c r="K5320" s="5"/>
    </row>
    <row r="5321" spans="1:11">
      <c r="A5321" s="2" t="s">
        <v>356</v>
      </c>
      <c r="B5321" s="2" t="s">
        <v>357</v>
      </c>
      <c r="C5321" s="4">
        <v>45536</v>
      </c>
      <c r="D5321" s="2" t="s">
        <v>1560</v>
      </c>
      <c r="E5321" s="2" t="s">
        <v>86</v>
      </c>
      <c r="F5321" s="2">
        <v>3.2</v>
      </c>
      <c r="G5321" s="2" t="s">
        <v>1184</v>
      </c>
      <c r="H5321" s="2" t="s">
        <v>319</v>
      </c>
      <c r="I5321" s="2" t="s">
        <v>1714</v>
      </c>
      <c r="J5321" s="3">
        <v>2</v>
      </c>
      <c r="K5321" s="5"/>
    </row>
    <row r="5322" spans="1:11">
      <c r="A5322" s="2" t="s">
        <v>356</v>
      </c>
      <c r="B5322" s="2" t="s">
        <v>357</v>
      </c>
      <c r="C5322" s="4">
        <v>45536</v>
      </c>
      <c r="D5322" s="2" t="s">
        <v>54</v>
      </c>
      <c r="E5322" s="2" t="s">
        <v>880</v>
      </c>
      <c r="F5322" s="2">
        <v>3.2</v>
      </c>
      <c r="G5322" s="2" t="s">
        <v>1184</v>
      </c>
      <c r="H5322" s="2" t="s">
        <v>44</v>
      </c>
      <c r="I5322" s="2" t="s">
        <v>45</v>
      </c>
      <c r="J5322" s="3">
        <v>1</v>
      </c>
      <c r="K5322" s="5"/>
    </row>
    <row r="5323" spans="1:11">
      <c r="A5323" s="2" t="s">
        <v>314</v>
      </c>
      <c r="B5323" s="2" t="s">
        <v>364</v>
      </c>
      <c r="C5323" s="4">
        <v>45536</v>
      </c>
      <c r="D5323" s="2" t="s">
        <v>885</v>
      </c>
      <c r="E5323" s="2" t="s">
        <v>313</v>
      </c>
      <c r="F5323" s="2">
        <v>8.1</v>
      </c>
      <c r="G5323" s="2" t="s">
        <v>1142</v>
      </c>
      <c r="H5323" s="2" t="s">
        <v>372</v>
      </c>
      <c r="I5323" s="2" t="s">
        <v>1243</v>
      </c>
      <c r="J5323" s="3">
        <v>2</v>
      </c>
      <c r="K5323" s="5"/>
    </row>
    <row r="5324" spans="1:11">
      <c r="A5324" s="2" t="s">
        <v>375</v>
      </c>
      <c r="B5324" s="2" t="s">
        <v>376</v>
      </c>
      <c r="C5324" s="4">
        <v>45536</v>
      </c>
      <c r="D5324" s="2" t="s">
        <v>638</v>
      </c>
      <c r="E5324" s="2" t="s">
        <v>86</v>
      </c>
      <c r="F5324" s="2">
        <v>8.1</v>
      </c>
      <c r="G5324" s="2" t="s">
        <v>1142</v>
      </c>
      <c r="H5324" s="2" t="s">
        <v>156</v>
      </c>
      <c r="I5324" s="2" t="s">
        <v>1150</v>
      </c>
      <c r="J5324" s="3">
        <v>1</v>
      </c>
      <c r="K5324" s="5"/>
    </row>
    <row r="5325" spans="1:11">
      <c r="A5325" s="2" t="s">
        <v>375</v>
      </c>
      <c r="B5325" s="2" t="s">
        <v>376</v>
      </c>
      <c r="C5325" s="4">
        <v>45536</v>
      </c>
      <c r="D5325" s="2" t="s">
        <v>384</v>
      </c>
      <c r="E5325" s="2" t="s">
        <v>170</v>
      </c>
      <c r="F5325" s="2">
        <v>8.1</v>
      </c>
      <c r="G5325" s="2" t="s">
        <v>1142</v>
      </c>
      <c r="H5325" s="2" t="s">
        <v>156</v>
      </c>
      <c r="I5325" s="2" t="s">
        <v>1150</v>
      </c>
      <c r="J5325" s="3">
        <v>1</v>
      </c>
      <c r="K5325" s="5"/>
    </row>
    <row r="5326" spans="1:11">
      <c r="A5326" s="2" t="s">
        <v>375</v>
      </c>
      <c r="B5326" s="2" t="s">
        <v>376</v>
      </c>
      <c r="C5326" s="4">
        <v>45536</v>
      </c>
      <c r="D5326" s="2" t="s">
        <v>386</v>
      </c>
      <c r="E5326" s="2" t="s">
        <v>247</v>
      </c>
      <c r="F5326" s="2">
        <v>8.1</v>
      </c>
      <c r="G5326" s="2" t="s">
        <v>1142</v>
      </c>
      <c r="H5326" s="2" t="s">
        <v>385</v>
      </c>
      <c r="I5326" s="2" t="s">
        <v>1211</v>
      </c>
      <c r="J5326" s="3">
        <v>1</v>
      </c>
      <c r="K5326" s="5"/>
    </row>
    <row r="5327" spans="1:11">
      <c r="A5327" s="2" t="s">
        <v>375</v>
      </c>
      <c r="B5327" s="2" t="s">
        <v>376</v>
      </c>
      <c r="C5327" s="4">
        <v>45536</v>
      </c>
      <c r="D5327" s="2" t="s">
        <v>656</v>
      </c>
      <c r="E5327" s="2" t="s">
        <v>382</v>
      </c>
      <c r="F5327" s="2">
        <v>8.1</v>
      </c>
      <c r="G5327" s="2" t="s">
        <v>1142</v>
      </c>
      <c r="H5327" s="2" t="s">
        <v>379</v>
      </c>
      <c r="I5327" s="2" t="s">
        <v>1200</v>
      </c>
      <c r="J5327" s="3">
        <v>5</v>
      </c>
      <c r="K5327" s="5"/>
    </row>
    <row r="5328" spans="1:11">
      <c r="A5328" s="2" t="s">
        <v>393</v>
      </c>
      <c r="B5328" s="2" t="s">
        <v>394</v>
      </c>
      <c r="C5328" s="4">
        <v>45536</v>
      </c>
      <c r="D5328" s="2" t="s">
        <v>981</v>
      </c>
      <c r="E5328" s="2" t="s">
        <v>367</v>
      </c>
      <c r="F5328" s="2">
        <v>6.1</v>
      </c>
      <c r="G5328" s="2" t="s">
        <v>1183</v>
      </c>
      <c r="H5328" s="2" t="s">
        <v>67</v>
      </c>
      <c r="I5328" s="2" t="s">
        <v>445</v>
      </c>
      <c r="J5328" s="3">
        <v>6</v>
      </c>
      <c r="K5328" s="5"/>
    </row>
    <row r="5329" spans="1:11">
      <c r="A5329" s="2" t="s">
        <v>393</v>
      </c>
      <c r="B5329" s="2" t="s">
        <v>394</v>
      </c>
      <c r="C5329" s="4">
        <v>45536</v>
      </c>
      <c r="D5329" s="2" t="s">
        <v>453</v>
      </c>
      <c r="E5329" s="2" t="s">
        <v>132</v>
      </c>
      <c r="F5329" s="2">
        <v>2.1</v>
      </c>
      <c r="G5329" s="2" t="s">
        <v>1185</v>
      </c>
      <c r="H5329" s="2" t="s">
        <v>411</v>
      </c>
      <c r="I5329" s="2" t="s">
        <v>2075</v>
      </c>
      <c r="J5329" s="3">
        <v>1</v>
      </c>
      <c r="K5329" s="5"/>
    </row>
    <row r="5330" spans="1:11">
      <c r="A5330" s="2" t="s">
        <v>423</v>
      </c>
      <c r="B5330" s="2" t="s">
        <v>1218</v>
      </c>
      <c r="C5330" s="4">
        <v>45536</v>
      </c>
      <c r="D5330" s="2" t="s">
        <v>1715</v>
      </c>
      <c r="E5330" s="2" t="s">
        <v>323</v>
      </c>
      <c r="F5330" s="2">
        <v>9.1300000000000008</v>
      </c>
      <c r="G5330" s="2" t="s">
        <v>1145</v>
      </c>
      <c r="H5330" s="2" t="s">
        <v>423</v>
      </c>
      <c r="I5330" s="2" t="s">
        <v>1218</v>
      </c>
      <c r="J5330" s="3">
        <v>2</v>
      </c>
      <c r="K5330" s="5"/>
    </row>
    <row r="5331" spans="1:11">
      <c r="A5331" s="2" t="s">
        <v>416</v>
      </c>
      <c r="B5331" s="2" t="s">
        <v>417</v>
      </c>
      <c r="C5331" s="4">
        <v>45536</v>
      </c>
      <c r="D5331" s="2" t="s">
        <v>1316</v>
      </c>
      <c r="E5331" s="2" t="s">
        <v>652</v>
      </c>
      <c r="F5331" s="2">
        <v>4.0999999999999996</v>
      </c>
      <c r="G5331" s="2" t="s">
        <v>1188</v>
      </c>
      <c r="H5331" s="2" t="s">
        <v>115</v>
      </c>
      <c r="I5331" s="2" t="s">
        <v>116</v>
      </c>
      <c r="J5331" s="3">
        <v>3</v>
      </c>
      <c r="K5331" s="5"/>
    </row>
    <row r="5332" spans="1:11">
      <c r="A5332" s="2" t="s">
        <v>416</v>
      </c>
      <c r="B5332" s="2" t="s">
        <v>417</v>
      </c>
      <c r="C5332" s="4">
        <v>45536</v>
      </c>
      <c r="D5332" s="2" t="s">
        <v>1316</v>
      </c>
      <c r="E5332" s="2" t="s">
        <v>652</v>
      </c>
      <c r="F5332" s="2">
        <v>5.0999999999999996</v>
      </c>
      <c r="G5332" s="2" t="s">
        <v>1186</v>
      </c>
      <c r="H5332" s="2" t="s">
        <v>115</v>
      </c>
      <c r="I5332" s="2" t="s">
        <v>116</v>
      </c>
      <c r="J5332" s="3">
        <v>6</v>
      </c>
      <c r="K5332" s="5"/>
    </row>
    <row r="5333" spans="1:11">
      <c r="A5333" s="2" t="s">
        <v>416</v>
      </c>
      <c r="B5333" s="2" t="s">
        <v>417</v>
      </c>
      <c r="C5333" s="4">
        <v>45536</v>
      </c>
      <c r="D5333" s="2" t="s">
        <v>358</v>
      </c>
      <c r="E5333" s="2" t="s">
        <v>906</v>
      </c>
      <c r="F5333" s="2">
        <v>4.0999999999999996</v>
      </c>
      <c r="G5333" s="2" t="s">
        <v>1188</v>
      </c>
      <c r="H5333" s="2" t="s">
        <v>151</v>
      </c>
      <c r="I5333" s="2" t="s">
        <v>1203</v>
      </c>
      <c r="J5333" s="3">
        <v>1</v>
      </c>
      <c r="K5333" s="5"/>
    </row>
    <row r="5334" spans="1:11">
      <c r="A5334" s="2" t="s">
        <v>1137</v>
      </c>
      <c r="B5334" s="2" t="s">
        <v>1347</v>
      </c>
      <c r="C5334" s="4">
        <v>45536</v>
      </c>
      <c r="D5334" s="2" t="s">
        <v>459</v>
      </c>
      <c r="E5334" s="2" t="s">
        <v>215</v>
      </c>
      <c r="F5334" s="2">
        <v>7.1</v>
      </c>
      <c r="G5334" s="2" t="s">
        <v>1143</v>
      </c>
      <c r="H5334" s="2" t="s">
        <v>460</v>
      </c>
      <c r="I5334" s="2" t="s">
        <v>464</v>
      </c>
      <c r="J5334" s="3">
        <v>1</v>
      </c>
      <c r="K5334" s="5"/>
    </row>
    <row r="5335" spans="1:11">
      <c r="A5335" s="2" t="s">
        <v>1137</v>
      </c>
      <c r="B5335" s="2" t="s">
        <v>1347</v>
      </c>
      <c r="C5335" s="4">
        <v>45536</v>
      </c>
      <c r="D5335" s="2" t="s">
        <v>1716</v>
      </c>
      <c r="E5335" s="2" t="s">
        <v>303</v>
      </c>
      <c r="F5335" s="2">
        <v>7.1</v>
      </c>
      <c r="G5335" s="2" t="s">
        <v>1143</v>
      </c>
      <c r="H5335" s="2" t="s">
        <v>304</v>
      </c>
      <c r="I5335" s="2" t="s">
        <v>1221</v>
      </c>
      <c r="J5335" s="3">
        <v>1</v>
      </c>
      <c r="K5335" s="5"/>
    </row>
    <row r="5336" spans="1:11">
      <c r="A5336" s="2" t="s">
        <v>472</v>
      </c>
      <c r="B5336" s="2" t="s">
        <v>473</v>
      </c>
      <c r="C5336" s="4">
        <v>45536</v>
      </c>
      <c r="D5336" s="2" t="s">
        <v>521</v>
      </c>
      <c r="E5336" s="2" t="s">
        <v>82</v>
      </c>
      <c r="F5336" s="2">
        <v>3.1</v>
      </c>
      <c r="G5336" s="2" t="s">
        <v>1184</v>
      </c>
      <c r="H5336" s="2" t="s">
        <v>78</v>
      </c>
      <c r="I5336" s="2" t="s">
        <v>79</v>
      </c>
      <c r="J5336" s="3">
        <v>1</v>
      </c>
      <c r="K5336" s="5"/>
    </row>
    <row r="5337" spans="1:11">
      <c r="A5337" s="2" t="s">
        <v>472</v>
      </c>
      <c r="B5337" s="2" t="s">
        <v>473</v>
      </c>
      <c r="C5337" s="4">
        <v>45536</v>
      </c>
      <c r="D5337" s="2" t="s">
        <v>1443</v>
      </c>
      <c r="E5337" s="2" t="s">
        <v>47</v>
      </c>
      <c r="F5337" s="2">
        <v>6.1</v>
      </c>
      <c r="G5337" s="2" t="s">
        <v>1183</v>
      </c>
      <c r="H5337" s="2" t="s">
        <v>1361</v>
      </c>
      <c r="I5337" s="2" t="s">
        <v>1362</v>
      </c>
      <c r="J5337" s="3">
        <v>1</v>
      </c>
      <c r="K5337" s="5"/>
    </row>
    <row r="5338" spans="1:11">
      <c r="A5338" s="2" t="s">
        <v>472</v>
      </c>
      <c r="B5338" s="2" t="s">
        <v>473</v>
      </c>
      <c r="C5338" s="4">
        <v>45536</v>
      </c>
      <c r="D5338" s="2" t="s">
        <v>1443</v>
      </c>
      <c r="E5338" s="2" t="s">
        <v>47</v>
      </c>
      <c r="F5338" s="2">
        <v>3.2</v>
      </c>
      <c r="G5338" s="2" t="s">
        <v>1184</v>
      </c>
      <c r="H5338" s="2" t="s">
        <v>1361</v>
      </c>
      <c r="I5338" s="2" t="s">
        <v>1362</v>
      </c>
      <c r="J5338" s="3">
        <v>1</v>
      </c>
      <c r="K5338" s="5"/>
    </row>
    <row r="5339" spans="1:11">
      <c r="A5339" s="2" t="s">
        <v>475</v>
      </c>
      <c r="B5339" s="2" t="s">
        <v>476</v>
      </c>
      <c r="C5339" s="4">
        <v>45536</v>
      </c>
      <c r="D5339" s="2" t="s">
        <v>703</v>
      </c>
      <c r="E5339" s="2" t="s">
        <v>90</v>
      </c>
      <c r="F5339" s="2">
        <v>9.1300000000000008</v>
      </c>
      <c r="G5339" s="2" t="s">
        <v>1145</v>
      </c>
      <c r="H5339" s="2" t="s">
        <v>309</v>
      </c>
      <c r="I5339" s="2" t="s">
        <v>1217</v>
      </c>
      <c r="J5339" s="3">
        <v>2</v>
      </c>
      <c r="K5339" s="5"/>
    </row>
    <row r="5340" spans="1:11">
      <c r="A5340" s="2" t="s">
        <v>475</v>
      </c>
      <c r="B5340" s="2" t="s">
        <v>476</v>
      </c>
      <c r="C5340" s="4">
        <v>45536</v>
      </c>
      <c r="D5340" s="2" t="s">
        <v>551</v>
      </c>
      <c r="E5340" s="2" t="s">
        <v>74</v>
      </c>
      <c r="F5340" s="2">
        <v>9.1300000000000008</v>
      </c>
      <c r="G5340" s="2" t="s">
        <v>1145</v>
      </c>
      <c r="H5340" s="2" t="s">
        <v>309</v>
      </c>
      <c r="I5340" s="2" t="s">
        <v>1217</v>
      </c>
      <c r="J5340" s="3">
        <v>1</v>
      </c>
      <c r="K5340" s="5"/>
    </row>
    <row r="5341" spans="1:11">
      <c r="A5341" s="2" t="s">
        <v>481</v>
      </c>
      <c r="B5341" s="2" t="s">
        <v>482</v>
      </c>
      <c r="C5341" s="4">
        <v>45536</v>
      </c>
      <c r="D5341" s="2" t="s">
        <v>684</v>
      </c>
      <c r="E5341" s="2" t="s">
        <v>17</v>
      </c>
      <c r="F5341" s="2">
        <v>9.1300000000000008</v>
      </c>
      <c r="G5341" s="2" t="s">
        <v>1145</v>
      </c>
      <c r="H5341" s="2" t="s">
        <v>1323</v>
      </c>
      <c r="I5341" s="2" t="s">
        <v>1324</v>
      </c>
      <c r="J5341" s="3">
        <v>5</v>
      </c>
      <c r="K5341" s="5"/>
    </row>
    <row r="5342" spans="1:11">
      <c r="A5342" s="2" t="s">
        <v>481</v>
      </c>
      <c r="B5342" s="2" t="s">
        <v>482</v>
      </c>
      <c r="C5342" s="4">
        <v>45536</v>
      </c>
      <c r="D5342" s="2" t="s">
        <v>680</v>
      </c>
      <c r="E5342" s="2" t="s">
        <v>17</v>
      </c>
      <c r="F5342" s="2">
        <v>9.1300000000000008</v>
      </c>
      <c r="G5342" s="2" t="s">
        <v>1145</v>
      </c>
      <c r="H5342" s="2" t="s">
        <v>1323</v>
      </c>
      <c r="I5342" s="2" t="s">
        <v>1324</v>
      </c>
      <c r="J5342" s="3">
        <v>9</v>
      </c>
      <c r="K5342" s="5"/>
    </row>
    <row r="5343" spans="1:11">
      <c r="A5343" s="2" t="s">
        <v>481</v>
      </c>
      <c r="B5343" s="2" t="s">
        <v>482</v>
      </c>
      <c r="C5343" s="4">
        <v>45536</v>
      </c>
      <c r="D5343" s="2" t="s">
        <v>485</v>
      </c>
      <c r="E5343" s="2" t="s">
        <v>17</v>
      </c>
      <c r="F5343" s="2">
        <v>9.1300000000000008</v>
      </c>
      <c r="G5343" s="2" t="s">
        <v>1145</v>
      </c>
      <c r="H5343" s="2" t="s">
        <v>1323</v>
      </c>
      <c r="I5343" s="2" t="s">
        <v>1324</v>
      </c>
      <c r="J5343" s="3">
        <v>1</v>
      </c>
      <c r="K5343" s="5"/>
    </row>
    <row r="5344" spans="1:11">
      <c r="A5344" s="2" t="s">
        <v>481</v>
      </c>
      <c r="B5344" s="2" t="s">
        <v>482</v>
      </c>
      <c r="C5344" s="4">
        <v>45536</v>
      </c>
      <c r="D5344" s="2" t="s">
        <v>810</v>
      </c>
      <c r="E5344" s="2" t="s">
        <v>17</v>
      </c>
      <c r="F5344" s="2">
        <v>9.1300000000000008</v>
      </c>
      <c r="G5344" s="2" t="s">
        <v>1145</v>
      </c>
      <c r="H5344" s="2" t="s">
        <v>1323</v>
      </c>
      <c r="I5344" s="2" t="s">
        <v>1324</v>
      </c>
      <c r="J5344" s="3">
        <v>1</v>
      </c>
      <c r="K5344" s="5"/>
    </row>
    <row r="5345" spans="1:11">
      <c r="A5345" s="2" t="s">
        <v>4</v>
      </c>
      <c r="B5345" s="2" t="s">
        <v>5</v>
      </c>
      <c r="C5345" s="4">
        <v>45566</v>
      </c>
      <c r="D5345" s="2" t="s">
        <v>510</v>
      </c>
      <c r="E5345" s="2" t="s">
        <v>7</v>
      </c>
      <c r="F5345" s="2">
        <v>8.1999999999999993</v>
      </c>
      <c r="G5345" s="2" t="s">
        <v>1142</v>
      </c>
      <c r="H5345" s="2" t="s">
        <v>8</v>
      </c>
      <c r="I5345" s="2" t="s">
        <v>1189</v>
      </c>
      <c r="J5345" s="3">
        <v>6</v>
      </c>
      <c r="K5345" s="5"/>
    </row>
    <row r="5346" spans="1:11">
      <c r="A5346" s="2" t="s">
        <v>4</v>
      </c>
      <c r="B5346" s="2" t="s">
        <v>5</v>
      </c>
      <c r="C5346" s="4">
        <v>45566</v>
      </c>
      <c r="D5346" s="2" t="s">
        <v>41</v>
      </c>
      <c r="E5346" s="2" t="s">
        <v>7</v>
      </c>
      <c r="F5346" s="2">
        <v>8.1999999999999993</v>
      </c>
      <c r="G5346" s="2" t="s">
        <v>1142</v>
      </c>
      <c r="H5346" s="2" t="s">
        <v>8</v>
      </c>
      <c r="I5346" s="2" t="s">
        <v>1189</v>
      </c>
      <c r="J5346" s="3">
        <v>2</v>
      </c>
      <c r="K5346" s="5"/>
    </row>
    <row r="5347" spans="1:11">
      <c r="A5347" s="2" t="s">
        <v>4</v>
      </c>
      <c r="B5347" s="2" t="s">
        <v>5</v>
      </c>
      <c r="C5347" s="4">
        <v>45566</v>
      </c>
      <c r="D5347" s="2" t="s">
        <v>689</v>
      </c>
      <c r="E5347" s="2" t="s">
        <v>7</v>
      </c>
      <c r="F5347" s="2">
        <v>8.1999999999999993</v>
      </c>
      <c r="G5347" s="2" t="s">
        <v>1142</v>
      </c>
      <c r="H5347" s="2" t="s">
        <v>8</v>
      </c>
      <c r="I5347" s="2" t="s">
        <v>1189</v>
      </c>
      <c r="J5347" s="3">
        <v>6</v>
      </c>
      <c r="K5347" s="5"/>
    </row>
    <row r="5348" spans="1:11">
      <c r="A5348" s="2" t="s">
        <v>44</v>
      </c>
      <c r="B5348" s="2" t="s">
        <v>45</v>
      </c>
      <c r="C5348" s="4">
        <v>45566</v>
      </c>
      <c r="D5348" s="2" t="s">
        <v>54</v>
      </c>
      <c r="E5348" s="2" t="s">
        <v>50</v>
      </c>
      <c r="F5348" s="2">
        <v>8.1</v>
      </c>
      <c r="G5348" s="2" t="s">
        <v>1142</v>
      </c>
      <c r="H5348" s="2" t="s">
        <v>44</v>
      </c>
      <c r="I5348" s="2" t="s">
        <v>45</v>
      </c>
      <c r="J5348" s="3">
        <v>2</v>
      </c>
      <c r="K5348" s="5"/>
    </row>
    <row r="5349" spans="1:11">
      <c r="A5349" s="2" t="s">
        <v>44</v>
      </c>
      <c r="B5349" s="2" t="s">
        <v>45</v>
      </c>
      <c r="C5349" s="4">
        <v>45566</v>
      </c>
      <c r="D5349" s="2" t="s">
        <v>55</v>
      </c>
      <c r="E5349" s="2" t="s">
        <v>50</v>
      </c>
      <c r="F5349" s="2">
        <v>8.1</v>
      </c>
      <c r="G5349" s="2" t="s">
        <v>1142</v>
      </c>
      <c r="H5349" s="2" t="s">
        <v>44</v>
      </c>
      <c r="I5349" s="2" t="s">
        <v>45</v>
      </c>
      <c r="J5349" s="3">
        <v>1</v>
      </c>
      <c r="K5349" s="5"/>
    </row>
    <row r="5350" spans="1:11">
      <c r="A5350" s="2" t="s">
        <v>63</v>
      </c>
      <c r="B5350" s="2" t="s">
        <v>64</v>
      </c>
      <c r="C5350" s="4">
        <v>45566</v>
      </c>
      <c r="D5350" s="2" t="s">
        <v>550</v>
      </c>
      <c r="E5350" s="2" t="s">
        <v>82</v>
      </c>
      <c r="F5350" s="2">
        <v>6.2</v>
      </c>
      <c r="G5350" s="2" t="s">
        <v>1183</v>
      </c>
      <c r="H5350" s="2" t="s">
        <v>147</v>
      </c>
      <c r="I5350" s="2" t="s">
        <v>1149</v>
      </c>
      <c r="J5350" s="3">
        <v>1</v>
      </c>
      <c r="K5350" s="5"/>
    </row>
    <row r="5351" spans="1:11">
      <c r="A5351" s="2" t="s">
        <v>63</v>
      </c>
      <c r="B5351" s="2" t="s">
        <v>64</v>
      </c>
      <c r="C5351" s="4">
        <v>45566</v>
      </c>
      <c r="D5351" s="2" t="s">
        <v>68</v>
      </c>
      <c r="E5351" s="2" t="s">
        <v>69</v>
      </c>
      <c r="F5351" s="2">
        <v>6.2</v>
      </c>
      <c r="G5351" s="2" t="s">
        <v>1183</v>
      </c>
      <c r="H5351" s="2" t="s">
        <v>1486</v>
      </c>
      <c r="I5351" s="2" t="s">
        <v>1487</v>
      </c>
      <c r="J5351" s="3">
        <v>1</v>
      </c>
      <c r="K5351" s="5"/>
    </row>
    <row r="5352" spans="1:11">
      <c r="A5352" s="2" t="s">
        <v>63</v>
      </c>
      <c r="B5352" s="2" t="s">
        <v>64</v>
      </c>
      <c r="C5352" s="4">
        <v>45566</v>
      </c>
      <c r="D5352" s="2" t="s">
        <v>1717</v>
      </c>
      <c r="E5352" s="2" t="s">
        <v>197</v>
      </c>
      <c r="F5352" s="2">
        <v>6.2</v>
      </c>
      <c r="G5352" s="2" t="s">
        <v>1183</v>
      </c>
      <c r="H5352" s="2" t="s">
        <v>130</v>
      </c>
      <c r="I5352" s="2" t="s">
        <v>1225</v>
      </c>
      <c r="J5352" s="3">
        <v>1</v>
      </c>
      <c r="K5352" s="5"/>
    </row>
    <row r="5353" spans="1:11">
      <c r="A5353" s="2" t="s">
        <v>93</v>
      </c>
      <c r="B5353" s="2" t="s">
        <v>94</v>
      </c>
      <c r="C5353" s="4">
        <v>45566</v>
      </c>
      <c r="D5353" s="2" t="s">
        <v>957</v>
      </c>
      <c r="E5353" s="2" t="s">
        <v>17</v>
      </c>
      <c r="F5353" s="2">
        <v>8.1999999999999993</v>
      </c>
      <c r="G5353" s="2" t="s">
        <v>1142</v>
      </c>
      <c r="H5353" s="2" t="s">
        <v>18</v>
      </c>
      <c r="I5353" s="2" t="s">
        <v>1205</v>
      </c>
      <c r="J5353" s="3">
        <v>25</v>
      </c>
      <c r="K5353" s="5"/>
    </row>
    <row r="5354" spans="1:11">
      <c r="A5354" s="2" t="s">
        <v>106</v>
      </c>
      <c r="B5354" s="2" t="s">
        <v>107</v>
      </c>
      <c r="C5354" s="4">
        <v>45566</v>
      </c>
      <c r="D5354" s="2" t="s">
        <v>444</v>
      </c>
      <c r="E5354" s="2" t="s">
        <v>99</v>
      </c>
      <c r="F5354" s="2">
        <v>7.1</v>
      </c>
      <c r="G5354" s="2" t="s">
        <v>1143</v>
      </c>
      <c r="H5354" s="2" t="s">
        <v>109</v>
      </c>
      <c r="I5354" s="2" t="s">
        <v>1192</v>
      </c>
      <c r="J5354" s="3">
        <v>2</v>
      </c>
      <c r="K5354" s="5"/>
    </row>
    <row r="5355" spans="1:11">
      <c r="A5355" s="2" t="s">
        <v>106</v>
      </c>
      <c r="B5355" s="2" t="s">
        <v>107</v>
      </c>
      <c r="C5355" s="4">
        <v>45566</v>
      </c>
      <c r="D5355" s="2" t="s">
        <v>108</v>
      </c>
      <c r="E5355" s="2" t="s">
        <v>99</v>
      </c>
      <c r="F5355" s="2">
        <v>7.1</v>
      </c>
      <c r="G5355" s="2" t="s">
        <v>1143</v>
      </c>
      <c r="H5355" s="2" t="s">
        <v>109</v>
      </c>
      <c r="I5355" s="2" t="s">
        <v>1192</v>
      </c>
      <c r="J5355" s="3">
        <v>3</v>
      </c>
      <c r="K5355" s="5"/>
    </row>
    <row r="5356" spans="1:11">
      <c r="A5356" s="2" t="s">
        <v>106</v>
      </c>
      <c r="B5356" s="2" t="s">
        <v>107</v>
      </c>
      <c r="C5356" s="4">
        <v>45566</v>
      </c>
      <c r="D5356" s="2" t="s">
        <v>438</v>
      </c>
      <c r="E5356" s="2" t="s">
        <v>99</v>
      </c>
      <c r="F5356" s="2">
        <v>7.1</v>
      </c>
      <c r="G5356" s="2" t="s">
        <v>1143</v>
      </c>
      <c r="H5356" s="2" t="s">
        <v>109</v>
      </c>
      <c r="I5356" s="2" t="s">
        <v>1192</v>
      </c>
      <c r="J5356" s="3">
        <v>2</v>
      </c>
      <c r="K5356" s="5"/>
    </row>
    <row r="5357" spans="1:11">
      <c r="A5357" s="2" t="s">
        <v>106</v>
      </c>
      <c r="B5357" s="2" t="s">
        <v>107</v>
      </c>
      <c r="C5357" s="4">
        <v>45566</v>
      </c>
      <c r="D5357" s="2" t="s">
        <v>438</v>
      </c>
      <c r="E5357" s="2" t="s">
        <v>99</v>
      </c>
      <c r="F5357" s="2">
        <v>6.1</v>
      </c>
      <c r="G5357" s="2" t="s">
        <v>1183</v>
      </c>
      <c r="H5357" s="2" t="s">
        <v>109</v>
      </c>
      <c r="I5357" s="2" t="s">
        <v>1192</v>
      </c>
      <c r="J5357" s="3">
        <v>3</v>
      </c>
      <c r="K5357" s="5"/>
    </row>
    <row r="5358" spans="1:11">
      <c r="A5358" s="2" t="s">
        <v>106</v>
      </c>
      <c r="B5358" s="2" t="s">
        <v>107</v>
      </c>
      <c r="C5358" s="4">
        <v>45566</v>
      </c>
      <c r="D5358" s="2" t="s">
        <v>953</v>
      </c>
      <c r="E5358" s="2" t="s">
        <v>240</v>
      </c>
      <c r="F5358" s="2">
        <v>7.1</v>
      </c>
      <c r="G5358" s="2" t="s">
        <v>1143</v>
      </c>
      <c r="H5358" s="2" t="s">
        <v>109</v>
      </c>
      <c r="I5358" s="2" t="s">
        <v>1192</v>
      </c>
      <c r="J5358" s="3">
        <v>5</v>
      </c>
      <c r="K5358" s="5"/>
    </row>
    <row r="5359" spans="1:11">
      <c r="A5359" s="2" t="s">
        <v>106</v>
      </c>
      <c r="B5359" s="2" t="s">
        <v>107</v>
      </c>
      <c r="C5359" s="4">
        <v>45566</v>
      </c>
      <c r="D5359" s="2" t="s">
        <v>1059</v>
      </c>
      <c r="E5359" s="2" t="s">
        <v>524</v>
      </c>
      <c r="F5359" s="2">
        <v>7.1</v>
      </c>
      <c r="G5359" s="2" t="s">
        <v>1143</v>
      </c>
      <c r="H5359" s="2" t="s">
        <v>114</v>
      </c>
      <c r="I5359" s="2" t="s">
        <v>1193</v>
      </c>
      <c r="J5359" s="3">
        <v>4</v>
      </c>
      <c r="K5359" s="5"/>
    </row>
    <row r="5360" spans="1:11">
      <c r="A5360" s="2" t="s">
        <v>106</v>
      </c>
      <c r="B5360" s="2" t="s">
        <v>107</v>
      </c>
      <c r="C5360" s="4">
        <v>45566</v>
      </c>
      <c r="D5360" s="2" t="s">
        <v>999</v>
      </c>
      <c r="E5360" s="2" t="s">
        <v>524</v>
      </c>
      <c r="F5360" s="2">
        <v>7.1</v>
      </c>
      <c r="G5360" s="2" t="s">
        <v>1143</v>
      </c>
      <c r="H5360" s="2" t="s">
        <v>114</v>
      </c>
      <c r="I5360" s="2" t="s">
        <v>1193</v>
      </c>
      <c r="J5360" s="3">
        <v>2</v>
      </c>
      <c r="K5360" s="5"/>
    </row>
    <row r="5361" spans="1:11">
      <c r="A5361" s="2" t="s">
        <v>106</v>
      </c>
      <c r="B5361" s="2" t="s">
        <v>107</v>
      </c>
      <c r="C5361" s="4">
        <v>45566</v>
      </c>
      <c r="D5361" s="2" t="s">
        <v>527</v>
      </c>
      <c r="E5361" s="2" t="s">
        <v>1040</v>
      </c>
      <c r="F5361" s="2">
        <v>6.1</v>
      </c>
      <c r="G5361" s="2" t="s">
        <v>1183</v>
      </c>
      <c r="H5361" s="2" t="s">
        <v>1310</v>
      </c>
      <c r="I5361" s="2" t="s">
        <v>1311</v>
      </c>
      <c r="J5361" s="3">
        <v>5</v>
      </c>
      <c r="K5361" s="5"/>
    </row>
    <row r="5362" spans="1:11">
      <c r="A5362" s="2" t="s">
        <v>106</v>
      </c>
      <c r="B5362" s="2" t="s">
        <v>107</v>
      </c>
      <c r="C5362" s="4">
        <v>45566</v>
      </c>
      <c r="D5362" s="2" t="s">
        <v>105</v>
      </c>
      <c r="E5362" s="2" t="s">
        <v>1040</v>
      </c>
      <c r="F5362" s="2">
        <v>6.1</v>
      </c>
      <c r="G5362" s="2" t="s">
        <v>1183</v>
      </c>
      <c r="H5362" s="2" t="s">
        <v>1310</v>
      </c>
      <c r="I5362" s="2" t="s">
        <v>1311</v>
      </c>
      <c r="J5362" s="3">
        <v>8</v>
      </c>
      <c r="K5362" s="5"/>
    </row>
    <row r="5363" spans="1:11">
      <c r="A5363" s="2" t="s">
        <v>106</v>
      </c>
      <c r="B5363" s="2" t="s">
        <v>107</v>
      </c>
      <c r="C5363" s="4">
        <v>45566</v>
      </c>
      <c r="D5363" s="2" t="s">
        <v>439</v>
      </c>
      <c r="E5363" s="2" t="s">
        <v>240</v>
      </c>
      <c r="F5363" s="2">
        <v>6.1</v>
      </c>
      <c r="G5363" s="2" t="s">
        <v>1183</v>
      </c>
      <c r="H5363" s="2" t="s">
        <v>109</v>
      </c>
      <c r="I5363" s="2" t="s">
        <v>1192</v>
      </c>
      <c r="J5363" s="3">
        <v>2</v>
      </c>
      <c r="K5363" s="5"/>
    </row>
    <row r="5364" spans="1:11">
      <c r="A5364" s="2" t="s">
        <v>106</v>
      </c>
      <c r="B5364" s="2" t="s">
        <v>107</v>
      </c>
      <c r="C5364" s="4">
        <v>45566</v>
      </c>
      <c r="D5364" s="2" t="s">
        <v>440</v>
      </c>
      <c r="E5364" s="2" t="s">
        <v>99</v>
      </c>
      <c r="F5364" s="2">
        <v>6.1</v>
      </c>
      <c r="G5364" s="2" t="s">
        <v>1183</v>
      </c>
      <c r="H5364" s="2" t="s">
        <v>109</v>
      </c>
      <c r="I5364" s="2" t="s">
        <v>1192</v>
      </c>
      <c r="J5364" s="3">
        <v>1</v>
      </c>
      <c r="K5364" s="5"/>
    </row>
    <row r="5365" spans="1:11">
      <c r="A5365" s="2" t="s">
        <v>1312</v>
      </c>
      <c r="B5365" s="2" t="s">
        <v>1313</v>
      </c>
      <c r="C5365" s="4">
        <v>45566</v>
      </c>
      <c r="D5365" s="2" t="s">
        <v>928</v>
      </c>
      <c r="E5365" s="2" t="s">
        <v>247</v>
      </c>
      <c r="F5365" s="2">
        <v>7.1</v>
      </c>
      <c r="G5365" s="2" t="s">
        <v>1143</v>
      </c>
      <c r="H5365" s="2" t="s">
        <v>1718</v>
      </c>
      <c r="I5365" s="2" t="s">
        <v>1719</v>
      </c>
      <c r="J5365" s="3">
        <v>1</v>
      </c>
      <c r="K5365" s="5"/>
    </row>
    <row r="5366" spans="1:11">
      <c r="A5366" s="2" t="s">
        <v>1312</v>
      </c>
      <c r="B5366" s="2" t="s">
        <v>1313</v>
      </c>
      <c r="C5366" s="4">
        <v>45566</v>
      </c>
      <c r="D5366" s="2" t="s">
        <v>1720</v>
      </c>
      <c r="E5366" s="2" t="s">
        <v>398</v>
      </c>
      <c r="F5366" s="2">
        <v>7.1</v>
      </c>
      <c r="G5366" s="2" t="s">
        <v>1143</v>
      </c>
      <c r="H5366" s="2" t="s">
        <v>1344</v>
      </c>
      <c r="I5366" s="2" t="s">
        <v>1345</v>
      </c>
      <c r="J5366" s="3">
        <v>1</v>
      </c>
      <c r="K5366" s="5"/>
    </row>
    <row r="5367" spans="1:11">
      <c r="A5367" s="2" t="s">
        <v>115</v>
      </c>
      <c r="B5367" s="2" t="s">
        <v>116</v>
      </c>
      <c r="C5367" s="4">
        <v>45566</v>
      </c>
      <c r="D5367" s="2" t="s">
        <v>1477</v>
      </c>
      <c r="E5367" s="2" t="s">
        <v>82</v>
      </c>
      <c r="F5367" s="2">
        <v>8.1</v>
      </c>
      <c r="G5367" s="2" t="s">
        <v>1142</v>
      </c>
      <c r="H5367" s="2" t="s">
        <v>1410</v>
      </c>
      <c r="I5367" s="2" t="s">
        <v>1411</v>
      </c>
      <c r="J5367" s="3">
        <v>2</v>
      </c>
      <c r="K5367" s="5"/>
    </row>
    <row r="5368" spans="1:11">
      <c r="A5368" s="2" t="s">
        <v>115</v>
      </c>
      <c r="B5368" s="2" t="s">
        <v>116</v>
      </c>
      <c r="C5368" s="4">
        <v>45566</v>
      </c>
      <c r="D5368" s="2" t="s">
        <v>702</v>
      </c>
      <c r="E5368" s="2" t="s">
        <v>540</v>
      </c>
      <c r="F5368" s="2">
        <v>8.1999999999999993</v>
      </c>
      <c r="G5368" s="2" t="s">
        <v>1142</v>
      </c>
      <c r="H5368" s="2" t="s">
        <v>115</v>
      </c>
      <c r="I5368" s="2" t="s">
        <v>116</v>
      </c>
      <c r="J5368" s="3">
        <v>5</v>
      </c>
      <c r="K5368" s="5"/>
    </row>
    <row r="5369" spans="1:11">
      <c r="A5369" s="2" t="s">
        <v>185</v>
      </c>
      <c r="B5369" s="2" t="s">
        <v>1156</v>
      </c>
      <c r="C5369" s="4">
        <v>45566</v>
      </c>
      <c r="D5369" s="2" t="s">
        <v>931</v>
      </c>
      <c r="E5369" s="2" t="s">
        <v>382</v>
      </c>
      <c r="F5369" s="2">
        <v>9.6</v>
      </c>
      <c r="G5369" s="2" t="s">
        <v>1183</v>
      </c>
      <c r="H5369" s="2" t="s">
        <v>187</v>
      </c>
      <c r="I5369" s="2" t="s">
        <v>1165</v>
      </c>
      <c r="J5369" s="3">
        <v>1</v>
      </c>
      <c r="K5369" s="5"/>
    </row>
    <row r="5370" spans="1:11">
      <c r="A5370" s="2" t="s">
        <v>185</v>
      </c>
      <c r="B5370" s="2" t="s">
        <v>1156</v>
      </c>
      <c r="C5370" s="4">
        <v>45566</v>
      </c>
      <c r="D5370" s="2" t="s">
        <v>715</v>
      </c>
      <c r="E5370" s="2" t="s">
        <v>382</v>
      </c>
      <c r="F5370" s="2">
        <v>9.1300000000000008</v>
      </c>
      <c r="G5370" s="2" t="s">
        <v>1145</v>
      </c>
      <c r="H5370" s="2" t="s">
        <v>187</v>
      </c>
      <c r="I5370" s="2" t="s">
        <v>1165</v>
      </c>
      <c r="J5370" s="3">
        <v>7</v>
      </c>
      <c r="K5370" s="5"/>
    </row>
    <row r="5371" spans="1:11">
      <c r="A5371" s="2" t="s">
        <v>185</v>
      </c>
      <c r="B5371" s="2" t="s">
        <v>1156</v>
      </c>
      <c r="C5371" s="4">
        <v>45566</v>
      </c>
      <c r="D5371" s="2" t="s">
        <v>847</v>
      </c>
      <c r="E5371" s="2" t="s">
        <v>382</v>
      </c>
      <c r="F5371" s="2">
        <v>9.1300000000000008</v>
      </c>
      <c r="G5371" s="2" t="s">
        <v>1145</v>
      </c>
      <c r="H5371" s="2" t="s">
        <v>185</v>
      </c>
      <c r="I5371" s="2" t="s">
        <v>1156</v>
      </c>
      <c r="J5371" s="3">
        <v>6</v>
      </c>
      <c r="K5371" s="5"/>
    </row>
    <row r="5372" spans="1:11">
      <c r="A5372" s="2" t="s">
        <v>1425</v>
      </c>
      <c r="B5372" s="2" t="s">
        <v>1426</v>
      </c>
      <c r="C5372" s="4">
        <v>45566</v>
      </c>
      <c r="D5372" s="2" t="s">
        <v>248</v>
      </c>
      <c r="E5372" s="2" t="s">
        <v>215</v>
      </c>
      <c r="F5372" s="2">
        <v>8</v>
      </c>
      <c r="G5372" s="2" t="s">
        <v>1142</v>
      </c>
      <c r="H5372" s="2" t="s">
        <v>249</v>
      </c>
      <c r="I5372" s="2" t="s">
        <v>1198</v>
      </c>
      <c r="J5372" s="3">
        <v>1</v>
      </c>
      <c r="K5372" s="5"/>
    </row>
    <row r="5373" spans="1:11">
      <c r="A5373" s="2" t="s">
        <v>1721</v>
      </c>
      <c r="B5373" s="2" t="s">
        <v>1721</v>
      </c>
      <c r="C5373" s="4">
        <v>45566</v>
      </c>
      <c r="D5373" s="2" t="s">
        <v>1722</v>
      </c>
      <c r="E5373" s="2" t="s">
        <v>1723</v>
      </c>
      <c r="F5373" s="2">
        <v>8.1999999999999993</v>
      </c>
      <c r="G5373" s="2" t="s">
        <v>1142</v>
      </c>
      <c r="H5373" s="2" t="s">
        <v>1724</v>
      </c>
      <c r="I5373" s="2" t="s">
        <v>1725</v>
      </c>
      <c r="J5373" s="3">
        <v>1</v>
      </c>
      <c r="K5373" s="5"/>
    </row>
    <row r="5374" spans="1:11">
      <c r="A5374" s="2" t="s">
        <v>1721</v>
      </c>
      <c r="B5374" s="2" t="s">
        <v>1721</v>
      </c>
      <c r="C5374" s="4">
        <v>45566</v>
      </c>
      <c r="D5374" s="2" t="s">
        <v>1726</v>
      </c>
      <c r="E5374" s="2" t="s">
        <v>1723</v>
      </c>
      <c r="F5374" s="2">
        <v>8.1999999999999993</v>
      </c>
      <c r="G5374" s="2" t="s">
        <v>1142</v>
      </c>
      <c r="H5374" s="2" t="s">
        <v>1724</v>
      </c>
      <c r="I5374" s="2" t="s">
        <v>1725</v>
      </c>
      <c r="J5374" s="3">
        <v>1</v>
      </c>
      <c r="K5374" s="5"/>
    </row>
    <row r="5375" spans="1:11">
      <c r="A5375" s="2" t="s">
        <v>1721</v>
      </c>
      <c r="B5375" s="2" t="s">
        <v>1721</v>
      </c>
      <c r="C5375" s="4">
        <v>45566</v>
      </c>
      <c r="D5375" s="2" t="s">
        <v>1727</v>
      </c>
      <c r="E5375" s="2" t="s">
        <v>1728</v>
      </c>
      <c r="F5375" s="2">
        <v>8.1999999999999993</v>
      </c>
      <c r="G5375" s="2" t="s">
        <v>1142</v>
      </c>
      <c r="H5375" s="2" t="s">
        <v>1729</v>
      </c>
      <c r="I5375" s="2" t="s">
        <v>1730</v>
      </c>
      <c r="J5375" s="3">
        <v>4</v>
      </c>
      <c r="K5375" s="5"/>
    </row>
    <row r="5376" spans="1:11">
      <c r="A5376" s="2" t="s">
        <v>1721</v>
      </c>
      <c r="B5376" s="2" t="s">
        <v>1721</v>
      </c>
      <c r="C5376" s="4">
        <v>45566</v>
      </c>
      <c r="D5376" s="2" t="s">
        <v>1731</v>
      </c>
      <c r="E5376" s="2" t="s">
        <v>1728</v>
      </c>
      <c r="F5376" s="2">
        <v>8.1999999999999993</v>
      </c>
      <c r="G5376" s="2" t="s">
        <v>1142</v>
      </c>
      <c r="H5376" s="2" t="s">
        <v>1732</v>
      </c>
      <c r="I5376" s="2" t="s">
        <v>1733</v>
      </c>
      <c r="J5376" s="3">
        <v>1</v>
      </c>
      <c r="K5376" s="5"/>
    </row>
    <row r="5377" spans="1:11">
      <c r="A5377" s="2" t="s">
        <v>1721</v>
      </c>
      <c r="B5377" s="2" t="s">
        <v>1721</v>
      </c>
      <c r="C5377" s="4">
        <v>45566</v>
      </c>
      <c r="D5377" s="2" t="s">
        <v>1734</v>
      </c>
      <c r="E5377" s="2" t="s">
        <v>1728</v>
      </c>
      <c r="F5377" s="2">
        <v>8.1999999999999993</v>
      </c>
      <c r="G5377" s="2" t="s">
        <v>1142</v>
      </c>
      <c r="H5377" s="2" t="s">
        <v>1732</v>
      </c>
      <c r="I5377" s="2" t="s">
        <v>1733</v>
      </c>
      <c r="J5377" s="3">
        <v>1</v>
      </c>
      <c r="K5377" s="5"/>
    </row>
    <row r="5378" spans="1:11">
      <c r="A5378" s="2" t="s">
        <v>1721</v>
      </c>
      <c r="B5378" s="2" t="s">
        <v>1721</v>
      </c>
      <c r="C5378" s="4">
        <v>45566</v>
      </c>
      <c r="D5378" s="2" t="s">
        <v>1735</v>
      </c>
      <c r="E5378" s="2" t="s">
        <v>1736</v>
      </c>
      <c r="F5378" s="2">
        <v>8.1999999999999993</v>
      </c>
      <c r="G5378" s="2" t="s">
        <v>1142</v>
      </c>
      <c r="H5378" s="2" t="s">
        <v>1737</v>
      </c>
      <c r="I5378" s="2" t="s">
        <v>1738</v>
      </c>
      <c r="J5378" s="3">
        <v>2</v>
      </c>
      <c r="K5378" s="5"/>
    </row>
    <row r="5379" spans="1:11">
      <c r="A5379" s="2" t="s">
        <v>1721</v>
      </c>
      <c r="B5379" s="2" t="s">
        <v>1721</v>
      </c>
      <c r="C5379" s="4">
        <v>45566</v>
      </c>
      <c r="D5379" s="2" t="s">
        <v>1739</v>
      </c>
      <c r="E5379" s="2" t="s">
        <v>1740</v>
      </c>
      <c r="F5379" s="2">
        <v>8.1999999999999993</v>
      </c>
      <c r="G5379" s="2" t="s">
        <v>1142</v>
      </c>
      <c r="H5379" s="2" t="s">
        <v>1741</v>
      </c>
      <c r="I5379" s="2" t="s">
        <v>1742</v>
      </c>
      <c r="J5379" s="3">
        <v>2</v>
      </c>
      <c r="K5379" s="5"/>
    </row>
    <row r="5380" spans="1:11">
      <c r="A5380" s="2" t="s">
        <v>1721</v>
      </c>
      <c r="B5380" s="2" t="s">
        <v>1721</v>
      </c>
      <c r="C5380" s="4">
        <v>45566</v>
      </c>
      <c r="D5380" s="2" t="s">
        <v>1743</v>
      </c>
      <c r="E5380" s="2" t="s">
        <v>1740</v>
      </c>
      <c r="F5380" s="2">
        <v>8.1999999999999993</v>
      </c>
      <c r="G5380" s="2" t="s">
        <v>1142</v>
      </c>
      <c r="H5380" s="2" t="s">
        <v>1741</v>
      </c>
      <c r="I5380" s="2" t="s">
        <v>1742</v>
      </c>
      <c r="J5380" s="3">
        <v>2</v>
      </c>
      <c r="K5380" s="5"/>
    </row>
    <row r="5381" spans="1:11">
      <c r="A5381" s="2" t="s">
        <v>1721</v>
      </c>
      <c r="B5381" s="2" t="s">
        <v>1721</v>
      </c>
      <c r="C5381" s="4">
        <v>45566</v>
      </c>
      <c r="D5381" s="2" t="s">
        <v>1744</v>
      </c>
      <c r="E5381" s="2" t="s">
        <v>1740</v>
      </c>
      <c r="F5381" s="2">
        <v>8.1999999999999993</v>
      </c>
      <c r="G5381" s="2" t="s">
        <v>1142</v>
      </c>
      <c r="H5381" s="2" t="s">
        <v>1741</v>
      </c>
      <c r="I5381" s="2" t="s">
        <v>1742</v>
      </c>
      <c r="J5381" s="3">
        <v>2</v>
      </c>
      <c r="K5381" s="5"/>
    </row>
    <row r="5382" spans="1:11">
      <c r="A5382" s="2" t="s">
        <v>1721</v>
      </c>
      <c r="B5382" s="2" t="s">
        <v>1721</v>
      </c>
      <c r="C5382" s="4">
        <v>45566</v>
      </c>
      <c r="D5382" s="2" t="s">
        <v>1745</v>
      </c>
      <c r="E5382" s="2" t="s">
        <v>1740</v>
      </c>
      <c r="F5382" s="2">
        <v>8.1999999999999993</v>
      </c>
      <c r="G5382" s="2" t="s">
        <v>1142</v>
      </c>
      <c r="H5382" s="2" t="s">
        <v>1741</v>
      </c>
      <c r="I5382" s="2" t="s">
        <v>1742</v>
      </c>
      <c r="J5382" s="3">
        <v>3</v>
      </c>
      <c r="K5382" s="5"/>
    </row>
    <row r="5383" spans="1:11">
      <c r="A5383" s="2" t="s">
        <v>1721</v>
      </c>
      <c r="B5383" s="2" t="s">
        <v>1721</v>
      </c>
      <c r="C5383" s="4">
        <v>45566</v>
      </c>
      <c r="D5383" s="2" t="s">
        <v>1746</v>
      </c>
      <c r="E5383" s="2" t="s">
        <v>1740</v>
      </c>
      <c r="F5383" s="2">
        <v>8.1999999999999993</v>
      </c>
      <c r="G5383" s="2" t="s">
        <v>1142</v>
      </c>
      <c r="H5383" s="2" t="s">
        <v>1741</v>
      </c>
      <c r="I5383" s="2" t="s">
        <v>1742</v>
      </c>
      <c r="J5383" s="3">
        <v>1</v>
      </c>
      <c r="K5383" s="5"/>
    </row>
    <row r="5384" spans="1:11">
      <c r="A5384" s="2" t="s">
        <v>1721</v>
      </c>
      <c r="B5384" s="2" t="s">
        <v>1721</v>
      </c>
      <c r="C5384" s="4">
        <v>45566</v>
      </c>
      <c r="D5384" s="2" t="s">
        <v>1747</v>
      </c>
      <c r="E5384" s="2" t="s">
        <v>1748</v>
      </c>
      <c r="F5384" s="2">
        <v>8.1999999999999993</v>
      </c>
      <c r="G5384" s="2" t="s">
        <v>1142</v>
      </c>
      <c r="H5384" s="2" t="s">
        <v>1749</v>
      </c>
      <c r="I5384" s="2" t="s">
        <v>1750</v>
      </c>
      <c r="J5384" s="3">
        <v>1</v>
      </c>
      <c r="K5384" s="5"/>
    </row>
    <row r="5385" spans="1:11">
      <c r="A5385" s="2" t="s">
        <v>1721</v>
      </c>
      <c r="B5385" s="2" t="s">
        <v>1721</v>
      </c>
      <c r="C5385" s="4">
        <v>45566</v>
      </c>
      <c r="D5385" s="2" t="s">
        <v>1751</v>
      </c>
      <c r="E5385" s="2" t="s">
        <v>1740</v>
      </c>
      <c r="F5385" s="2">
        <v>8.1999999999999993</v>
      </c>
      <c r="G5385" s="2" t="s">
        <v>1142</v>
      </c>
      <c r="H5385" s="2" t="s">
        <v>1721</v>
      </c>
      <c r="I5385" s="2" t="s">
        <v>1721</v>
      </c>
      <c r="J5385" s="3">
        <v>4</v>
      </c>
      <c r="K5385" s="5"/>
    </row>
    <row r="5386" spans="1:11">
      <c r="A5386" s="2" t="s">
        <v>405</v>
      </c>
      <c r="B5386" s="2" t="s">
        <v>1167</v>
      </c>
      <c r="C5386" s="4">
        <v>45566</v>
      </c>
      <c r="D5386" s="2" t="s">
        <v>908</v>
      </c>
      <c r="E5386" s="2" t="s">
        <v>82</v>
      </c>
      <c r="F5386" s="2">
        <v>8.1</v>
      </c>
      <c r="G5386" s="2" t="s">
        <v>1142</v>
      </c>
      <c r="H5386" s="2" t="s">
        <v>156</v>
      </c>
      <c r="I5386" s="2" t="s">
        <v>1150</v>
      </c>
      <c r="J5386" s="3">
        <v>1</v>
      </c>
      <c r="K5386" s="5"/>
    </row>
    <row r="5387" spans="1:11">
      <c r="A5387" s="2" t="s">
        <v>121</v>
      </c>
      <c r="B5387" s="2" t="s">
        <v>122</v>
      </c>
      <c r="C5387" s="4">
        <v>45566</v>
      </c>
      <c r="D5387" s="2" t="s">
        <v>1752</v>
      </c>
      <c r="E5387" s="2" t="s">
        <v>74</v>
      </c>
      <c r="F5387" s="2">
        <v>4.3</v>
      </c>
      <c r="G5387" s="2" t="s">
        <v>1188</v>
      </c>
      <c r="H5387" s="2" t="s">
        <v>650</v>
      </c>
      <c r="I5387" s="2" t="s">
        <v>1216</v>
      </c>
      <c r="J5387" s="3">
        <v>2</v>
      </c>
      <c r="K5387" s="5"/>
    </row>
    <row r="5388" spans="1:11">
      <c r="A5388" s="2" t="s">
        <v>121</v>
      </c>
      <c r="B5388" s="2" t="s">
        <v>122</v>
      </c>
      <c r="C5388" s="4">
        <v>45566</v>
      </c>
      <c r="D5388" s="2" t="s">
        <v>1752</v>
      </c>
      <c r="E5388" s="2" t="s">
        <v>74</v>
      </c>
      <c r="F5388" s="2">
        <v>4.2</v>
      </c>
      <c r="G5388" s="2" t="s">
        <v>1188</v>
      </c>
      <c r="H5388" s="2" t="s">
        <v>650</v>
      </c>
      <c r="I5388" s="2" t="s">
        <v>1216</v>
      </c>
      <c r="J5388" s="3">
        <v>1</v>
      </c>
      <c r="K5388" s="5"/>
    </row>
    <row r="5389" spans="1:11">
      <c r="A5389" s="2" t="s">
        <v>121</v>
      </c>
      <c r="B5389" s="2" t="s">
        <v>122</v>
      </c>
      <c r="C5389" s="4">
        <v>45566</v>
      </c>
      <c r="D5389" s="2" t="s">
        <v>895</v>
      </c>
      <c r="E5389" s="2" t="s">
        <v>132</v>
      </c>
      <c r="F5389" s="2">
        <v>4.3</v>
      </c>
      <c r="G5389" s="2" t="s">
        <v>1188</v>
      </c>
      <c r="H5389" s="2" t="s">
        <v>650</v>
      </c>
      <c r="I5389" s="2" t="s">
        <v>1216</v>
      </c>
      <c r="J5389" s="3">
        <v>2</v>
      </c>
      <c r="K5389" s="5"/>
    </row>
    <row r="5390" spans="1:11">
      <c r="A5390" s="2" t="s">
        <v>134</v>
      </c>
      <c r="B5390" s="2" t="s">
        <v>135</v>
      </c>
      <c r="C5390" s="4">
        <v>45566</v>
      </c>
      <c r="D5390" s="2" t="s">
        <v>401</v>
      </c>
      <c r="E5390" s="2" t="s">
        <v>90</v>
      </c>
      <c r="F5390" s="2">
        <v>9.1300000000000008</v>
      </c>
      <c r="G5390" s="2" t="s">
        <v>1145</v>
      </c>
      <c r="H5390" s="2" t="s">
        <v>151</v>
      </c>
      <c r="I5390" s="2" t="s">
        <v>1203</v>
      </c>
      <c r="J5390" s="3">
        <v>2</v>
      </c>
      <c r="K5390" s="5"/>
    </row>
    <row r="5391" spans="1:11">
      <c r="A5391" s="2" t="s">
        <v>138</v>
      </c>
      <c r="B5391" s="2" t="s">
        <v>139</v>
      </c>
      <c r="C5391" s="4">
        <v>45566</v>
      </c>
      <c r="D5391" s="2" t="s">
        <v>1337</v>
      </c>
      <c r="E5391" s="2" t="s">
        <v>129</v>
      </c>
      <c r="F5391" s="2">
        <v>5.0999999999999996</v>
      </c>
      <c r="G5391" s="2" t="s">
        <v>1186</v>
      </c>
      <c r="H5391" s="2" t="s">
        <v>130</v>
      </c>
      <c r="I5391" s="2" t="s">
        <v>1225</v>
      </c>
      <c r="J5391" s="3">
        <v>2</v>
      </c>
      <c r="K5391" s="5"/>
    </row>
    <row r="5392" spans="1:11">
      <c r="A5392" s="2" t="s">
        <v>138</v>
      </c>
      <c r="B5392" s="2" t="s">
        <v>139</v>
      </c>
      <c r="C5392" s="4">
        <v>45566</v>
      </c>
      <c r="D5392" s="2" t="s">
        <v>1753</v>
      </c>
      <c r="E5392" s="2" t="s">
        <v>414</v>
      </c>
      <c r="F5392" s="2">
        <v>5.0999999999999996</v>
      </c>
      <c r="G5392" s="2" t="s">
        <v>1186</v>
      </c>
      <c r="H5392" s="2" t="s">
        <v>142</v>
      </c>
      <c r="I5392" s="2" t="s">
        <v>1249</v>
      </c>
      <c r="J5392" s="3">
        <v>1</v>
      </c>
      <c r="K5392" s="5"/>
    </row>
    <row r="5393" spans="1:11">
      <c r="A5393" s="2" t="s">
        <v>138</v>
      </c>
      <c r="B5393" s="2" t="s">
        <v>139</v>
      </c>
      <c r="C5393" s="4">
        <v>45566</v>
      </c>
      <c r="D5393" s="2" t="s">
        <v>401</v>
      </c>
      <c r="E5393" s="2" t="s">
        <v>90</v>
      </c>
      <c r="F5393" s="2">
        <v>5.0999999999999996</v>
      </c>
      <c r="G5393" s="2" t="s">
        <v>1186</v>
      </c>
      <c r="H5393" s="2" t="s">
        <v>151</v>
      </c>
      <c r="I5393" s="2" t="s">
        <v>1203</v>
      </c>
      <c r="J5393" s="3">
        <v>2</v>
      </c>
      <c r="K5393" s="5"/>
    </row>
    <row r="5394" spans="1:11">
      <c r="A5394" s="2" t="s">
        <v>138</v>
      </c>
      <c r="B5394" s="2" t="s">
        <v>139</v>
      </c>
      <c r="C5394" s="4">
        <v>45566</v>
      </c>
      <c r="D5394" s="2" t="s">
        <v>332</v>
      </c>
      <c r="E5394" s="2" t="s">
        <v>170</v>
      </c>
      <c r="F5394" s="2">
        <v>5.0999999999999996</v>
      </c>
      <c r="G5394" s="2" t="s">
        <v>1186</v>
      </c>
      <c r="H5394" s="2" t="s">
        <v>330</v>
      </c>
      <c r="I5394" s="2" t="s">
        <v>331</v>
      </c>
      <c r="J5394" s="3">
        <v>1</v>
      </c>
      <c r="K5394" s="5"/>
    </row>
    <row r="5395" spans="1:11">
      <c r="A5395" s="2" t="s">
        <v>152</v>
      </c>
      <c r="B5395" s="2" t="s">
        <v>153</v>
      </c>
      <c r="C5395" s="4">
        <v>45566</v>
      </c>
      <c r="D5395" s="2" t="s">
        <v>157</v>
      </c>
      <c r="E5395" s="2" t="s">
        <v>132</v>
      </c>
      <c r="F5395" s="2">
        <v>6.2</v>
      </c>
      <c r="G5395" s="2" t="s">
        <v>1183</v>
      </c>
      <c r="H5395" s="2" t="s">
        <v>75</v>
      </c>
      <c r="I5395" s="2" t="s">
        <v>1150</v>
      </c>
      <c r="J5395" s="3">
        <v>1</v>
      </c>
      <c r="K5395" s="5"/>
    </row>
    <row r="5396" spans="1:11">
      <c r="A5396" s="2" t="s">
        <v>484</v>
      </c>
      <c r="B5396" s="2" t="s">
        <v>1250</v>
      </c>
      <c r="C5396" s="4">
        <v>45566</v>
      </c>
      <c r="D5396" s="2" t="s">
        <v>810</v>
      </c>
      <c r="E5396" s="2" t="s">
        <v>17</v>
      </c>
      <c r="F5396" s="2">
        <v>9.1300000000000008</v>
      </c>
      <c r="G5396" s="2" t="s">
        <v>1145</v>
      </c>
      <c r="H5396" s="2" t="s">
        <v>1323</v>
      </c>
      <c r="I5396" s="2" t="s">
        <v>1324</v>
      </c>
      <c r="J5396" s="3">
        <v>1</v>
      </c>
      <c r="K5396" s="5"/>
    </row>
    <row r="5397" spans="1:11">
      <c r="A5397" s="2" t="s">
        <v>484</v>
      </c>
      <c r="B5397" s="2" t="s">
        <v>1250</v>
      </c>
      <c r="C5397" s="4">
        <v>45566</v>
      </c>
      <c r="D5397" s="2" t="s">
        <v>808</v>
      </c>
      <c r="E5397" s="2" t="s">
        <v>17</v>
      </c>
      <c r="F5397" s="2">
        <v>9.1300000000000008</v>
      </c>
      <c r="G5397" s="2" t="s">
        <v>1145</v>
      </c>
      <c r="H5397" s="2" t="s">
        <v>484</v>
      </c>
      <c r="I5397" s="2" t="s">
        <v>1250</v>
      </c>
      <c r="J5397" s="3">
        <v>26</v>
      </c>
      <c r="K5397" s="5"/>
    </row>
    <row r="5398" spans="1:11">
      <c r="A5398" s="2" t="s">
        <v>484</v>
      </c>
      <c r="B5398" s="2" t="s">
        <v>1250</v>
      </c>
      <c r="C5398" s="4">
        <v>45566</v>
      </c>
      <c r="D5398" s="2" t="s">
        <v>986</v>
      </c>
      <c r="E5398" s="2" t="s">
        <v>17</v>
      </c>
      <c r="F5398" s="2">
        <v>8.1999999999999993</v>
      </c>
      <c r="G5398" s="2" t="s">
        <v>1142</v>
      </c>
      <c r="H5398" s="2" t="s">
        <v>1323</v>
      </c>
      <c r="I5398" s="2" t="s">
        <v>1324</v>
      </c>
      <c r="J5398" s="3">
        <v>4</v>
      </c>
      <c r="K5398" s="5"/>
    </row>
    <row r="5399" spans="1:11">
      <c r="A5399" s="2" t="s">
        <v>484</v>
      </c>
      <c r="B5399" s="2" t="s">
        <v>1250</v>
      </c>
      <c r="C5399" s="4">
        <v>45566</v>
      </c>
      <c r="D5399" s="2" t="s">
        <v>1446</v>
      </c>
      <c r="E5399" s="2" t="s">
        <v>1320</v>
      </c>
      <c r="F5399" s="2">
        <v>9.1300000000000008</v>
      </c>
      <c r="G5399" s="2" t="s">
        <v>1145</v>
      </c>
      <c r="H5399" s="2" t="s">
        <v>1323</v>
      </c>
      <c r="I5399" s="2" t="s">
        <v>1324</v>
      </c>
      <c r="J5399" s="3">
        <v>3</v>
      </c>
      <c r="K5399" s="5"/>
    </row>
    <row r="5400" spans="1:11">
      <c r="A5400" s="2" t="s">
        <v>484</v>
      </c>
      <c r="B5400" s="2" t="s">
        <v>1250</v>
      </c>
      <c r="C5400" s="4">
        <v>45566</v>
      </c>
      <c r="D5400" s="2" t="s">
        <v>1535</v>
      </c>
      <c r="E5400" s="2" t="s">
        <v>17</v>
      </c>
      <c r="F5400" s="2">
        <v>9.1300000000000008</v>
      </c>
      <c r="G5400" s="2" t="s">
        <v>1145</v>
      </c>
      <c r="H5400" s="2" t="s">
        <v>1323</v>
      </c>
      <c r="I5400" s="2" t="s">
        <v>1324</v>
      </c>
      <c r="J5400" s="3">
        <v>1</v>
      </c>
      <c r="K5400" s="5"/>
    </row>
    <row r="5401" spans="1:11">
      <c r="A5401" s="2" t="s">
        <v>484</v>
      </c>
      <c r="B5401" s="2" t="s">
        <v>1250</v>
      </c>
      <c r="C5401" s="4">
        <v>45566</v>
      </c>
      <c r="D5401" s="2" t="s">
        <v>1448</v>
      </c>
      <c r="E5401" s="2" t="s">
        <v>731</v>
      </c>
      <c r="F5401" s="2">
        <v>9.1300000000000008</v>
      </c>
      <c r="G5401" s="2" t="s">
        <v>1145</v>
      </c>
      <c r="H5401" s="2" t="s">
        <v>1323</v>
      </c>
      <c r="I5401" s="2" t="s">
        <v>1324</v>
      </c>
      <c r="J5401" s="3">
        <v>6</v>
      </c>
      <c r="K5401" s="5"/>
    </row>
    <row r="5402" spans="1:11">
      <c r="A5402" s="2" t="s">
        <v>484</v>
      </c>
      <c r="B5402" s="2" t="s">
        <v>1250</v>
      </c>
      <c r="C5402" s="4">
        <v>45566</v>
      </c>
      <c r="D5402" s="2" t="s">
        <v>1088</v>
      </c>
      <c r="E5402" s="2" t="s">
        <v>17</v>
      </c>
      <c r="F5402" s="2">
        <v>8.1999999999999993</v>
      </c>
      <c r="G5402" s="2" t="s">
        <v>1142</v>
      </c>
      <c r="H5402" s="2" t="s">
        <v>484</v>
      </c>
      <c r="I5402" s="2" t="s">
        <v>1250</v>
      </c>
      <c r="J5402" s="3">
        <v>32</v>
      </c>
      <c r="K5402" s="5"/>
    </row>
    <row r="5403" spans="1:11">
      <c r="A5403" s="2" t="s">
        <v>484</v>
      </c>
      <c r="B5403" s="2" t="s">
        <v>1250</v>
      </c>
      <c r="C5403" s="4">
        <v>45566</v>
      </c>
      <c r="D5403" s="2" t="s">
        <v>1660</v>
      </c>
      <c r="E5403" s="2" t="s">
        <v>17</v>
      </c>
      <c r="F5403" s="2">
        <v>9.1300000000000008</v>
      </c>
      <c r="G5403" s="2" t="s">
        <v>1145</v>
      </c>
      <c r="H5403" s="2" t="s">
        <v>1323</v>
      </c>
      <c r="I5403" s="2" t="s">
        <v>1324</v>
      </c>
      <c r="J5403" s="3">
        <v>1</v>
      </c>
      <c r="K5403" s="5"/>
    </row>
    <row r="5404" spans="1:11">
      <c r="A5404" s="2" t="s">
        <v>484</v>
      </c>
      <c r="B5404" s="2" t="s">
        <v>1250</v>
      </c>
      <c r="C5404" s="4">
        <v>45566</v>
      </c>
      <c r="D5404" s="2" t="s">
        <v>1503</v>
      </c>
      <c r="E5404" s="2" t="s">
        <v>1320</v>
      </c>
      <c r="F5404" s="2">
        <v>9.1300000000000008</v>
      </c>
      <c r="G5404" s="2" t="s">
        <v>1145</v>
      </c>
      <c r="H5404" s="2" t="s">
        <v>1329</v>
      </c>
      <c r="I5404" s="2" t="s">
        <v>1330</v>
      </c>
      <c r="J5404" s="3">
        <v>10</v>
      </c>
      <c r="K5404" s="5"/>
    </row>
    <row r="5405" spans="1:11">
      <c r="A5405" s="2" t="s">
        <v>484</v>
      </c>
      <c r="B5405" s="2" t="s">
        <v>1250</v>
      </c>
      <c r="C5405" s="4">
        <v>45566</v>
      </c>
      <c r="D5405" s="2" t="s">
        <v>1444</v>
      </c>
      <c r="E5405" s="2" t="s">
        <v>1320</v>
      </c>
      <c r="F5405" s="2">
        <v>9.1300000000000008</v>
      </c>
      <c r="G5405" s="2" t="s">
        <v>1145</v>
      </c>
      <c r="H5405" s="2" t="s">
        <v>1329</v>
      </c>
      <c r="I5405" s="2" t="s">
        <v>1330</v>
      </c>
      <c r="J5405" s="3">
        <v>2</v>
      </c>
      <c r="K5405" s="5"/>
    </row>
    <row r="5406" spans="1:11">
      <c r="A5406" s="2" t="s">
        <v>484</v>
      </c>
      <c r="B5406" s="2" t="s">
        <v>1250</v>
      </c>
      <c r="C5406" s="4">
        <v>45566</v>
      </c>
      <c r="D5406" s="2" t="s">
        <v>1465</v>
      </c>
      <c r="E5406" s="2" t="s">
        <v>1320</v>
      </c>
      <c r="F5406" s="2">
        <v>8.1999999999999993</v>
      </c>
      <c r="G5406" s="2" t="s">
        <v>1142</v>
      </c>
      <c r="H5406" s="2" t="s">
        <v>1321</v>
      </c>
      <c r="I5406" s="2" t="s">
        <v>1322</v>
      </c>
      <c r="J5406" s="3">
        <v>1</v>
      </c>
      <c r="K5406" s="5"/>
    </row>
    <row r="5407" spans="1:11">
      <c r="A5407" s="2" t="s">
        <v>484</v>
      </c>
      <c r="B5407" s="2" t="s">
        <v>1250</v>
      </c>
      <c r="C5407" s="4">
        <v>45566</v>
      </c>
      <c r="D5407" s="2" t="s">
        <v>1514</v>
      </c>
      <c r="E5407" s="2" t="s">
        <v>1320</v>
      </c>
      <c r="F5407" s="2">
        <v>9.1300000000000008</v>
      </c>
      <c r="G5407" s="2" t="s">
        <v>1145</v>
      </c>
      <c r="H5407" s="2" t="s">
        <v>484</v>
      </c>
      <c r="I5407" s="2" t="s">
        <v>1250</v>
      </c>
      <c r="J5407" s="3">
        <v>1</v>
      </c>
      <c r="K5407" s="5"/>
    </row>
    <row r="5408" spans="1:11">
      <c r="A5408" s="2" t="s">
        <v>484</v>
      </c>
      <c r="B5408" s="2" t="s">
        <v>1250</v>
      </c>
      <c r="C5408" s="4">
        <v>45566</v>
      </c>
      <c r="D5408" s="2" t="s">
        <v>1533</v>
      </c>
      <c r="E5408" s="2" t="s">
        <v>1320</v>
      </c>
      <c r="F5408" s="2">
        <v>9.1300000000000008</v>
      </c>
      <c r="G5408" s="2" t="s">
        <v>1145</v>
      </c>
      <c r="H5408" s="2" t="s">
        <v>1321</v>
      </c>
      <c r="I5408" s="2" t="s">
        <v>1322</v>
      </c>
      <c r="J5408" s="3">
        <v>3</v>
      </c>
      <c r="K5408" s="5"/>
    </row>
    <row r="5409" spans="1:11">
      <c r="A5409" s="2" t="s">
        <v>484</v>
      </c>
      <c r="B5409" s="2" t="s">
        <v>1250</v>
      </c>
      <c r="C5409" s="4">
        <v>45566</v>
      </c>
      <c r="D5409" s="2" t="s">
        <v>911</v>
      </c>
      <c r="E5409" s="2" t="s">
        <v>17</v>
      </c>
      <c r="F5409" s="2">
        <v>8.1999999999999993</v>
      </c>
      <c r="G5409" s="2" t="s">
        <v>1142</v>
      </c>
      <c r="H5409" s="2" t="s">
        <v>484</v>
      </c>
      <c r="I5409" s="2" t="s">
        <v>1250</v>
      </c>
      <c r="J5409" s="3">
        <v>32</v>
      </c>
      <c r="K5409" s="5"/>
    </row>
    <row r="5410" spans="1:11">
      <c r="A5410" s="2" t="s">
        <v>484</v>
      </c>
      <c r="B5410" s="2" t="s">
        <v>1250</v>
      </c>
      <c r="C5410" s="4">
        <v>45566</v>
      </c>
      <c r="D5410" s="2" t="s">
        <v>1451</v>
      </c>
      <c r="E5410" s="2" t="s">
        <v>1320</v>
      </c>
      <c r="F5410" s="2">
        <v>8.1999999999999993</v>
      </c>
      <c r="G5410" s="2" t="s">
        <v>1142</v>
      </c>
      <c r="H5410" s="2" t="s">
        <v>1321</v>
      </c>
      <c r="I5410" s="2" t="s">
        <v>1322</v>
      </c>
      <c r="J5410" s="3">
        <v>5</v>
      </c>
      <c r="K5410" s="5"/>
    </row>
    <row r="5411" spans="1:11">
      <c r="A5411" s="2" t="s">
        <v>484</v>
      </c>
      <c r="B5411" s="2" t="s">
        <v>1250</v>
      </c>
      <c r="C5411" s="4">
        <v>45566</v>
      </c>
      <c r="D5411" s="2" t="s">
        <v>1595</v>
      </c>
      <c r="E5411" s="2" t="s">
        <v>1320</v>
      </c>
      <c r="F5411" s="2">
        <v>9.1300000000000008</v>
      </c>
      <c r="G5411" s="2" t="s">
        <v>1145</v>
      </c>
      <c r="H5411" s="2" t="s">
        <v>1323</v>
      </c>
      <c r="I5411" s="2" t="s">
        <v>1324</v>
      </c>
      <c r="J5411" s="3">
        <v>5</v>
      </c>
      <c r="K5411" s="5"/>
    </row>
    <row r="5412" spans="1:11">
      <c r="A5412" s="2" t="s">
        <v>165</v>
      </c>
      <c r="B5412" s="2" t="s">
        <v>166</v>
      </c>
      <c r="C5412" s="4">
        <v>45566</v>
      </c>
      <c r="D5412" s="2" t="s">
        <v>462</v>
      </c>
      <c r="E5412" s="2" t="s">
        <v>362</v>
      </c>
      <c r="F5412" s="2">
        <v>4.0999999999999996</v>
      </c>
      <c r="G5412" s="2" t="s">
        <v>1188</v>
      </c>
      <c r="H5412" s="2" t="s">
        <v>173</v>
      </c>
      <c r="I5412" s="2" t="s">
        <v>1170</v>
      </c>
      <c r="J5412" s="3">
        <v>1</v>
      </c>
      <c r="K5412" s="5"/>
    </row>
    <row r="5413" spans="1:11">
      <c r="A5413" s="2" t="s">
        <v>188</v>
      </c>
      <c r="B5413" s="2" t="s">
        <v>189</v>
      </c>
      <c r="C5413" s="4">
        <v>45566</v>
      </c>
      <c r="D5413" s="2" t="s">
        <v>932</v>
      </c>
      <c r="E5413" s="2" t="s">
        <v>191</v>
      </c>
      <c r="F5413" s="2">
        <v>6.2</v>
      </c>
      <c r="G5413" s="2" t="s">
        <v>1183</v>
      </c>
      <c r="H5413" s="2" t="s">
        <v>192</v>
      </c>
      <c r="I5413" s="2" t="s">
        <v>2083</v>
      </c>
      <c r="J5413" s="3">
        <v>1</v>
      </c>
      <c r="K5413" s="5"/>
    </row>
    <row r="5414" spans="1:11">
      <c r="A5414" s="2" t="s">
        <v>1630</v>
      </c>
      <c r="B5414" s="2" t="s">
        <v>1631</v>
      </c>
      <c r="C5414" s="4">
        <v>45566</v>
      </c>
      <c r="D5414" s="2" t="s">
        <v>852</v>
      </c>
      <c r="E5414" s="2" t="s">
        <v>540</v>
      </c>
      <c r="F5414" s="2">
        <v>6.2</v>
      </c>
      <c r="G5414" s="2" t="s">
        <v>1183</v>
      </c>
      <c r="H5414" s="2" t="s">
        <v>156</v>
      </c>
      <c r="I5414" s="2" t="s">
        <v>1150</v>
      </c>
      <c r="J5414" s="3">
        <v>1</v>
      </c>
      <c r="K5414" s="5"/>
    </row>
    <row r="5415" spans="1:11">
      <c r="A5415" s="2" t="s">
        <v>1630</v>
      </c>
      <c r="B5415" s="2" t="s">
        <v>1631</v>
      </c>
      <c r="C5415" s="4">
        <v>45566</v>
      </c>
      <c r="D5415" s="2" t="s">
        <v>1706</v>
      </c>
      <c r="E5415" s="2" t="s">
        <v>155</v>
      </c>
      <c r="F5415" s="2">
        <v>6.1</v>
      </c>
      <c r="G5415" s="2" t="s">
        <v>1183</v>
      </c>
      <c r="H5415" s="2" t="s">
        <v>156</v>
      </c>
      <c r="I5415" s="2" t="s">
        <v>1150</v>
      </c>
      <c r="J5415" s="3">
        <v>1</v>
      </c>
      <c r="K5415" s="5"/>
    </row>
    <row r="5416" spans="1:11">
      <c r="A5416" s="2" t="s">
        <v>1630</v>
      </c>
      <c r="B5416" s="2" t="s">
        <v>1631</v>
      </c>
      <c r="C5416" s="4">
        <v>45566</v>
      </c>
      <c r="D5416" s="2" t="s">
        <v>1112</v>
      </c>
      <c r="E5416" s="2" t="s">
        <v>893</v>
      </c>
      <c r="F5416" s="2">
        <v>6.1</v>
      </c>
      <c r="G5416" s="2" t="s">
        <v>1183</v>
      </c>
      <c r="H5416" s="2" t="s">
        <v>156</v>
      </c>
      <c r="I5416" s="2" t="s">
        <v>1150</v>
      </c>
      <c r="J5416" s="3">
        <v>2</v>
      </c>
      <c r="K5416" s="5"/>
    </row>
    <row r="5417" spans="1:11">
      <c r="A5417" s="2" t="s">
        <v>1630</v>
      </c>
      <c r="B5417" s="2" t="s">
        <v>1631</v>
      </c>
      <c r="C5417" s="4">
        <v>45566</v>
      </c>
      <c r="D5417" s="2" t="s">
        <v>1679</v>
      </c>
      <c r="E5417" s="2" t="s">
        <v>1680</v>
      </c>
      <c r="F5417" s="2">
        <v>8.1</v>
      </c>
      <c r="G5417" s="2" t="s">
        <v>1142</v>
      </c>
      <c r="H5417" s="2" t="s">
        <v>156</v>
      </c>
      <c r="I5417" s="2" t="s">
        <v>1150</v>
      </c>
      <c r="J5417" s="3">
        <v>18</v>
      </c>
      <c r="K5417" s="5"/>
    </row>
    <row r="5418" spans="1:11">
      <c r="A5418" s="2" t="s">
        <v>1630</v>
      </c>
      <c r="B5418" s="2" t="s">
        <v>1631</v>
      </c>
      <c r="C5418" s="4">
        <v>45566</v>
      </c>
      <c r="D5418" s="2" t="s">
        <v>1471</v>
      </c>
      <c r="E5418" s="2" t="s">
        <v>155</v>
      </c>
      <c r="F5418" s="2">
        <v>8.1</v>
      </c>
      <c r="G5418" s="2" t="s">
        <v>1142</v>
      </c>
      <c r="H5418" s="2" t="s">
        <v>156</v>
      </c>
      <c r="I5418" s="2" t="s">
        <v>1150</v>
      </c>
      <c r="J5418" s="3">
        <v>5</v>
      </c>
      <c r="K5418" s="5"/>
    </row>
    <row r="5419" spans="1:11">
      <c r="A5419" s="2" t="s">
        <v>198</v>
      </c>
      <c r="B5419" s="2" t="s">
        <v>199</v>
      </c>
      <c r="C5419" s="4">
        <v>45566</v>
      </c>
      <c r="D5419" s="2" t="s">
        <v>201</v>
      </c>
      <c r="E5419" s="2" t="s">
        <v>170</v>
      </c>
      <c r="F5419" s="2">
        <v>9.1300000000000008</v>
      </c>
      <c r="G5419" s="2" t="s">
        <v>1145</v>
      </c>
      <c r="H5419" s="2" t="s">
        <v>202</v>
      </c>
      <c r="I5419" s="2" t="s">
        <v>1196</v>
      </c>
      <c r="J5419" s="3">
        <v>1</v>
      </c>
      <c r="K5419" s="5"/>
    </row>
    <row r="5420" spans="1:11">
      <c r="A5420" s="2" t="s">
        <v>198</v>
      </c>
      <c r="B5420" s="2" t="s">
        <v>199</v>
      </c>
      <c r="C5420" s="4">
        <v>45566</v>
      </c>
      <c r="D5420" s="2" t="s">
        <v>429</v>
      </c>
      <c r="E5420" s="2" t="s">
        <v>82</v>
      </c>
      <c r="F5420" s="2">
        <v>9.1300000000000008</v>
      </c>
      <c r="G5420" s="2" t="s">
        <v>1145</v>
      </c>
      <c r="H5420" s="2" t="s">
        <v>198</v>
      </c>
      <c r="I5420" s="2" t="s">
        <v>199</v>
      </c>
      <c r="J5420" s="3">
        <v>1</v>
      </c>
      <c r="K5420" s="5"/>
    </row>
    <row r="5421" spans="1:11">
      <c r="A5421" s="2" t="s">
        <v>198</v>
      </c>
      <c r="B5421" s="2" t="s">
        <v>199</v>
      </c>
      <c r="C5421" s="4">
        <v>45566</v>
      </c>
      <c r="D5421" s="2" t="s">
        <v>575</v>
      </c>
      <c r="E5421" s="2" t="s">
        <v>82</v>
      </c>
      <c r="F5421" s="2">
        <v>7.1</v>
      </c>
      <c r="G5421" s="2" t="s">
        <v>1143</v>
      </c>
      <c r="H5421" s="2" t="s">
        <v>198</v>
      </c>
      <c r="I5421" s="2" t="s">
        <v>199</v>
      </c>
      <c r="J5421" s="3">
        <v>3</v>
      </c>
      <c r="K5421" s="5"/>
    </row>
    <row r="5422" spans="1:11">
      <c r="A5422" s="2" t="s">
        <v>198</v>
      </c>
      <c r="B5422" s="2" t="s">
        <v>199</v>
      </c>
      <c r="C5422" s="4">
        <v>45566</v>
      </c>
      <c r="D5422" s="2" t="s">
        <v>933</v>
      </c>
      <c r="E5422" s="2" t="s">
        <v>82</v>
      </c>
      <c r="F5422" s="2">
        <v>8.1</v>
      </c>
      <c r="G5422" s="2" t="s">
        <v>1142</v>
      </c>
      <c r="H5422" s="2" t="s">
        <v>198</v>
      </c>
      <c r="I5422" s="2" t="s">
        <v>199</v>
      </c>
      <c r="J5422" s="3">
        <v>1</v>
      </c>
      <c r="K5422" s="5"/>
    </row>
    <row r="5423" spans="1:11">
      <c r="A5423" s="2" t="s">
        <v>212</v>
      </c>
      <c r="B5423" s="2" t="s">
        <v>213</v>
      </c>
      <c r="C5423" s="4">
        <v>45566</v>
      </c>
      <c r="D5423" s="2" t="s">
        <v>721</v>
      </c>
      <c r="E5423" s="2" t="s">
        <v>218</v>
      </c>
      <c r="F5423" s="2">
        <v>6.2</v>
      </c>
      <c r="G5423" s="2" t="s">
        <v>1183</v>
      </c>
      <c r="H5423" s="2" t="s">
        <v>219</v>
      </c>
      <c r="I5423" s="2" t="s">
        <v>1147</v>
      </c>
      <c r="J5423" s="3">
        <v>10</v>
      </c>
      <c r="K5423" s="5"/>
    </row>
    <row r="5424" spans="1:11">
      <c r="A5424" s="2" t="s">
        <v>212</v>
      </c>
      <c r="B5424" s="2" t="s">
        <v>213</v>
      </c>
      <c r="C5424" s="4">
        <v>45566</v>
      </c>
      <c r="D5424" s="2" t="s">
        <v>229</v>
      </c>
      <c r="E5424" s="2" t="s">
        <v>218</v>
      </c>
      <c r="F5424" s="2">
        <v>4.0999999999999996</v>
      </c>
      <c r="G5424" s="2" t="s">
        <v>1188</v>
      </c>
      <c r="H5424" s="2" t="s">
        <v>219</v>
      </c>
      <c r="I5424" s="2" t="s">
        <v>1147</v>
      </c>
      <c r="J5424" s="3">
        <v>1</v>
      </c>
      <c r="K5424" s="5"/>
    </row>
    <row r="5425" spans="1:11">
      <c r="A5425" s="2" t="s">
        <v>212</v>
      </c>
      <c r="B5425" s="2" t="s">
        <v>213</v>
      </c>
      <c r="C5425" s="4">
        <v>45566</v>
      </c>
      <c r="D5425" s="2" t="s">
        <v>937</v>
      </c>
      <c r="E5425" s="2" t="s">
        <v>218</v>
      </c>
      <c r="F5425" s="2">
        <v>8.1999999999999993</v>
      </c>
      <c r="G5425" s="2" t="s">
        <v>1142</v>
      </c>
      <c r="H5425" s="2" t="s">
        <v>219</v>
      </c>
      <c r="I5425" s="2" t="s">
        <v>1147</v>
      </c>
      <c r="J5425" s="3">
        <v>5</v>
      </c>
      <c r="K5425" s="5"/>
    </row>
    <row r="5426" spans="1:11">
      <c r="A5426" s="2" t="s">
        <v>258</v>
      </c>
      <c r="B5426" s="2" t="s">
        <v>259</v>
      </c>
      <c r="C5426" s="4">
        <v>45566</v>
      </c>
      <c r="D5426" s="2" t="s">
        <v>1754</v>
      </c>
      <c r="E5426" s="2" t="s">
        <v>17</v>
      </c>
      <c r="F5426" s="2">
        <v>8.1999999999999993</v>
      </c>
      <c r="G5426" s="2" t="s">
        <v>1142</v>
      </c>
      <c r="H5426" s="2" t="s">
        <v>18</v>
      </c>
      <c r="I5426" s="2" t="s">
        <v>1205</v>
      </c>
      <c r="J5426" s="3">
        <v>1</v>
      </c>
      <c r="K5426" s="5"/>
    </row>
    <row r="5427" spans="1:11">
      <c r="A5427" s="2" t="s">
        <v>258</v>
      </c>
      <c r="B5427" s="2" t="s">
        <v>259</v>
      </c>
      <c r="C5427" s="4">
        <v>45566</v>
      </c>
      <c r="D5427" s="2" t="s">
        <v>1755</v>
      </c>
      <c r="E5427" s="2" t="s">
        <v>17</v>
      </c>
      <c r="F5427" s="2">
        <v>8.1999999999999993</v>
      </c>
      <c r="G5427" s="2" t="s">
        <v>1142</v>
      </c>
      <c r="H5427" s="2" t="s">
        <v>18</v>
      </c>
      <c r="I5427" s="2" t="s">
        <v>1205</v>
      </c>
      <c r="J5427" s="3">
        <v>1</v>
      </c>
      <c r="K5427" s="5"/>
    </row>
    <row r="5428" spans="1:11">
      <c r="A5428" s="2" t="s">
        <v>270</v>
      </c>
      <c r="B5428" s="2" t="s">
        <v>271</v>
      </c>
      <c r="C5428" s="4">
        <v>45566</v>
      </c>
      <c r="D5428" s="2" t="s">
        <v>275</v>
      </c>
      <c r="E5428" s="2" t="s">
        <v>273</v>
      </c>
      <c r="F5428" s="2">
        <v>6.2</v>
      </c>
      <c r="G5428" s="2" t="s">
        <v>1183</v>
      </c>
      <c r="H5428" s="2" t="s">
        <v>109</v>
      </c>
      <c r="I5428" s="2" t="s">
        <v>1192</v>
      </c>
      <c r="J5428" s="3">
        <v>1</v>
      </c>
      <c r="K5428" s="5"/>
    </row>
    <row r="5429" spans="1:11">
      <c r="A5429" s="2" t="s">
        <v>278</v>
      </c>
      <c r="B5429" s="2" t="s">
        <v>279</v>
      </c>
      <c r="C5429" s="4">
        <v>45566</v>
      </c>
      <c r="D5429" s="2" t="s">
        <v>592</v>
      </c>
      <c r="E5429" s="2" t="s">
        <v>113</v>
      </c>
      <c r="F5429" s="2">
        <v>8.1</v>
      </c>
      <c r="G5429" s="2" t="s">
        <v>1142</v>
      </c>
      <c r="H5429" s="2" t="s">
        <v>281</v>
      </c>
      <c r="I5429" s="2" t="s">
        <v>1206</v>
      </c>
      <c r="J5429" s="3">
        <v>5</v>
      </c>
      <c r="K5429" s="5"/>
    </row>
    <row r="5430" spans="1:11">
      <c r="A5430" s="2" t="s">
        <v>278</v>
      </c>
      <c r="B5430" s="2" t="s">
        <v>279</v>
      </c>
      <c r="C5430" s="4">
        <v>45566</v>
      </c>
      <c r="D5430" s="2" t="s">
        <v>1756</v>
      </c>
      <c r="E5430" s="2" t="s">
        <v>283</v>
      </c>
      <c r="F5430" s="2">
        <v>8.1</v>
      </c>
      <c r="G5430" s="2" t="s">
        <v>1142</v>
      </c>
      <c r="H5430" s="2" t="s">
        <v>281</v>
      </c>
      <c r="I5430" s="2" t="s">
        <v>1206</v>
      </c>
      <c r="J5430" s="3">
        <v>1</v>
      </c>
      <c r="K5430" s="5"/>
    </row>
    <row r="5431" spans="1:11">
      <c r="A5431" s="2" t="s">
        <v>753</v>
      </c>
      <c r="B5431" s="2" t="s">
        <v>754</v>
      </c>
      <c r="C5431" s="4">
        <v>45566</v>
      </c>
      <c r="D5431" s="2" t="s">
        <v>1757</v>
      </c>
      <c r="E5431" s="2" t="s">
        <v>1758</v>
      </c>
      <c r="F5431" s="2">
        <v>8.1</v>
      </c>
      <c r="G5431" s="2" t="s">
        <v>1142</v>
      </c>
      <c r="H5431" s="2" t="s">
        <v>97</v>
      </c>
      <c r="I5431" s="2" t="s">
        <v>1180</v>
      </c>
      <c r="J5431" s="3">
        <v>1</v>
      </c>
      <c r="K5431" s="5"/>
    </row>
    <row r="5432" spans="1:11">
      <c r="A5432" s="2" t="s">
        <v>753</v>
      </c>
      <c r="B5432" s="2" t="s">
        <v>754</v>
      </c>
      <c r="C5432" s="4">
        <v>45566</v>
      </c>
      <c r="D5432" s="2" t="s">
        <v>1759</v>
      </c>
      <c r="E5432" s="2" t="s">
        <v>1760</v>
      </c>
      <c r="F5432" s="2">
        <v>8.1</v>
      </c>
      <c r="G5432" s="2" t="s">
        <v>1142</v>
      </c>
      <c r="H5432" s="2" t="s">
        <v>97</v>
      </c>
      <c r="I5432" s="2" t="s">
        <v>1180</v>
      </c>
      <c r="J5432" s="3">
        <v>3</v>
      </c>
      <c r="K5432" s="5"/>
    </row>
    <row r="5433" spans="1:11">
      <c r="A5433" s="2" t="s">
        <v>753</v>
      </c>
      <c r="B5433" s="2" t="s">
        <v>754</v>
      </c>
      <c r="C5433" s="4">
        <v>45566</v>
      </c>
      <c r="D5433" s="2" t="s">
        <v>1761</v>
      </c>
      <c r="E5433" s="2" t="s">
        <v>1760</v>
      </c>
      <c r="F5433" s="2">
        <v>8.1</v>
      </c>
      <c r="G5433" s="2" t="s">
        <v>1142</v>
      </c>
      <c r="H5433" s="2" t="s">
        <v>75</v>
      </c>
      <c r="I5433" s="2" t="s">
        <v>1150</v>
      </c>
      <c r="J5433" s="3">
        <v>1</v>
      </c>
      <c r="K5433" s="5"/>
    </row>
    <row r="5434" spans="1:11">
      <c r="A5434" s="2" t="s">
        <v>753</v>
      </c>
      <c r="B5434" s="2" t="s">
        <v>754</v>
      </c>
      <c r="C5434" s="4">
        <v>45566</v>
      </c>
      <c r="D5434" s="2" t="s">
        <v>1762</v>
      </c>
      <c r="E5434" s="2" t="s">
        <v>323</v>
      </c>
      <c r="F5434" s="2">
        <v>8.1</v>
      </c>
      <c r="G5434" s="2" t="s">
        <v>1142</v>
      </c>
      <c r="H5434" s="2" t="s">
        <v>100</v>
      </c>
      <c r="I5434" s="2" t="s">
        <v>1181</v>
      </c>
      <c r="J5434" s="3">
        <v>2</v>
      </c>
      <c r="K5434" s="5"/>
    </row>
    <row r="5435" spans="1:11">
      <c r="A5435" s="2" t="s">
        <v>1334</v>
      </c>
      <c r="B5435" s="2" t="s">
        <v>1335</v>
      </c>
      <c r="C5435" s="4">
        <v>45566</v>
      </c>
      <c r="D5435" s="2" t="s">
        <v>598</v>
      </c>
      <c r="E5435" s="2" t="s">
        <v>206</v>
      </c>
      <c r="F5435" s="2">
        <v>7</v>
      </c>
      <c r="G5435" s="2" t="s">
        <v>1143</v>
      </c>
      <c r="H5435" s="2" t="s">
        <v>245</v>
      </c>
      <c r="I5435" s="2" t="s">
        <v>295</v>
      </c>
      <c r="J5435" s="3">
        <v>4</v>
      </c>
      <c r="K5435" s="5"/>
    </row>
    <row r="5436" spans="1:11">
      <c r="A5436" s="2" t="s">
        <v>1334</v>
      </c>
      <c r="B5436" s="2" t="s">
        <v>1335</v>
      </c>
      <c r="C5436" s="4">
        <v>45566</v>
      </c>
      <c r="D5436" s="2" t="s">
        <v>244</v>
      </c>
      <c r="E5436" s="2" t="s">
        <v>206</v>
      </c>
      <c r="F5436" s="2">
        <v>7</v>
      </c>
      <c r="G5436" s="2" t="s">
        <v>1143</v>
      </c>
      <c r="H5436" s="2" t="s">
        <v>245</v>
      </c>
      <c r="I5436" s="2" t="s">
        <v>295</v>
      </c>
      <c r="J5436" s="3">
        <v>2</v>
      </c>
      <c r="K5436" s="5"/>
    </row>
    <row r="5437" spans="1:11">
      <c r="A5437" s="2" t="s">
        <v>1334</v>
      </c>
      <c r="B5437" s="2" t="s">
        <v>1335</v>
      </c>
      <c r="C5437" s="4">
        <v>45566</v>
      </c>
      <c r="D5437" s="2" t="s">
        <v>840</v>
      </c>
      <c r="E5437" s="2" t="s">
        <v>155</v>
      </c>
      <c r="F5437" s="2">
        <v>7</v>
      </c>
      <c r="G5437" s="2" t="s">
        <v>1143</v>
      </c>
      <c r="H5437" s="2" t="s">
        <v>255</v>
      </c>
      <c r="I5437" s="2" t="s">
        <v>1197</v>
      </c>
      <c r="J5437" s="3">
        <v>1</v>
      </c>
      <c r="K5437" s="5"/>
    </row>
    <row r="5438" spans="1:11">
      <c r="A5438" s="2" t="s">
        <v>1334</v>
      </c>
      <c r="B5438" s="2" t="s">
        <v>1335</v>
      </c>
      <c r="C5438" s="4">
        <v>45566</v>
      </c>
      <c r="D5438" s="2" t="s">
        <v>112</v>
      </c>
      <c r="E5438" s="2" t="s">
        <v>113</v>
      </c>
      <c r="F5438" s="2">
        <v>7</v>
      </c>
      <c r="G5438" s="2" t="s">
        <v>1143</v>
      </c>
      <c r="H5438" s="2" t="s">
        <v>114</v>
      </c>
      <c r="I5438" s="2" t="s">
        <v>1193</v>
      </c>
      <c r="J5438" s="3">
        <v>1</v>
      </c>
      <c r="K5438" s="5"/>
    </row>
    <row r="5439" spans="1:11">
      <c r="A5439" s="2" t="s">
        <v>1334</v>
      </c>
      <c r="B5439" s="2" t="s">
        <v>1335</v>
      </c>
      <c r="C5439" s="4">
        <v>45566</v>
      </c>
      <c r="D5439" s="2" t="s">
        <v>254</v>
      </c>
      <c r="E5439" s="2" t="s">
        <v>218</v>
      </c>
      <c r="F5439" s="2">
        <v>9.15</v>
      </c>
      <c r="G5439" s="2" t="s">
        <v>1146</v>
      </c>
      <c r="H5439" s="2" t="s">
        <v>255</v>
      </c>
      <c r="I5439" s="2" t="s">
        <v>1197</v>
      </c>
      <c r="J5439" s="3">
        <v>1</v>
      </c>
      <c r="K5439" s="5"/>
    </row>
    <row r="5440" spans="1:11">
      <c r="A5440" s="2" t="s">
        <v>1334</v>
      </c>
      <c r="B5440" s="2" t="s">
        <v>1335</v>
      </c>
      <c r="C5440" s="4">
        <v>45566</v>
      </c>
      <c r="D5440" s="2" t="s">
        <v>1763</v>
      </c>
      <c r="E5440" s="2" t="s">
        <v>1764</v>
      </c>
      <c r="F5440" s="2">
        <v>9.15</v>
      </c>
      <c r="G5440" s="2" t="s">
        <v>1146</v>
      </c>
      <c r="H5440" s="2" t="s">
        <v>1765</v>
      </c>
      <c r="I5440" s="2" t="s">
        <v>1766</v>
      </c>
      <c r="J5440" s="3">
        <v>1</v>
      </c>
      <c r="K5440" s="5"/>
    </row>
    <row r="5441" spans="1:11">
      <c r="A5441" s="2" t="s">
        <v>1334</v>
      </c>
      <c r="B5441" s="2" t="s">
        <v>1335</v>
      </c>
      <c r="C5441" s="4">
        <v>45566</v>
      </c>
      <c r="D5441" s="2" t="s">
        <v>999</v>
      </c>
      <c r="E5441" s="2" t="s">
        <v>524</v>
      </c>
      <c r="F5441" s="2">
        <v>6.2</v>
      </c>
      <c r="G5441" s="2" t="s">
        <v>1183</v>
      </c>
      <c r="H5441" s="2" t="s">
        <v>114</v>
      </c>
      <c r="I5441" s="2" t="s">
        <v>1193</v>
      </c>
      <c r="J5441" s="3">
        <v>1</v>
      </c>
      <c r="K5441" s="5"/>
    </row>
    <row r="5442" spans="1:11">
      <c r="A5442" s="2" t="s">
        <v>1334</v>
      </c>
      <c r="B5442" s="2" t="s">
        <v>1335</v>
      </c>
      <c r="C5442" s="4">
        <v>45566</v>
      </c>
      <c r="D5442" s="2" t="s">
        <v>1072</v>
      </c>
      <c r="E5442" s="2" t="s">
        <v>86</v>
      </c>
      <c r="F5442" s="2">
        <v>6.2</v>
      </c>
      <c r="G5442" s="2" t="s">
        <v>1183</v>
      </c>
      <c r="H5442" s="2" t="s">
        <v>327</v>
      </c>
      <c r="I5442" s="2" t="s">
        <v>1232</v>
      </c>
      <c r="J5442" s="3">
        <v>1</v>
      </c>
      <c r="K5442" s="5"/>
    </row>
    <row r="5443" spans="1:11">
      <c r="A5443" s="2" t="s">
        <v>1334</v>
      </c>
      <c r="B5443" s="2" t="s">
        <v>1335</v>
      </c>
      <c r="C5443" s="4">
        <v>45566</v>
      </c>
      <c r="D5443" s="2" t="s">
        <v>421</v>
      </c>
      <c r="E5443" s="2" t="s">
        <v>247</v>
      </c>
      <c r="F5443" s="2">
        <v>1.1000000000000001</v>
      </c>
      <c r="G5443" s="2" t="s">
        <v>1187</v>
      </c>
      <c r="H5443" s="2" t="s">
        <v>399</v>
      </c>
      <c r="I5443" s="2" t="s">
        <v>1202</v>
      </c>
      <c r="J5443" s="3">
        <v>1</v>
      </c>
      <c r="K5443" s="5"/>
    </row>
    <row r="5444" spans="1:11">
      <c r="A5444" s="2" t="s">
        <v>285</v>
      </c>
      <c r="B5444" s="2" t="s">
        <v>286</v>
      </c>
      <c r="C5444" s="4">
        <v>45566</v>
      </c>
      <c r="D5444" s="2" t="s">
        <v>1016</v>
      </c>
      <c r="E5444" s="2" t="s">
        <v>82</v>
      </c>
      <c r="F5444" s="2">
        <v>8.1</v>
      </c>
      <c r="G5444" s="2" t="s">
        <v>1142</v>
      </c>
      <c r="H5444" s="2" t="s">
        <v>285</v>
      </c>
      <c r="I5444" s="2" t="s">
        <v>286</v>
      </c>
      <c r="J5444" s="3">
        <v>5</v>
      </c>
      <c r="K5444" s="5"/>
    </row>
    <row r="5445" spans="1:11">
      <c r="A5445" s="2" t="s">
        <v>245</v>
      </c>
      <c r="B5445" s="2" t="s">
        <v>295</v>
      </c>
      <c r="C5445" s="4">
        <v>45566</v>
      </c>
      <c r="D5445" s="2" t="s">
        <v>250</v>
      </c>
      <c r="E5445" s="2" t="s">
        <v>99</v>
      </c>
      <c r="F5445" s="2">
        <v>1.2</v>
      </c>
      <c r="G5445" s="2" t="s">
        <v>1187</v>
      </c>
      <c r="H5445" s="2" t="s">
        <v>245</v>
      </c>
      <c r="I5445" s="2" t="s">
        <v>295</v>
      </c>
      <c r="J5445" s="3">
        <v>7</v>
      </c>
      <c r="K5445" s="5"/>
    </row>
    <row r="5446" spans="1:11">
      <c r="A5446" s="2" t="s">
        <v>245</v>
      </c>
      <c r="B5446" s="2" t="s">
        <v>295</v>
      </c>
      <c r="C5446" s="4">
        <v>45566</v>
      </c>
      <c r="D5446" s="2" t="s">
        <v>244</v>
      </c>
      <c r="E5446" s="2" t="s">
        <v>206</v>
      </c>
      <c r="F5446" s="2">
        <v>1.2</v>
      </c>
      <c r="G5446" s="2" t="s">
        <v>1187</v>
      </c>
      <c r="H5446" s="2" t="s">
        <v>245</v>
      </c>
      <c r="I5446" s="2" t="s">
        <v>295</v>
      </c>
      <c r="J5446" s="3">
        <v>10</v>
      </c>
      <c r="K5446" s="5"/>
    </row>
    <row r="5447" spans="1:11">
      <c r="A5447" s="2" t="s">
        <v>300</v>
      </c>
      <c r="B5447" s="2" t="s">
        <v>301</v>
      </c>
      <c r="C5447" s="4">
        <v>45566</v>
      </c>
      <c r="D5447" s="2" t="s">
        <v>1767</v>
      </c>
      <c r="E5447" s="2" t="s">
        <v>74</v>
      </c>
      <c r="F5447" s="2">
        <v>3.2</v>
      </c>
      <c r="G5447" s="2" t="s">
        <v>1184</v>
      </c>
      <c r="H5447" s="2" t="s">
        <v>1600</v>
      </c>
      <c r="I5447" s="2" t="s">
        <v>1601</v>
      </c>
      <c r="J5447" s="3">
        <v>1</v>
      </c>
      <c r="K5447" s="5"/>
    </row>
    <row r="5448" spans="1:11">
      <c r="A5448" s="2" t="s">
        <v>334</v>
      </c>
      <c r="B5448" s="2" t="s">
        <v>335</v>
      </c>
      <c r="C5448" s="4">
        <v>45566</v>
      </c>
      <c r="D5448" s="2" t="s">
        <v>789</v>
      </c>
      <c r="E5448" s="2" t="s">
        <v>132</v>
      </c>
      <c r="F5448" s="2">
        <v>1</v>
      </c>
      <c r="G5448" s="2" t="s">
        <v>1187</v>
      </c>
      <c r="H5448" s="2" t="s">
        <v>151</v>
      </c>
      <c r="I5448" s="2" t="s">
        <v>1203</v>
      </c>
      <c r="J5448" s="3">
        <v>1</v>
      </c>
      <c r="K5448" s="5"/>
    </row>
    <row r="5449" spans="1:11">
      <c r="A5449" s="2" t="s">
        <v>337</v>
      </c>
      <c r="B5449" s="2" t="s">
        <v>338</v>
      </c>
      <c r="C5449" s="4">
        <v>45566</v>
      </c>
      <c r="D5449" s="2" t="s">
        <v>341</v>
      </c>
      <c r="E5449" s="2" t="s">
        <v>90</v>
      </c>
      <c r="F5449" s="2">
        <v>8.1</v>
      </c>
      <c r="G5449" s="2" t="s">
        <v>1142</v>
      </c>
      <c r="H5449" s="2" t="s">
        <v>337</v>
      </c>
      <c r="I5449" s="2" t="s">
        <v>338</v>
      </c>
      <c r="J5449" s="3">
        <v>3</v>
      </c>
      <c r="K5449" s="5"/>
    </row>
    <row r="5450" spans="1:11">
      <c r="A5450" s="2" t="s">
        <v>171</v>
      </c>
      <c r="B5450" s="2" t="s">
        <v>347</v>
      </c>
      <c r="C5450" s="4">
        <v>45566</v>
      </c>
      <c r="D5450" s="2" t="s">
        <v>348</v>
      </c>
      <c r="E5450" s="2" t="s">
        <v>90</v>
      </c>
      <c r="F5450" s="2">
        <v>8.1</v>
      </c>
      <c r="G5450" s="2" t="s">
        <v>1142</v>
      </c>
      <c r="H5450" s="2" t="s">
        <v>171</v>
      </c>
      <c r="I5450" s="2" t="s">
        <v>347</v>
      </c>
      <c r="J5450" s="3">
        <v>1</v>
      </c>
      <c r="K5450" s="5"/>
    </row>
    <row r="5451" spans="1:11">
      <c r="A5451" s="2" t="s">
        <v>349</v>
      </c>
      <c r="B5451" s="2" t="s">
        <v>350</v>
      </c>
      <c r="C5451" s="4">
        <v>45566</v>
      </c>
      <c r="D5451" s="2" t="s">
        <v>351</v>
      </c>
      <c r="E5451" s="2" t="s">
        <v>352</v>
      </c>
      <c r="F5451" s="2">
        <v>8.1</v>
      </c>
      <c r="G5451" s="2" t="s">
        <v>1142</v>
      </c>
      <c r="H5451" s="2" t="s">
        <v>353</v>
      </c>
      <c r="I5451" s="2" t="s">
        <v>1179</v>
      </c>
      <c r="J5451" s="3">
        <v>1</v>
      </c>
      <c r="K5451" s="5"/>
    </row>
    <row r="5452" spans="1:11">
      <c r="A5452" s="2" t="s">
        <v>356</v>
      </c>
      <c r="B5452" s="2" t="s">
        <v>357</v>
      </c>
      <c r="C5452" s="4">
        <v>45566</v>
      </c>
      <c r="D5452" s="2" t="s">
        <v>1029</v>
      </c>
      <c r="E5452" s="2" t="s">
        <v>218</v>
      </c>
      <c r="F5452" s="2">
        <v>3.2</v>
      </c>
      <c r="G5452" s="2" t="s">
        <v>1184</v>
      </c>
      <c r="H5452" s="2" t="s">
        <v>300</v>
      </c>
      <c r="I5452" s="2" t="s">
        <v>301</v>
      </c>
      <c r="J5452" s="3">
        <v>1</v>
      </c>
      <c r="K5452" s="5"/>
    </row>
    <row r="5453" spans="1:11">
      <c r="A5453" s="2" t="s">
        <v>356</v>
      </c>
      <c r="B5453" s="2" t="s">
        <v>357</v>
      </c>
      <c r="C5453" s="4">
        <v>45566</v>
      </c>
      <c r="D5453" s="2" t="s">
        <v>62</v>
      </c>
      <c r="E5453" s="2" t="s">
        <v>1670</v>
      </c>
      <c r="F5453" s="2">
        <v>3.2</v>
      </c>
      <c r="G5453" s="2" t="s">
        <v>1184</v>
      </c>
      <c r="H5453" s="2" t="s">
        <v>44</v>
      </c>
      <c r="I5453" s="2" t="s">
        <v>45</v>
      </c>
      <c r="J5453" s="3">
        <v>1</v>
      </c>
      <c r="K5453" s="5"/>
    </row>
    <row r="5454" spans="1:11">
      <c r="A5454" s="2" t="s">
        <v>375</v>
      </c>
      <c r="B5454" s="2" t="s">
        <v>376</v>
      </c>
      <c r="C5454" s="4">
        <v>45566</v>
      </c>
      <c r="D5454" s="2" t="s">
        <v>637</v>
      </c>
      <c r="E5454" s="2" t="s">
        <v>170</v>
      </c>
      <c r="F5454" s="2">
        <v>8.1999999999999993</v>
      </c>
      <c r="G5454" s="2" t="s">
        <v>1142</v>
      </c>
      <c r="H5454" s="2" t="s">
        <v>379</v>
      </c>
      <c r="I5454" s="2" t="s">
        <v>1200</v>
      </c>
      <c r="J5454" s="3">
        <v>2</v>
      </c>
      <c r="K5454" s="5"/>
    </row>
    <row r="5455" spans="1:11">
      <c r="A5455" s="2" t="s">
        <v>375</v>
      </c>
      <c r="B5455" s="2" t="s">
        <v>376</v>
      </c>
      <c r="C5455" s="4">
        <v>45566</v>
      </c>
      <c r="D5455" s="2" t="s">
        <v>387</v>
      </c>
      <c r="E5455" s="2" t="s">
        <v>86</v>
      </c>
      <c r="F5455" s="2">
        <v>8.1999999999999993</v>
      </c>
      <c r="G5455" s="2" t="s">
        <v>1142</v>
      </c>
      <c r="H5455" s="2" t="s">
        <v>379</v>
      </c>
      <c r="I5455" s="2" t="s">
        <v>1200</v>
      </c>
      <c r="J5455" s="3">
        <v>1</v>
      </c>
      <c r="K5455" s="5"/>
    </row>
    <row r="5456" spans="1:11">
      <c r="A5456" s="2" t="s">
        <v>375</v>
      </c>
      <c r="B5456" s="2" t="s">
        <v>376</v>
      </c>
      <c r="C5456" s="4">
        <v>45566</v>
      </c>
      <c r="D5456" s="2" t="s">
        <v>656</v>
      </c>
      <c r="E5456" s="2" t="s">
        <v>382</v>
      </c>
      <c r="F5456" s="2">
        <v>8.1999999999999993</v>
      </c>
      <c r="G5456" s="2" t="s">
        <v>1142</v>
      </c>
      <c r="H5456" s="2" t="s">
        <v>379</v>
      </c>
      <c r="I5456" s="2" t="s">
        <v>1200</v>
      </c>
      <c r="J5456" s="3">
        <v>2</v>
      </c>
      <c r="K5456" s="5"/>
    </row>
    <row r="5457" spans="1:11">
      <c r="A5457" s="2" t="s">
        <v>890</v>
      </c>
      <c r="B5457" s="2" t="s">
        <v>891</v>
      </c>
      <c r="C5457" s="4">
        <v>45566</v>
      </c>
      <c r="D5457" s="2" t="s">
        <v>1077</v>
      </c>
      <c r="E5457" s="2" t="s">
        <v>1028</v>
      </c>
      <c r="F5457" s="2">
        <v>8.1999999999999993</v>
      </c>
      <c r="G5457" s="2" t="s">
        <v>1142</v>
      </c>
      <c r="H5457" s="2" t="s">
        <v>890</v>
      </c>
      <c r="I5457" s="2" t="s">
        <v>1173</v>
      </c>
      <c r="J5457" s="3">
        <v>1</v>
      </c>
      <c r="K5457" s="5"/>
    </row>
    <row r="5458" spans="1:11">
      <c r="A5458" s="2" t="s">
        <v>390</v>
      </c>
      <c r="B5458" s="2" t="s">
        <v>391</v>
      </c>
      <c r="C5458" s="4">
        <v>45566</v>
      </c>
      <c r="D5458" s="2" t="s">
        <v>790</v>
      </c>
      <c r="E5458" s="2" t="s">
        <v>90</v>
      </c>
      <c r="F5458" s="2">
        <v>4.3</v>
      </c>
      <c r="G5458" s="2" t="s">
        <v>1188</v>
      </c>
      <c r="H5458" s="2" t="s">
        <v>156</v>
      </c>
      <c r="I5458" s="2" t="s">
        <v>1150</v>
      </c>
      <c r="J5458" s="3">
        <v>1</v>
      </c>
      <c r="K5458" s="5"/>
    </row>
    <row r="5459" spans="1:11">
      <c r="A5459" s="2" t="s">
        <v>393</v>
      </c>
      <c r="B5459" s="2" t="s">
        <v>394</v>
      </c>
      <c r="C5459" s="4">
        <v>45566</v>
      </c>
      <c r="D5459" s="2" t="s">
        <v>671</v>
      </c>
      <c r="E5459" s="2" t="s">
        <v>132</v>
      </c>
      <c r="F5459" s="2">
        <v>9.6</v>
      </c>
      <c r="G5459" s="2" t="s">
        <v>1183</v>
      </c>
      <c r="H5459" s="2" t="s">
        <v>411</v>
      </c>
      <c r="I5459" s="2" t="s">
        <v>2075</v>
      </c>
      <c r="J5459" s="3">
        <v>1</v>
      </c>
      <c r="K5459" s="5"/>
    </row>
    <row r="5460" spans="1:11">
      <c r="A5460" s="2" t="s">
        <v>393</v>
      </c>
      <c r="B5460" s="2" t="s">
        <v>394</v>
      </c>
      <c r="C5460" s="4">
        <v>45566</v>
      </c>
      <c r="D5460" s="2" t="s">
        <v>48</v>
      </c>
      <c r="E5460" s="2" t="s">
        <v>47</v>
      </c>
      <c r="F5460" s="2">
        <v>9.6</v>
      </c>
      <c r="G5460" s="2" t="s">
        <v>1183</v>
      </c>
      <c r="H5460" s="2" t="s">
        <v>44</v>
      </c>
      <c r="I5460" s="2" t="s">
        <v>45</v>
      </c>
      <c r="J5460" s="3">
        <v>1</v>
      </c>
      <c r="K5460" s="5"/>
    </row>
    <row r="5461" spans="1:11">
      <c r="A5461" s="2" t="s">
        <v>393</v>
      </c>
      <c r="B5461" s="2" t="s">
        <v>394</v>
      </c>
      <c r="C5461" s="4">
        <v>45566</v>
      </c>
      <c r="D5461" s="2" t="s">
        <v>522</v>
      </c>
      <c r="E5461" s="2" t="s">
        <v>129</v>
      </c>
      <c r="F5461" s="2">
        <v>6.2</v>
      </c>
      <c r="G5461" s="2" t="s">
        <v>1183</v>
      </c>
      <c r="H5461" s="2" t="s">
        <v>78</v>
      </c>
      <c r="I5461" s="2" t="s">
        <v>79</v>
      </c>
      <c r="J5461" s="3">
        <v>1</v>
      </c>
      <c r="K5461" s="5"/>
    </row>
    <row r="5462" spans="1:11">
      <c r="A5462" s="2" t="s">
        <v>393</v>
      </c>
      <c r="B5462" s="2" t="s">
        <v>394</v>
      </c>
      <c r="C5462" s="4">
        <v>45566</v>
      </c>
      <c r="D5462" s="2" t="s">
        <v>412</v>
      </c>
      <c r="E5462" s="2" t="s">
        <v>170</v>
      </c>
      <c r="F5462" s="2">
        <v>6.2</v>
      </c>
      <c r="G5462" s="2" t="s">
        <v>1183</v>
      </c>
      <c r="H5462" s="2" t="s">
        <v>399</v>
      </c>
      <c r="I5462" s="2" t="s">
        <v>1202</v>
      </c>
      <c r="J5462" s="3">
        <v>5</v>
      </c>
      <c r="K5462" s="5"/>
    </row>
    <row r="5463" spans="1:11">
      <c r="A5463" s="2" t="s">
        <v>393</v>
      </c>
      <c r="B5463" s="2" t="s">
        <v>394</v>
      </c>
      <c r="C5463" s="4">
        <v>45566</v>
      </c>
      <c r="D5463" s="2" t="s">
        <v>48</v>
      </c>
      <c r="E5463" s="2" t="s">
        <v>47</v>
      </c>
      <c r="F5463" s="2">
        <v>6.1</v>
      </c>
      <c r="G5463" s="2" t="s">
        <v>1183</v>
      </c>
      <c r="H5463" s="2" t="s">
        <v>44</v>
      </c>
      <c r="I5463" s="2" t="s">
        <v>45</v>
      </c>
      <c r="J5463" s="3">
        <v>3</v>
      </c>
      <c r="K5463" s="5"/>
    </row>
    <row r="5464" spans="1:11">
      <c r="A5464" s="2" t="s">
        <v>393</v>
      </c>
      <c r="B5464" s="2" t="s">
        <v>394</v>
      </c>
      <c r="C5464" s="4">
        <v>45566</v>
      </c>
      <c r="D5464" s="2" t="s">
        <v>320</v>
      </c>
      <c r="E5464" s="2" t="s">
        <v>170</v>
      </c>
      <c r="F5464" s="2">
        <v>3.2</v>
      </c>
      <c r="G5464" s="2" t="s">
        <v>1184</v>
      </c>
      <c r="H5464" s="2" t="s">
        <v>321</v>
      </c>
      <c r="I5464" s="2" t="s">
        <v>1222</v>
      </c>
      <c r="J5464" s="3">
        <v>2</v>
      </c>
      <c r="K5464" s="5"/>
    </row>
    <row r="5465" spans="1:11">
      <c r="A5465" s="2" t="s">
        <v>393</v>
      </c>
      <c r="B5465" s="2" t="s">
        <v>394</v>
      </c>
      <c r="C5465" s="4">
        <v>45566</v>
      </c>
      <c r="D5465" s="2" t="s">
        <v>1768</v>
      </c>
      <c r="E5465" s="2" t="s">
        <v>414</v>
      </c>
      <c r="F5465" s="2">
        <v>3.2</v>
      </c>
      <c r="G5465" s="2" t="s">
        <v>1184</v>
      </c>
      <c r="H5465" s="2" t="s">
        <v>1418</v>
      </c>
      <c r="I5465" s="2" t="s">
        <v>1419</v>
      </c>
      <c r="J5465" s="3">
        <v>1</v>
      </c>
      <c r="K5465" s="5"/>
    </row>
    <row r="5466" spans="1:11">
      <c r="A5466" s="2" t="s">
        <v>393</v>
      </c>
      <c r="B5466" s="2" t="s">
        <v>394</v>
      </c>
      <c r="C5466" s="4">
        <v>45566</v>
      </c>
      <c r="D5466" s="2" t="s">
        <v>402</v>
      </c>
      <c r="E5466" s="2" t="s">
        <v>191</v>
      </c>
      <c r="F5466" s="2">
        <v>2.1</v>
      </c>
      <c r="G5466" s="2" t="s">
        <v>1185</v>
      </c>
      <c r="H5466" s="2" t="s">
        <v>647</v>
      </c>
      <c r="I5466" s="2" t="s">
        <v>1240</v>
      </c>
      <c r="J5466" s="3">
        <v>1</v>
      </c>
      <c r="K5466" s="5"/>
    </row>
    <row r="5467" spans="1:11">
      <c r="A5467" s="2" t="s">
        <v>393</v>
      </c>
      <c r="B5467" s="2" t="s">
        <v>394</v>
      </c>
      <c r="C5467" s="4">
        <v>45566</v>
      </c>
      <c r="D5467" s="2" t="s">
        <v>400</v>
      </c>
      <c r="E5467" s="2" t="s">
        <v>170</v>
      </c>
      <c r="F5467" s="2">
        <v>2.1</v>
      </c>
      <c r="G5467" s="2" t="s">
        <v>1185</v>
      </c>
      <c r="H5467" s="2" t="s">
        <v>399</v>
      </c>
      <c r="I5467" s="2" t="s">
        <v>1202</v>
      </c>
      <c r="J5467" s="3">
        <v>1</v>
      </c>
      <c r="K5467" s="5"/>
    </row>
    <row r="5468" spans="1:11">
      <c r="A5468" s="2" t="s">
        <v>393</v>
      </c>
      <c r="B5468" s="2" t="s">
        <v>394</v>
      </c>
      <c r="C5468" s="4">
        <v>45566</v>
      </c>
      <c r="D5468" s="2" t="s">
        <v>396</v>
      </c>
      <c r="E5468" s="2" t="s">
        <v>170</v>
      </c>
      <c r="F5468" s="2">
        <v>2.1</v>
      </c>
      <c r="G5468" s="2" t="s">
        <v>1185</v>
      </c>
      <c r="H5468" s="2" t="s">
        <v>179</v>
      </c>
      <c r="I5468" s="2" t="s">
        <v>1169</v>
      </c>
      <c r="J5468" s="3">
        <v>1</v>
      </c>
      <c r="K5468" s="5"/>
    </row>
    <row r="5469" spans="1:11">
      <c r="A5469" s="2" t="s">
        <v>423</v>
      </c>
      <c r="B5469" s="2" t="s">
        <v>1218</v>
      </c>
      <c r="C5469" s="4">
        <v>45566</v>
      </c>
      <c r="D5469" s="2" t="s">
        <v>839</v>
      </c>
      <c r="E5469" s="2" t="s">
        <v>191</v>
      </c>
      <c r="F5469" s="2">
        <v>8</v>
      </c>
      <c r="G5469" s="2" t="s">
        <v>1142</v>
      </c>
      <c r="H5469" s="2" t="s">
        <v>423</v>
      </c>
      <c r="I5469" s="2" t="s">
        <v>1218</v>
      </c>
      <c r="J5469" s="3">
        <v>4</v>
      </c>
      <c r="K5469" s="5"/>
    </row>
    <row r="5470" spans="1:11">
      <c r="A5470" s="2" t="s">
        <v>416</v>
      </c>
      <c r="B5470" s="2" t="s">
        <v>417</v>
      </c>
      <c r="C5470" s="4">
        <v>45566</v>
      </c>
      <c r="D5470" s="2" t="s">
        <v>471</v>
      </c>
      <c r="E5470" s="2" t="s">
        <v>215</v>
      </c>
      <c r="F5470" s="2">
        <v>4.0999999999999996</v>
      </c>
      <c r="G5470" s="2" t="s">
        <v>1188</v>
      </c>
      <c r="H5470" s="2" t="s">
        <v>460</v>
      </c>
      <c r="I5470" s="2" t="s">
        <v>464</v>
      </c>
      <c r="J5470" s="3">
        <v>1</v>
      </c>
      <c r="K5470" s="5"/>
    </row>
    <row r="5471" spans="1:11">
      <c r="A5471" s="2" t="s">
        <v>1455</v>
      </c>
      <c r="B5471" s="2" t="s">
        <v>1769</v>
      </c>
      <c r="C5471" s="4">
        <v>45566</v>
      </c>
      <c r="D5471" s="2" t="s">
        <v>1770</v>
      </c>
      <c r="E5471" s="2" t="s">
        <v>1771</v>
      </c>
      <c r="F5471" s="2">
        <v>8.1</v>
      </c>
      <c r="G5471" s="2" t="s">
        <v>1142</v>
      </c>
      <c r="H5471" s="2" t="s">
        <v>1772</v>
      </c>
      <c r="I5471" s="2" t="s">
        <v>1773</v>
      </c>
      <c r="J5471" s="3">
        <v>1</v>
      </c>
      <c r="K5471" s="5"/>
    </row>
    <row r="5472" spans="1:11">
      <c r="A5472" s="2" t="s">
        <v>427</v>
      </c>
      <c r="B5472" s="2" t="s">
        <v>428</v>
      </c>
      <c r="C5472" s="4">
        <v>45566</v>
      </c>
      <c r="D5472" s="2" t="s">
        <v>637</v>
      </c>
      <c r="E5472" s="2" t="s">
        <v>170</v>
      </c>
      <c r="F5472" s="2">
        <v>5.0999999999999996</v>
      </c>
      <c r="G5472" s="2" t="s">
        <v>1186</v>
      </c>
      <c r="H5472" s="2" t="s">
        <v>379</v>
      </c>
      <c r="I5472" s="2" t="s">
        <v>1200</v>
      </c>
      <c r="J5472" s="3">
        <v>1</v>
      </c>
      <c r="K5472" s="5"/>
    </row>
    <row r="5473" spans="1:11">
      <c r="A5473" s="2" t="s">
        <v>427</v>
      </c>
      <c r="B5473" s="2" t="s">
        <v>428</v>
      </c>
      <c r="C5473" s="4">
        <v>45566</v>
      </c>
      <c r="D5473" s="2" t="s">
        <v>325</v>
      </c>
      <c r="E5473" s="2" t="s">
        <v>170</v>
      </c>
      <c r="F5473" s="2">
        <v>4.0999999999999996</v>
      </c>
      <c r="G5473" s="2" t="s">
        <v>1188</v>
      </c>
      <c r="H5473" s="2" t="s">
        <v>318</v>
      </c>
      <c r="I5473" s="2" t="s">
        <v>319</v>
      </c>
      <c r="J5473" s="3">
        <v>3</v>
      </c>
      <c r="K5473" s="5"/>
    </row>
    <row r="5474" spans="1:11">
      <c r="A5474" s="2" t="s">
        <v>427</v>
      </c>
      <c r="B5474" s="2" t="s">
        <v>428</v>
      </c>
      <c r="C5474" s="4">
        <v>45566</v>
      </c>
      <c r="D5474" s="2" t="s">
        <v>1072</v>
      </c>
      <c r="E5474" s="2" t="s">
        <v>170</v>
      </c>
      <c r="F5474" s="2">
        <v>5.0999999999999996</v>
      </c>
      <c r="G5474" s="2" t="s">
        <v>1186</v>
      </c>
      <c r="H5474" s="2" t="s">
        <v>327</v>
      </c>
      <c r="I5474" s="2" t="s">
        <v>1232</v>
      </c>
      <c r="J5474" s="3">
        <v>5</v>
      </c>
      <c r="K5474" s="5"/>
    </row>
    <row r="5475" spans="1:11">
      <c r="A5475" s="2" t="s">
        <v>427</v>
      </c>
      <c r="B5475" s="2" t="s">
        <v>428</v>
      </c>
      <c r="C5475" s="4">
        <v>45566</v>
      </c>
      <c r="D5475" s="2" t="s">
        <v>169</v>
      </c>
      <c r="E5475" s="2" t="s">
        <v>170</v>
      </c>
      <c r="F5475" s="2">
        <v>4.3</v>
      </c>
      <c r="G5475" s="2" t="s">
        <v>1188</v>
      </c>
      <c r="H5475" s="2" t="s">
        <v>536</v>
      </c>
      <c r="I5475" s="2" t="s">
        <v>1219</v>
      </c>
      <c r="J5475" s="3">
        <v>1</v>
      </c>
      <c r="K5475" s="5"/>
    </row>
    <row r="5476" spans="1:11">
      <c r="A5476" s="2" t="s">
        <v>427</v>
      </c>
      <c r="B5476" s="2" t="s">
        <v>428</v>
      </c>
      <c r="C5476" s="4">
        <v>45566</v>
      </c>
      <c r="D5476" s="2" t="s">
        <v>329</v>
      </c>
      <c r="E5476" s="2" t="s">
        <v>191</v>
      </c>
      <c r="F5476" s="2">
        <v>5.0999999999999996</v>
      </c>
      <c r="G5476" s="2" t="s">
        <v>1186</v>
      </c>
      <c r="H5476" s="2" t="s">
        <v>327</v>
      </c>
      <c r="I5476" s="2" t="s">
        <v>1232</v>
      </c>
      <c r="J5476" s="3">
        <v>5</v>
      </c>
      <c r="K5476" s="5"/>
    </row>
    <row r="5477" spans="1:11">
      <c r="A5477" s="2" t="s">
        <v>434</v>
      </c>
      <c r="B5477" s="2" t="s">
        <v>435</v>
      </c>
      <c r="C5477" s="4">
        <v>45566</v>
      </c>
      <c r="D5477" s="2" t="s">
        <v>800</v>
      </c>
      <c r="E5477" s="2" t="s">
        <v>240</v>
      </c>
      <c r="F5477" s="2">
        <v>8.1999999999999993</v>
      </c>
      <c r="G5477" s="2" t="s">
        <v>1142</v>
      </c>
      <c r="H5477" s="2" t="s">
        <v>109</v>
      </c>
      <c r="I5477" s="2" t="s">
        <v>1192</v>
      </c>
      <c r="J5477" s="3">
        <v>25</v>
      </c>
      <c r="K5477" s="5"/>
    </row>
    <row r="5478" spans="1:11">
      <c r="A5478" s="2" t="s">
        <v>1137</v>
      </c>
      <c r="B5478" s="2" t="s">
        <v>1347</v>
      </c>
      <c r="C5478" s="4">
        <v>45566</v>
      </c>
      <c r="D5478" s="2" t="s">
        <v>799</v>
      </c>
      <c r="E5478" s="2" t="s">
        <v>82</v>
      </c>
      <c r="F5478" s="2">
        <v>7.1</v>
      </c>
      <c r="G5478" s="2" t="s">
        <v>1143</v>
      </c>
      <c r="H5478" s="2" t="s">
        <v>1388</v>
      </c>
      <c r="I5478" s="2" t="s">
        <v>1150</v>
      </c>
      <c r="J5478" s="3">
        <v>1</v>
      </c>
      <c r="K5478" s="5"/>
    </row>
    <row r="5479" spans="1:11">
      <c r="A5479" s="2" t="s">
        <v>1137</v>
      </c>
      <c r="B5479" s="2" t="s">
        <v>1347</v>
      </c>
      <c r="C5479" s="4">
        <v>45566</v>
      </c>
      <c r="D5479" s="2" t="s">
        <v>1102</v>
      </c>
      <c r="E5479" s="2" t="s">
        <v>82</v>
      </c>
      <c r="F5479" s="2">
        <v>7.1</v>
      </c>
      <c r="G5479" s="2" t="s">
        <v>1143</v>
      </c>
      <c r="H5479" s="2" t="s">
        <v>1388</v>
      </c>
      <c r="I5479" s="2" t="s">
        <v>1150</v>
      </c>
      <c r="J5479" s="3">
        <v>1</v>
      </c>
      <c r="K5479" s="5"/>
    </row>
    <row r="5480" spans="1:11">
      <c r="A5480" s="2" t="s">
        <v>1137</v>
      </c>
      <c r="B5480" s="2" t="s">
        <v>1347</v>
      </c>
      <c r="C5480" s="4">
        <v>45566</v>
      </c>
      <c r="D5480" s="2" t="s">
        <v>654</v>
      </c>
      <c r="E5480" s="2" t="s">
        <v>215</v>
      </c>
      <c r="F5480" s="2">
        <v>7.1</v>
      </c>
      <c r="G5480" s="2" t="s">
        <v>1143</v>
      </c>
      <c r="H5480" s="2" t="s">
        <v>158</v>
      </c>
      <c r="I5480" s="2" t="s">
        <v>159</v>
      </c>
      <c r="J5480" s="3">
        <v>1</v>
      </c>
      <c r="K5480" s="5"/>
    </row>
    <row r="5481" spans="1:11">
      <c r="A5481" s="2" t="s">
        <v>1137</v>
      </c>
      <c r="B5481" s="2" t="s">
        <v>1347</v>
      </c>
      <c r="C5481" s="4">
        <v>45566</v>
      </c>
      <c r="D5481" s="2" t="s">
        <v>1774</v>
      </c>
      <c r="E5481" s="2" t="s">
        <v>414</v>
      </c>
      <c r="F5481" s="2">
        <v>2.1</v>
      </c>
      <c r="G5481" s="2" t="s">
        <v>1185</v>
      </c>
      <c r="H5481" s="2" t="s">
        <v>142</v>
      </c>
      <c r="I5481" s="2" t="s">
        <v>1249</v>
      </c>
      <c r="J5481" s="3">
        <v>1</v>
      </c>
      <c r="K5481" s="5"/>
    </row>
    <row r="5482" spans="1:11">
      <c r="A5482" s="2" t="s">
        <v>460</v>
      </c>
      <c r="B5482" s="2" t="s">
        <v>464</v>
      </c>
      <c r="C5482" s="4">
        <v>45566</v>
      </c>
      <c r="D5482" s="2" t="s">
        <v>400</v>
      </c>
      <c r="E5482" s="2" t="s">
        <v>170</v>
      </c>
      <c r="F5482" s="2">
        <v>8.1</v>
      </c>
      <c r="G5482" s="2" t="s">
        <v>1142</v>
      </c>
      <c r="H5482" s="2" t="s">
        <v>399</v>
      </c>
      <c r="I5482" s="2" t="s">
        <v>1202</v>
      </c>
      <c r="J5482" s="3">
        <v>5</v>
      </c>
      <c r="K5482" s="5"/>
    </row>
    <row r="5483" spans="1:11">
      <c r="A5483" s="2" t="s">
        <v>468</v>
      </c>
      <c r="B5483" s="2" t="s">
        <v>469</v>
      </c>
      <c r="C5483" s="4">
        <v>45566</v>
      </c>
      <c r="D5483" s="2" t="s">
        <v>1662</v>
      </c>
      <c r="E5483" s="2" t="s">
        <v>90</v>
      </c>
      <c r="F5483" s="2">
        <v>7.2</v>
      </c>
      <c r="G5483" s="2" t="s">
        <v>1143</v>
      </c>
      <c r="H5483" s="2" t="s">
        <v>1556</v>
      </c>
      <c r="I5483" s="2" t="s">
        <v>1557</v>
      </c>
      <c r="J5483" s="3">
        <v>2</v>
      </c>
      <c r="K5483" s="5"/>
    </row>
    <row r="5484" spans="1:11">
      <c r="A5484" s="2" t="s">
        <v>475</v>
      </c>
      <c r="B5484" s="2" t="s">
        <v>476</v>
      </c>
      <c r="C5484" s="4">
        <v>45566</v>
      </c>
      <c r="D5484" s="2" t="s">
        <v>1542</v>
      </c>
      <c r="E5484" s="2" t="s">
        <v>478</v>
      </c>
      <c r="F5484" s="2">
        <v>9.1300000000000008</v>
      </c>
      <c r="G5484" s="2" t="s">
        <v>1145</v>
      </c>
      <c r="H5484" s="2" t="s">
        <v>1561</v>
      </c>
      <c r="I5484" s="2" t="s">
        <v>1562</v>
      </c>
      <c r="J5484" s="3">
        <v>1</v>
      </c>
      <c r="K5484" s="5"/>
    </row>
    <row r="5485" spans="1:11">
      <c r="A5485" s="2" t="s">
        <v>481</v>
      </c>
      <c r="B5485" s="2" t="s">
        <v>482</v>
      </c>
      <c r="C5485" s="4">
        <v>45566</v>
      </c>
      <c r="D5485" s="2" t="s">
        <v>14</v>
      </c>
      <c r="E5485" s="2" t="s">
        <v>7</v>
      </c>
      <c r="F5485" s="2">
        <v>9.1300000000000008</v>
      </c>
      <c r="G5485" s="2" t="s">
        <v>1145</v>
      </c>
      <c r="H5485" s="2" t="s">
        <v>12</v>
      </c>
      <c r="I5485" s="2" t="s">
        <v>1190</v>
      </c>
      <c r="J5485" s="3">
        <v>6</v>
      </c>
      <c r="K5485" s="5"/>
    </row>
    <row r="5486" spans="1:11">
      <c r="A5486" s="2" t="s">
        <v>4</v>
      </c>
      <c r="B5486" s="2" t="s">
        <v>5</v>
      </c>
      <c r="C5486" s="4">
        <v>45566</v>
      </c>
      <c r="D5486" s="2" t="s">
        <v>816</v>
      </c>
      <c r="E5486" s="2" t="s">
        <v>7</v>
      </c>
      <c r="F5486" s="2">
        <v>8.1999999999999993</v>
      </c>
      <c r="G5486" s="2" t="s">
        <v>1142</v>
      </c>
      <c r="H5486" s="2" t="s">
        <v>8</v>
      </c>
      <c r="I5486" s="2" t="s">
        <v>1189</v>
      </c>
      <c r="J5486" s="3">
        <v>8</v>
      </c>
      <c r="K5486" s="5"/>
    </row>
    <row r="5487" spans="1:11">
      <c r="A5487" s="2" t="s">
        <v>4</v>
      </c>
      <c r="B5487" s="2" t="s">
        <v>5</v>
      </c>
      <c r="C5487" s="4">
        <v>45566</v>
      </c>
      <c r="D5487" s="2" t="s">
        <v>691</v>
      </c>
      <c r="E5487" s="2" t="s">
        <v>7</v>
      </c>
      <c r="F5487" s="2">
        <v>8.1999999999999993</v>
      </c>
      <c r="G5487" s="2" t="s">
        <v>1142</v>
      </c>
      <c r="H5487" s="2" t="s">
        <v>8</v>
      </c>
      <c r="I5487" s="2" t="s">
        <v>1189</v>
      </c>
      <c r="J5487" s="3">
        <v>2</v>
      </c>
      <c r="K5487" s="5"/>
    </row>
    <row r="5488" spans="1:11">
      <c r="A5488" s="2" t="s">
        <v>4</v>
      </c>
      <c r="B5488" s="2" t="s">
        <v>5</v>
      </c>
      <c r="C5488" s="4">
        <v>45566</v>
      </c>
      <c r="D5488" s="2" t="s">
        <v>813</v>
      </c>
      <c r="E5488" s="2" t="s">
        <v>7</v>
      </c>
      <c r="F5488" s="2">
        <v>8.1999999999999993</v>
      </c>
      <c r="G5488" s="2" t="s">
        <v>1142</v>
      </c>
      <c r="H5488" s="2" t="s">
        <v>8</v>
      </c>
      <c r="I5488" s="2" t="s">
        <v>1189</v>
      </c>
      <c r="J5488" s="3">
        <v>5</v>
      </c>
      <c r="K5488" s="5"/>
    </row>
    <row r="5489" spans="1:11">
      <c r="A5489" s="2" t="s">
        <v>4</v>
      </c>
      <c r="B5489" s="2" t="s">
        <v>5</v>
      </c>
      <c r="C5489" s="4">
        <v>45566</v>
      </c>
      <c r="D5489" s="2" t="s">
        <v>495</v>
      </c>
      <c r="E5489" s="2" t="s">
        <v>7</v>
      </c>
      <c r="F5489" s="2">
        <v>8.1999999999999993</v>
      </c>
      <c r="G5489" s="2" t="s">
        <v>1142</v>
      </c>
      <c r="H5489" s="2" t="s">
        <v>8</v>
      </c>
      <c r="I5489" s="2" t="s">
        <v>1189</v>
      </c>
      <c r="J5489" s="3">
        <v>2</v>
      </c>
      <c r="K5489" s="5"/>
    </row>
    <row r="5490" spans="1:11">
      <c r="A5490" s="2" t="s">
        <v>4</v>
      </c>
      <c r="B5490" s="2" t="s">
        <v>5</v>
      </c>
      <c r="C5490" s="4">
        <v>45566</v>
      </c>
      <c r="D5490" s="2" t="s">
        <v>42</v>
      </c>
      <c r="E5490" s="2" t="s">
        <v>7</v>
      </c>
      <c r="F5490" s="2">
        <v>8.1999999999999993</v>
      </c>
      <c r="G5490" s="2" t="s">
        <v>1142</v>
      </c>
      <c r="H5490" s="2" t="s">
        <v>12</v>
      </c>
      <c r="I5490" s="2" t="s">
        <v>1190</v>
      </c>
      <c r="J5490" s="3">
        <v>11</v>
      </c>
      <c r="K5490" s="5"/>
    </row>
    <row r="5491" spans="1:11">
      <c r="A5491" s="2" t="s">
        <v>4</v>
      </c>
      <c r="B5491" s="2" t="s">
        <v>5</v>
      </c>
      <c r="C5491" s="4">
        <v>45566</v>
      </c>
      <c r="D5491" s="2" t="s">
        <v>21</v>
      </c>
      <c r="E5491" s="2" t="s">
        <v>7</v>
      </c>
      <c r="F5491" s="2">
        <v>8.1999999999999993</v>
      </c>
      <c r="G5491" s="2" t="s">
        <v>1142</v>
      </c>
      <c r="H5491" s="2" t="s">
        <v>12</v>
      </c>
      <c r="I5491" s="2" t="s">
        <v>1190</v>
      </c>
      <c r="J5491" s="3">
        <v>14</v>
      </c>
      <c r="K5491" s="5"/>
    </row>
    <row r="5492" spans="1:11">
      <c r="A5492" s="2" t="s">
        <v>4</v>
      </c>
      <c r="B5492" s="2" t="s">
        <v>5</v>
      </c>
      <c r="C5492" s="4">
        <v>45566</v>
      </c>
      <c r="D5492" s="2" t="s">
        <v>511</v>
      </c>
      <c r="E5492" s="2" t="s">
        <v>7</v>
      </c>
      <c r="F5492" s="2">
        <v>8.1999999999999993</v>
      </c>
      <c r="G5492" s="2" t="s">
        <v>1142</v>
      </c>
      <c r="H5492" s="2" t="s">
        <v>8</v>
      </c>
      <c r="I5492" s="2" t="s">
        <v>1189</v>
      </c>
      <c r="J5492" s="3">
        <v>3</v>
      </c>
      <c r="K5492" s="5"/>
    </row>
    <row r="5493" spans="1:11">
      <c r="A5493" s="2" t="s">
        <v>4</v>
      </c>
      <c r="B5493" s="2" t="s">
        <v>5</v>
      </c>
      <c r="C5493" s="4">
        <v>45566</v>
      </c>
      <c r="D5493" s="2" t="s">
        <v>15</v>
      </c>
      <c r="E5493" s="2" t="s">
        <v>7</v>
      </c>
      <c r="F5493" s="2">
        <v>8.1999999999999993</v>
      </c>
      <c r="G5493" s="2" t="s">
        <v>1142</v>
      </c>
      <c r="H5493" s="2" t="s">
        <v>8</v>
      </c>
      <c r="I5493" s="2" t="s">
        <v>1189</v>
      </c>
      <c r="J5493" s="3">
        <v>4</v>
      </c>
      <c r="K5493" s="5"/>
    </row>
    <row r="5494" spans="1:11">
      <c r="A5494" s="2" t="s">
        <v>44</v>
      </c>
      <c r="B5494" s="2" t="s">
        <v>45</v>
      </c>
      <c r="C5494" s="4">
        <v>45566</v>
      </c>
      <c r="D5494" s="2" t="s">
        <v>56</v>
      </c>
      <c r="E5494" s="2" t="s">
        <v>47</v>
      </c>
      <c r="F5494" s="2">
        <v>8.1</v>
      </c>
      <c r="G5494" s="2" t="s">
        <v>1142</v>
      </c>
      <c r="H5494" s="2" t="s">
        <v>44</v>
      </c>
      <c r="I5494" s="2" t="s">
        <v>45</v>
      </c>
      <c r="J5494" s="3">
        <v>1</v>
      </c>
      <c r="K5494" s="5"/>
    </row>
    <row r="5495" spans="1:11">
      <c r="A5495" s="2" t="s">
        <v>44</v>
      </c>
      <c r="B5495" s="2" t="s">
        <v>45</v>
      </c>
      <c r="C5495" s="4">
        <v>45566</v>
      </c>
      <c r="D5495" s="2" t="s">
        <v>49</v>
      </c>
      <c r="E5495" s="2" t="s">
        <v>50</v>
      </c>
      <c r="F5495" s="2">
        <v>9.1300000000000008</v>
      </c>
      <c r="G5495" s="2" t="s">
        <v>1145</v>
      </c>
      <c r="H5495" s="2" t="s">
        <v>44</v>
      </c>
      <c r="I5495" s="2" t="s">
        <v>45</v>
      </c>
      <c r="J5495" s="3">
        <v>1</v>
      </c>
      <c r="K5495" s="5"/>
    </row>
    <row r="5496" spans="1:11">
      <c r="A5496" s="2" t="s">
        <v>44</v>
      </c>
      <c r="B5496" s="2" t="s">
        <v>45</v>
      </c>
      <c r="C5496" s="4">
        <v>45566</v>
      </c>
      <c r="D5496" s="2" t="s">
        <v>60</v>
      </c>
      <c r="E5496" s="2" t="s">
        <v>50</v>
      </c>
      <c r="F5496" s="2">
        <v>8.1</v>
      </c>
      <c r="G5496" s="2" t="s">
        <v>1142</v>
      </c>
      <c r="H5496" s="2" t="s">
        <v>44</v>
      </c>
      <c r="I5496" s="2" t="s">
        <v>45</v>
      </c>
      <c r="J5496" s="3">
        <v>3</v>
      </c>
      <c r="K5496" s="5"/>
    </row>
    <row r="5497" spans="1:11">
      <c r="A5497" s="2" t="s">
        <v>44</v>
      </c>
      <c r="B5497" s="2" t="s">
        <v>45</v>
      </c>
      <c r="C5497" s="4">
        <v>45566</v>
      </c>
      <c r="D5497" s="2" t="s">
        <v>62</v>
      </c>
      <c r="E5497" s="2" t="s">
        <v>50</v>
      </c>
      <c r="F5497" s="2">
        <v>8.1</v>
      </c>
      <c r="G5497" s="2" t="s">
        <v>1142</v>
      </c>
      <c r="H5497" s="2" t="s">
        <v>44</v>
      </c>
      <c r="I5497" s="2" t="s">
        <v>45</v>
      </c>
      <c r="J5497" s="3">
        <v>1</v>
      </c>
      <c r="K5497" s="5"/>
    </row>
    <row r="5498" spans="1:11">
      <c r="A5498" s="2" t="s">
        <v>44</v>
      </c>
      <c r="B5498" s="2" t="s">
        <v>45</v>
      </c>
      <c r="C5498" s="4">
        <v>45566</v>
      </c>
      <c r="D5498" s="2" t="s">
        <v>514</v>
      </c>
      <c r="E5498" s="2" t="s">
        <v>50</v>
      </c>
      <c r="F5498" s="2">
        <v>9.1300000000000008</v>
      </c>
      <c r="G5498" s="2" t="s">
        <v>1145</v>
      </c>
      <c r="H5498" s="2" t="s">
        <v>44</v>
      </c>
      <c r="I5498" s="2" t="s">
        <v>45</v>
      </c>
      <c r="J5498" s="3">
        <v>1</v>
      </c>
      <c r="K5498" s="5"/>
    </row>
    <row r="5499" spans="1:11">
      <c r="A5499" s="2" t="s">
        <v>63</v>
      </c>
      <c r="B5499" s="2" t="s">
        <v>64</v>
      </c>
      <c r="C5499" s="4">
        <v>45566</v>
      </c>
      <c r="D5499" s="2" t="s">
        <v>1698</v>
      </c>
      <c r="E5499" s="2" t="s">
        <v>47</v>
      </c>
      <c r="F5499" s="2">
        <v>6.2</v>
      </c>
      <c r="G5499" s="2" t="s">
        <v>1183</v>
      </c>
      <c r="H5499" s="2" t="s">
        <v>1699</v>
      </c>
      <c r="I5499" s="2" t="s">
        <v>1700</v>
      </c>
      <c r="J5499" s="3">
        <v>2</v>
      </c>
      <c r="K5499" s="5"/>
    </row>
    <row r="5500" spans="1:11">
      <c r="A5500" s="2" t="s">
        <v>93</v>
      </c>
      <c r="B5500" s="2" t="s">
        <v>94</v>
      </c>
      <c r="C5500" s="4">
        <v>45566</v>
      </c>
      <c r="D5500" s="2" t="s">
        <v>95</v>
      </c>
      <c r="E5500" s="2" t="s">
        <v>96</v>
      </c>
      <c r="F5500" s="2">
        <v>8.1999999999999993</v>
      </c>
      <c r="G5500" s="2" t="s">
        <v>1142</v>
      </c>
      <c r="H5500" s="2" t="s">
        <v>97</v>
      </c>
      <c r="I5500" s="2" t="s">
        <v>1180</v>
      </c>
      <c r="J5500" s="3">
        <v>30</v>
      </c>
      <c r="K5500" s="5"/>
    </row>
    <row r="5501" spans="1:11">
      <c r="A5501" s="2" t="s">
        <v>93</v>
      </c>
      <c r="B5501" s="2" t="s">
        <v>94</v>
      </c>
      <c r="C5501" s="4">
        <v>45566</v>
      </c>
      <c r="D5501" s="2" t="s">
        <v>527</v>
      </c>
      <c r="E5501" s="2" t="s">
        <v>17</v>
      </c>
      <c r="F5501" s="2">
        <v>8.1999999999999993</v>
      </c>
      <c r="G5501" s="2" t="s">
        <v>1142</v>
      </c>
      <c r="H5501" s="2" t="s">
        <v>103</v>
      </c>
      <c r="I5501" s="2" t="s">
        <v>1238</v>
      </c>
      <c r="J5501" s="3">
        <v>1</v>
      </c>
      <c r="K5501" s="5"/>
    </row>
    <row r="5502" spans="1:11">
      <c r="A5502" s="2" t="s">
        <v>93</v>
      </c>
      <c r="B5502" s="2" t="s">
        <v>94</v>
      </c>
      <c r="C5502" s="4">
        <v>45566</v>
      </c>
      <c r="D5502" s="2" t="s">
        <v>102</v>
      </c>
      <c r="E5502" s="2" t="s">
        <v>17</v>
      </c>
      <c r="F5502" s="2">
        <v>8.1999999999999993</v>
      </c>
      <c r="G5502" s="2" t="s">
        <v>1142</v>
      </c>
      <c r="H5502" s="2" t="s">
        <v>103</v>
      </c>
      <c r="I5502" s="2" t="s">
        <v>1238</v>
      </c>
      <c r="J5502" s="3">
        <v>18</v>
      </c>
      <c r="K5502" s="5"/>
    </row>
    <row r="5503" spans="1:11">
      <c r="A5503" s="2" t="s">
        <v>106</v>
      </c>
      <c r="B5503" s="2" t="s">
        <v>107</v>
      </c>
      <c r="C5503" s="4">
        <v>45566</v>
      </c>
      <c r="D5503" s="2" t="s">
        <v>112</v>
      </c>
      <c r="E5503" s="2" t="s">
        <v>113</v>
      </c>
      <c r="F5503" s="2">
        <v>6.1</v>
      </c>
      <c r="G5503" s="2" t="s">
        <v>1183</v>
      </c>
      <c r="H5503" s="2" t="s">
        <v>114</v>
      </c>
      <c r="I5503" s="2" t="s">
        <v>1193</v>
      </c>
      <c r="J5503" s="3">
        <v>7</v>
      </c>
      <c r="K5503" s="5"/>
    </row>
    <row r="5504" spans="1:11">
      <c r="A5504" s="2" t="s">
        <v>106</v>
      </c>
      <c r="B5504" s="2" t="s">
        <v>107</v>
      </c>
      <c r="C5504" s="4">
        <v>45566</v>
      </c>
      <c r="D5504" s="2" t="s">
        <v>830</v>
      </c>
      <c r="E5504" s="2" t="s">
        <v>749</v>
      </c>
      <c r="F5504" s="2">
        <v>7.1</v>
      </c>
      <c r="G5504" s="2" t="s">
        <v>1143</v>
      </c>
      <c r="H5504" s="2" t="s">
        <v>114</v>
      </c>
      <c r="I5504" s="2" t="s">
        <v>1193</v>
      </c>
      <c r="J5504" s="3">
        <v>2</v>
      </c>
      <c r="K5504" s="5"/>
    </row>
    <row r="5505" spans="1:11">
      <c r="A5505" s="2" t="s">
        <v>106</v>
      </c>
      <c r="B5505" s="2" t="s">
        <v>107</v>
      </c>
      <c r="C5505" s="4">
        <v>45566</v>
      </c>
      <c r="D5505" s="2" t="s">
        <v>830</v>
      </c>
      <c r="E5505" s="2" t="s">
        <v>749</v>
      </c>
      <c r="F5505" s="2">
        <v>6.1</v>
      </c>
      <c r="G5505" s="2" t="s">
        <v>1183</v>
      </c>
      <c r="H5505" s="2" t="s">
        <v>114</v>
      </c>
      <c r="I5505" s="2" t="s">
        <v>1193</v>
      </c>
      <c r="J5505" s="3">
        <v>2</v>
      </c>
      <c r="K5505" s="5"/>
    </row>
    <row r="5506" spans="1:11">
      <c r="A5506" s="2" t="s">
        <v>106</v>
      </c>
      <c r="B5506" s="2" t="s">
        <v>107</v>
      </c>
      <c r="C5506" s="4">
        <v>45566</v>
      </c>
      <c r="D5506" s="2" t="s">
        <v>1423</v>
      </c>
      <c r="E5506" s="2" t="s">
        <v>1040</v>
      </c>
      <c r="F5506" s="2">
        <v>7.1</v>
      </c>
      <c r="G5506" s="2" t="s">
        <v>1143</v>
      </c>
      <c r="H5506" s="2" t="s">
        <v>1310</v>
      </c>
      <c r="I5506" s="2" t="s">
        <v>1311</v>
      </c>
      <c r="J5506" s="3">
        <v>8</v>
      </c>
      <c r="K5506" s="5"/>
    </row>
    <row r="5507" spans="1:11">
      <c r="A5507" s="2" t="s">
        <v>106</v>
      </c>
      <c r="B5507" s="2" t="s">
        <v>107</v>
      </c>
      <c r="C5507" s="4">
        <v>45566</v>
      </c>
      <c r="D5507" s="2" t="s">
        <v>1424</v>
      </c>
      <c r="E5507" s="2" t="s">
        <v>1040</v>
      </c>
      <c r="F5507" s="2">
        <v>6.1</v>
      </c>
      <c r="G5507" s="2" t="s">
        <v>1183</v>
      </c>
      <c r="H5507" s="2" t="s">
        <v>1310</v>
      </c>
      <c r="I5507" s="2" t="s">
        <v>1311</v>
      </c>
      <c r="J5507" s="3">
        <v>4</v>
      </c>
      <c r="K5507" s="5"/>
    </row>
    <row r="5508" spans="1:11">
      <c r="A5508" s="2" t="s">
        <v>106</v>
      </c>
      <c r="B5508" s="2" t="s">
        <v>107</v>
      </c>
      <c r="C5508" s="4">
        <v>45566</v>
      </c>
      <c r="D5508" s="2" t="s">
        <v>663</v>
      </c>
      <c r="E5508" s="2" t="s">
        <v>99</v>
      </c>
      <c r="F5508" s="2">
        <v>7.1</v>
      </c>
      <c r="G5508" s="2" t="s">
        <v>1143</v>
      </c>
      <c r="H5508" s="2" t="s">
        <v>109</v>
      </c>
      <c r="I5508" s="2" t="s">
        <v>1192</v>
      </c>
      <c r="J5508" s="3">
        <v>4</v>
      </c>
      <c r="K5508" s="5"/>
    </row>
    <row r="5509" spans="1:11">
      <c r="A5509" s="2" t="s">
        <v>1312</v>
      </c>
      <c r="B5509" s="2" t="s">
        <v>1313</v>
      </c>
      <c r="C5509" s="4">
        <v>45566</v>
      </c>
      <c r="D5509" s="2" t="s">
        <v>1775</v>
      </c>
      <c r="E5509" s="2" t="s">
        <v>323</v>
      </c>
      <c r="F5509" s="2">
        <v>7.1</v>
      </c>
      <c r="G5509" s="2" t="s">
        <v>1143</v>
      </c>
      <c r="H5509" s="2" t="s">
        <v>1765</v>
      </c>
      <c r="I5509" s="2" t="s">
        <v>1766</v>
      </c>
      <c r="J5509" s="3">
        <v>1</v>
      </c>
      <c r="K5509" s="5"/>
    </row>
    <row r="5510" spans="1:11">
      <c r="A5510" s="2" t="s">
        <v>1312</v>
      </c>
      <c r="B5510" s="2" t="s">
        <v>1313</v>
      </c>
      <c r="C5510" s="4">
        <v>45566</v>
      </c>
      <c r="D5510" s="2" t="s">
        <v>677</v>
      </c>
      <c r="E5510" s="2" t="s">
        <v>47</v>
      </c>
      <c r="F5510" s="2">
        <v>7.1</v>
      </c>
      <c r="G5510" s="2" t="s">
        <v>1143</v>
      </c>
      <c r="H5510" s="2" t="s">
        <v>678</v>
      </c>
      <c r="I5510" s="2" t="s">
        <v>1209</v>
      </c>
      <c r="J5510" s="3">
        <v>1</v>
      </c>
      <c r="K5510" s="5"/>
    </row>
    <row r="5511" spans="1:11">
      <c r="A5511" s="2" t="s">
        <v>115</v>
      </c>
      <c r="B5511" s="2" t="s">
        <v>116</v>
      </c>
      <c r="C5511" s="4">
        <v>45566</v>
      </c>
      <c r="D5511" s="2" t="s">
        <v>169</v>
      </c>
      <c r="E5511" s="2" t="s">
        <v>170</v>
      </c>
      <c r="F5511" s="2">
        <v>8.1</v>
      </c>
      <c r="G5511" s="2" t="s">
        <v>1142</v>
      </c>
      <c r="H5511" s="2" t="s">
        <v>536</v>
      </c>
      <c r="I5511" s="2" t="s">
        <v>1219</v>
      </c>
      <c r="J5511" s="3">
        <v>1</v>
      </c>
      <c r="K5511" s="5"/>
    </row>
    <row r="5512" spans="1:11">
      <c r="A5512" s="2" t="s">
        <v>1425</v>
      </c>
      <c r="B5512" s="2" t="s">
        <v>1426</v>
      </c>
      <c r="C5512" s="4">
        <v>45566</v>
      </c>
      <c r="D5512" s="2" t="s">
        <v>587</v>
      </c>
      <c r="E5512" s="2" t="s">
        <v>588</v>
      </c>
      <c r="F5512" s="2">
        <v>8</v>
      </c>
      <c r="G5512" s="2" t="s">
        <v>1142</v>
      </c>
      <c r="H5512" s="2" t="s">
        <v>249</v>
      </c>
      <c r="I5512" s="2" t="s">
        <v>1198</v>
      </c>
      <c r="J5512" s="3">
        <v>3</v>
      </c>
      <c r="K5512" s="5"/>
    </row>
    <row r="5513" spans="1:11">
      <c r="A5513" s="2" t="s">
        <v>1721</v>
      </c>
      <c r="B5513" s="2" t="s">
        <v>1721</v>
      </c>
      <c r="C5513" s="4">
        <v>45566</v>
      </c>
      <c r="D5513" s="2" t="s">
        <v>1776</v>
      </c>
      <c r="E5513" s="2" t="s">
        <v>1736</v>
      </c>
      <c r="F5513" s="2">
        <v>8.1999999999999993</v>
      </c>
      <c r="G5513" s="2" t="s">
        <v>1142</v>
      </c>
      <c r="H5513" s="2" t="s">
        <v>1737</v>
      </c>
      <c r="I5513" s="2" t="s">
        <v>1738</v>
      </c>
      <c r="J5513" s="3">
        <v>1</v>
      </c>
      <c r="K5513" s="5"/>
    </row>
    <row r="5514" spans="1:11">
      <c r="A5514" s="2" t="s">
        <v>1721</v>
      </c>
      <c r="B5514" s="2" t="s">
        <v>1721</v>
      </c>
      <c r="C5514" s="4">
        <v>45566</v>
      </c>
      <c r="D5514" s="2" t="s">
        <v>1777</v>
      </c>
      <c r="E5514" s="2" t="s">
        <v>1723</v>
      </c>
      <c r="F5514" s="2">
        <v>8.1999999999999993</v>
      </c>
      <c r="G5514" s="2" t="s">
        <v>1142</v>
      </c>
      <c r="H5514" s="2" t="s">
        <v>1741</v>
      </c>
      <c r="I5514" s="2" t="s">
        <v>1742</v>
      </c>
      <c r="J5514" s="3">
        <v>1</v>
      </c>
      <c r="K5514" s="5"/>
    </row>
    <row r="5515" spans="1:11">
      <c r="A5515" s="2" t="s">
        <v>1721</v>
      </c>
      <c r="B5515" s="2" t="s">
        <v>1721</v>
      </c>
      <c r="C5515" s="4">
        <v>45566</v>
      </c>
      <c r="D5515" s="2" t="s">
        <v>1778</v>
      </c>
      <c r="E5515" s="2" t="s">
        <v>1723</v>
      </c>
      <c r="F5515" s="2">
        <v>8.1999999999999993</v>
      </c>
      <c r="G5515" s="2" t="s">
        <v>1142</v>
      </c>
      <c r="H5515" s="2" t="s">
        <v>1741</v>
      </c>
      <c r="I5515" s="2" t="s">
        <v>1742</v>
      </c>
      <c r="J5515" s="3">
        <v>1</v>
      </c>
      <c r="K5515" s="5"/>
    </row>
    <row r="5516" spans="1:11">
      <c r="A5516" s="2" t="s">
        <v>1721</v>
      </c>
      <c r="B5516" s="2" t="s">
        <v>1721</v>
      </c>
      <c r="C5516" s="4">
        <v>45566</v>
      </c>
      <c r="D5516" s="2" t="s">
        <v>1779</v>
      </c>
      <c r="E5516" s="2" t="s">
        <v>1748</v>
      </c>
      <c r="F5516" s="2">
        <v>8.1999999999999993</v>
      </c>
      <c r="G5516" s="2" t="s">
        <v>1142</v>
      </c>
      <c r="H5516" s="2" t="s">
        <v>1749</v>
      </c>
      <c r="I5516" s="2" t="s">
        <v>1750</v>
      </c>
      <c r="J5516" s="3">
        <v>3</v>
      </c>
      <c r="K5516" s="5"/>
    </row>
    <row r="5517" spans="1:11">
      <c r="A5517" s="2" t="s">
        <v>1721</v>
      </c>
      <c r="B5517" s="2" t="s">
        <v>1721</v>
      </c>
      <c r="C5517" s="4">
        <v>45566</v>
      </c>
      <c r="D5517" s="2" t="s">
        <v>1780</v>
      </c>
      <c r="E5517" s="2" t="s">
        <v>1748</v>
      </c>
      <c r="F5517" s="2">
        <v>8.1999999999999993</v>
      </c>
      <c r="G5517" s="2" t="s">
        <v>1142</v>
      </c>
      <c r="H5517" s="2" t="s">
        <v>1749</v>
      </c>
      <c r="I5517" s="2" t="s">
        <v>1750</v>
      </c>
      <c r="J5517" s="3">
        <v>1</v>
      </c>
      <c r="K5517" s="5"/>
    </row>
    <row r="5518" spans="1:11">
      <c r="A5518" s="2" t="s">
        <v>1721</v>
      </c>
      <c r="B5518" s="2" t="s">
        <v>1721</v>
      </c>
      <c r="C5518" s="4">
        <v>45566</v>
      </c>
      <c r="D5518" s="2" t="s">
        <v>1781</v>
      </c>
      <c r="E5518" s="2" t="s">
        <v>1748</v>
      </c>
      <c r="F5518" s="2">
        <v>8.1999999999999993</v>
      </c>
      <c r="G5518" s="2" t="s">
        <v>1142</v>
      </c>
      <c r="H5518" s="2" t="s">
        <v>1749</v>
      </c>
      <c r="I5518" s="2" t="s">
        <v>1750</v>
      </c>
      <c r="J5518" s="3">
        <v>3</v>
      </c>
      <c r="K5518" s="5"/>
    </row>
    <row r="5519" spans="1:11">
      <c r="A5519" s="2" t="s">
        <v>1721</v>
      </c>
      <c r="B5519" s="2" t="s">
        <v>1721</v>
      </c>
      <c r="C5519" s="4">
        <v>45566</v>
      </c>
      <c r="D5519" s="2" t="s">
        <v>1782</v>
      </c>
      <c r="E5519" s="2" t="s">
        <v>1740</v>
      </c>
      <c r="F5519" s="2">
        <v>8.1999999999999993</v>
      </c>
      <c r="G5519" s="2" t="s">
        <v>1142</v>
      </c>
      <c r="H5519" s="2" t="s">
        <v>1721</v>
      </c>
      <c r="I5519" s="2" t="s">
        <v>1721</v>
      </c>
      <c r="J5519" s="3">
        <v>2</v>
      </c>
      <c r="K5519" s="5"/>
    </row>
    <row r="5520" spans="1:11">
      <c r="A5520" s="2" t="s">
        <v>1721</v>
      </c>
      <c r="B5520" s="2" t="s">
        <v>1721</v>
      </c>
      <c r="C5520" s="4">
        <v>45566</v>
      </c>
      <c r="D5520" s="2" t="s">
        <v>1783</v>
      </c>
      <c r="E5520" s="2" t="s">
        <v>1740</v>
      </c>
      <c r="F5520" s="2">
        <v>8.1999999999999993</v>
      </c>
      <c r="G5520" s="2" t="s">
        <v>1142</v>
      </c>
      <c r="H5520" s="2" t="s">
        <v>1721</v>
      </c>
      <c r="I5520" s="2" t="s">
        <v>1721</v>
      </c>
      <c r="J5520" s="3">
        <v>2</v>
      </c>
      <c r="K5520" s="5"/>
    </row>
    <row r="5521" spans="1:11">
      <c r="A5521" s="2" t="s">
        <v>405</v>
      </c>
      <c r="B5521" s="2" t="s">
        <v>1167</v>
      </c>
      <c r="C5521" s="4">
        <v>45566</v>
      </c>
      <c r="D5521" s="2" t="s">
        <v>907</v>
      </c>
      <c r="E5521" s="2" t="s">
        <v>82</v>
      </c>
      <c r="F5521" s="2">
        <v>8.1</v>
      </c>
      <c r="G5521" s="2" t="s">
        <v>1142</v>
      </c>
      <c r="H5521" s="2" t="s">
        <v>156</v>
      </c>
      <c r="I5521" s="2" t="s">
        <v>1150</v>
      </c>
      <c r="J5521" s="3">
        <v>1</v>
      </c>
      <c r="K5521" s="5"/>
    </row>
    <row r="5522" spans="1:11">
      <c r="A5522" s="2" t="s">
        <v>405</v>
      </c>
      <c r="B5522" s="2" t="s">
        <v>1167</v>
      </c>
      <c r="C5522" s="4">
        <v>45566</v>
      </c>
      <c r="D5522" s="2" t="s">
        <v>654</v>
      </c>
      <c r="E5522" s="2" t="s">
        <v>191</v>
      </c>
      <c r="F5522" s="2">
        <v>8.1</v>
      </c>
      <c r="G5522" s="2" t="s">
        <v>1142</v>
      </c>
      <c r="H5522" s="2" t="s">
        <v>156</v>
      </c>
      <c r="I5522" s="2" t="s">
        <v>1150</v>
      </c>
      <c r="J5522" s="3">
        <v>1</v>
      </c>
      <c r="K5522" s="5"/>
    </row>
    <row r="5523" spans="1:11">
      <c r="A5523" s="2" t="s">
        <v>121</v>
      </c>
      <c r="B5523" s="2" t="s">
        <v>122</v>
      </c>
      <c r="C5523" s="4">
        <v>45566</v>
      </c>
      <c r="D5523" s="2" t="s">
        <v>401</v>
      </c>
      <c r="E5523" s="2" t="s">
        <v>90</v>
      </c>
      <c r="F5523" s="2">
        <v>4.3</v>
      </c>
      <c r="G5523" s="2" t="s">
        <v>1188</v>
      </c>
      <c r="H5523" s="2" t="s">
        <v>151</v>
      </c>
      <c r="I5523" s="2" t="s">
        <v>1203</v>
      </c>
      <c r="J5523" s="3">
        <v>1</v>
      </c>
      <c r="K5523" s="5"/>
    </row>
    <row r="5524" spans="1:11">
      <c r="A5524" s="2" t="s">
        <v>121</v>
      </c>
      <c r="B5524" s="2" t="s">
        <v>122</v>
      </c>
      <c r="C5524" s="4">
        <v>45566</v>
      </c>
      <c r="D5524" s="2" t="s">
        <v>401</v>
      </c>
      <c r="E5524" s="2" t="s">
        <v>90</v>
      </c>
      <c r="F5524" s="2">
        <v>4.0999999999999996</v>
      </c>
      <c r="G5524" s="2" t="s">
        <v>1188</v>
      </c>
      <c r="H5524" s="2" t="s">
        <v>151</v>
      </c>
      <c r="I5524" s="2" t="s">
        <v>1203</v>
      </c>
      <c r="J5524" s="3">
        <v>1</v>
      </c>
      <c r="K5524" s="5"/>
    </row>
    <row r="5525" spans="1:11">
      <c r="A5525" s="2" t="s">
        <v>121</v>
      </c>
      <c r="B5525" s="2" t="s">
        <v>122</v>
      </c>
      <c r="C5525" s="4">
        <v>45566</v>
      </c>
      <c r="D5525" s="2" t="s">
        <v>555</v>
      </c>
      <c r="E5525" s="2" t="s">
        <v>129</v>
      </c>
      <c r="F5525" s="2">
        <v>4.0999999999999996</v>
      </c>
      <c r="G5525" s="2" t="s">
        <v>1188</v>
      </c>
      <c r="H5525" s="2" t="s">
        <v>70</v>
      </c>
      <c r="I5525" s="2" t="s">
        <v>1191</v>
      </c>
      <c r="J5525" s="3">
        <v>1</v>
      </c>
      <c r="K5525" s="5"/>
    </row>
    <row r="5526" spans="1:11">
      <c r="A5526" s="2" t="s">
        <v>138</v>
      </c>
      <c r="B5526" s="2" t="s">
        <v>139</v>
      </c>
      <c r="C5526" s="4">
        <v>45566</v>
      </c>
      <c r="D5526" s="2" t="s">
        <v>146</v>
      </c>
      <c r="E5526" s="2" t="s">
        <v>90</v>
      </c>
      <c r="F5526" s="2">
        <v>5.3</v>
      </c>
      <c r="G5526" s="2" t="s">
        <v>1186</v>
      </c>
      <c r="H5526" s="2" t="s">
        <v>216</v>
      </c>
      <c r="I5526" s="2" t="s">
        <v>1163</v>
      </c>
      <c r="J5526" s="3">
        <v>1</v>
      </c>
      <c r="K5526" s="5"/>
    </row>
    <row r="5527" spans="1:11">
      <c r="A5527" s="2" t="s">
        <v>138</v>
      </c>
      <c r="B5527" s="2" t="s">
        <v>139</v>
      </c>
      <c r="C5527" s="4">
        <v>45566</v>
      </c>
      <c r="D5527" s="2" t="s">
        <v>451</v>
      </c>
      <c r="E5527" s="2" t="s">
        <v>90</v>
      </c>
      <c r="F5527" s="2">
        <v>5.0999999999999996</v>
      </c>
      <c r="G5527" s="2" t="s">
        <v>1186</v>
      </c>
      <c r="H5527" s="2" t="s">
        <v>147</v>
      </c>
      <c r="I5527" s="2" t="s">
        <v>1149</v>
      </c>
      <c r="J5527" s="3">
        <v>2</v>
      </c>
      <c r="K5527" s="5"/>
    </row>
    <row r="5528" spans="1:11">
      <c r="A5528" s="2" t="s">
        <v>152</v>
      </c>
      <c r="B5528" s="2" t="s">
        <v>153</v>
      </c>
      <c r="C5528" s="4">
        <v>45566</v>
      </c>
      <c r="D5528" s="2" t="s">
        <v>157</v>
      </c>
      <c r="E5528" s="2" t="s">
        <v>132</v>
      </c>
      <c r="F5528" s="2">
        <v>8.1</v>
      </c>
      <c r="G5528" s="2" t="s">
        <v>1142</v>
      </c>
      <c r="H5528" s="2" t="s">
        <v>75</v>
      </c>
      <c r="I5528" s="2" t="s">
        <v>1150</v>
      </c>
      <c r="J5528" s="3">
        <v>2</v>
      </c>
      <c r="K5528" s="5"/>
    </row>
    <row r="5529" spans="1:11">
      <c r="A5529" s="2" t="s">
        <v>484</v>
      </c>
      <c r="B5529" s="2" t="s">
        <v>1250</v>
      </c>
      <c r="C5529" s="4">
        <v>45566</v>
      </c>
      <c r="D5529" s="2" t="s">
        <v>1465</v>
      </c>
      <c r="E5529" s="2" t="s">
        <v>1320</v>
      </c>
      <c r="F5529" s="2">
        <v>9.1300000000000008</v>
      </c>
      <c r="G5529" s="2" t="s">
        <v>1145</v>
      </c>
      <c r="H5529" s="2" t="s">
        <v>1321</v>
      </c>
      <c r="I5529" s="2" t="s">
        <v>1322</v>
      </c>
      <c r="J5529" s="3">
        <v>13</v>
      </c>
      <c r="K5529" s="5"/>
    </row>
    <row r="5530" spans="1:11">
      <c r="A5530" s="2" t="s">
        <v>484</v>
      </c>
      <c r="B5530" s="2" t="s">
        <v>1250</v>
      </c>
      <c r="C5530" s="4">
        <v>45566</v>
      </c>
      <c r="D5530" s="2" t="s">
        <v>1538</v>
      </c>
      <c r="E5530" s="2" t="s">
        <v>17</v>
      </c>
      <c r="F5530" s="2">
        <v>9.1300000000000008</v>
      </c>
      <c r="G5530" s="2" t="s">
        <v>1145</v>
      </c>
      <c r="H5530" s="2" t="s">
        <v>1323</v>
      </c>
      <c r="I5530" s="2" t="s">
        <v>1324</v>
      </c>
      <c r="J5530" s="3">
        <v>20</v>
      </c>
      <c r="K5530" s="5"/>
    </row>
    <row r="5531" spans="1:11">
      <c r="A5531" s="2" t="s">
        <v>484</v>
      </c>
      <c r="B5531" s="2" t="s">
        <v>1250</v>
      </c>
      <c r="C5531" s="4">
        <v>45566</v>
      </c>
      <c r="D5531" s="2" t="s">
        <v>812</v>
      </c>
      <c r="E5531" s="2" t="s">
        <v>17</v>
      </c>
      <c r="F5531" s="2">
        <v>9.1300000000000008</v>
      </c>
      <c r="G5531" s="2" t="s">
        <v>1145</v>
      </c>
      <c r="H5531" s="2" t="s">
        <v>484</v>
      </c>
      <c r="I5531" s="2" t="s">
        <v>1250</v>
      </c>
      <c r="J5531" s="3">
        <v>8</v>
      </c>
      <c r="K5531" s="5"/>
    </row>
    <row r="5532" spans="1:11">
      <c r="A5532" s="2" t="s">
        <v>484</v>
      </c>
      <c r="B5532" s="2" t="s">
        <v>1250</v>
      </c>
      <c r="C5532" s="4">
        <v>45566</v>
      </c>
      <c r="D5532" s="2" t="s">
        <v>1447</v>
      </c>
      <c r="E5532" s="2" t="s">
        <v>1320</v>
      </c>
      <c r="F5532" s="2">
        <v>9.1300000000000008</v>
      </c>
      <c r="G5532" s="2" t="s">
        <v>1145</v>
      </c>
      <c r="H5532" s="2" t="s">
        <v>1329</v>
      </c>
      <c r="I5532" s="2" t="s">
        <v>1330</v>
      </c>
      <c r="J5532" s="3">
        <v>9</v>
      </c>
      <c r="K5532" s="5"/>
    </row>
    <row r="5533" spans="1:11">
      <c r="A5533" s="2" t="s">
        <v>484</v>
      </c>
      <c r="B5533" s="2" t="s">
        <v>1250</v>
      </c>
      <c r="C5533" s="4">
        <v>45566</v>
      </c>
      <c r="D5533" s="2" t="s">
        <v>684</v>
      </c>
      <c r="E5533" s="2" t="s">
        <v>17</v>
      </c>
      <c r="F5533" s="2">
        <v>9.1300000000000008</v>
      </c>
      <c r="G5533" s="2" t="s">
        <v>1145</v>
      </c>
      <c r="H5533" s="2" t="s">
        <v>1323</v>
      </c>
      <c r="I5533" s="2" t="s">
        <v>1324</v>
      </c>
      <c r="J5533" s="3">
        <v>59</v>
      </c>
      <c r="K5533" s="5"/>
    </row>
    <row r="5534" spans="1:11">
      <c r="A5534" s="2" t="s">
        <v>484</v>
      </c>
      <c r="B5534" s="2" t="s">
        <v>1250</v>
      </c>
      <c r="C5534" s="4">
        <v>45566</v>
      </c>
      <c r="D5534" s="2" t="s">
        <v>680</v>
      </c>
      <c r="E5534" s="2" t="s">
        <v>17</v>
      </c>
      <c r="F5534" s="2">
        <v>8.1999999999999993</v>
      </c>
      <c r="G5534" s="2" t="s">
        <v>1142</v>
      </c>
      <c r="H5534" s="2" t="s">
        <v>1323</v>
      </c>
      <c r="I5534" s="2" t="s">
        <v>1324</v>
      </c>
      <c r="J5534" s="3">
        <v>31</v>
      </c>
      <c r="K5534" s="5"/>
    </row>
    <row r="5535" spans="1:11">
      <c r="A5535" s="2" t="s">
        <v>484</v>
      </c>
      <c r="B5535" s="2" t="s">
        <v>1250</v>
      </c>
      <c r="C5535" s="4">
        <v>45566</v>
      </c>
      <c r="D5535" s="2" t="s">
        <v>1641</v>
      </c>
      <c r="E5535" s="2" t="s">
        <v>17</v>
      </c>
      <c r="F5535" s="2">
        <v>9.1300000000000008</v>
      </c>
      <c r="G5535" s="2" t="s">
        <v>1145</v>
      </c>
      <c r="H5535" s="2" t="s">
        <v>1323</v>
      </c>
      <c r="I5535" s="2" t="s">
        <v>1324</v>
      </c>
      <c r="J5535" s="3">
        <v>2</v>
      </c>
      <c r="K5535" s="5"/>
    </row>
    <row r="5536" spans="1:11">
      <c r="A5536" s="2" t="s">
        <v>484</v>
      </c>
      <c r="B5536" s="2" t="s">
        <v>1250</v>
      </c>
      <c r="C5536" s="4">
        <v>45566</v>
      </c>
      <c r="D5536" s="2" t="s">
        <v>1401</v>
      </c>
      <c r="E5536" s="2" t="s">
        <v>1320</v>
      </c>
      <c r="F5536" s="2">
        <v>8.1999999999999993</v>
      </c>
      <c r="G5536" s="2" t="s">
        <v>1142</v>
      </c>
      <c r="H5536" s="2" t="s">
        <v>1321</v>
      </c>
      <c r="I5536" s="2" t="s">
        <v>1322</v>
      </c>
      <c r="J5536" s="3">
        <v>1</v>
      </c>
      <c r="K5536" s="5"/>
    </row>
    <row r="5537" spans="1:11">
      <c r="A5537" s="2" t="s">
        <v>484</v>
      </c>
      <c r="B5537" s="2" t="s">
        <v>1250</v>
      </c>
      <c r="C5537" s="4">
        <v>45566</v>
      </c>
      <c r="D5537" s="2" t="s">
        <v>1784</v>
      </c>
      <c r="E5537" s="2" t="s">
        <v>1740</v>
      </c>
      <c r="F5537" s="2">
        <v>9.1300000000000008</v>
      </c>
      <c r="G5537" s="2" t="s">
        <v>1145</v>
      </c>
      <c r="H5537" s="2" t="s">
        <v>1323</v>
      </c>
      <c r="I5537" s="2" t="s">
        <v>1324</v>
      </c>
      <c r="J5537" s="3">
        <v>1</v>
      </c>
      <c r="K5537" s="5"/>
    </row>
    <row r="5538" spans="1:11">
      <c r="A5538" s="2" t="s">
        <v>484</v>
      </c>
      <c r="B5538" s="2" t="s">
        <v>1250</v>
      </c>
      <c r="C5538" s="4">
        <v>45566</v>
      </c>
      <c r="D5538" s="2" t="s">
        <v>807</v>
      </c>
      <c r="E5538" s="2" t="s">
        <v>17</v>
      </c>
      <c r="F5538" s="2">
        <v>9.1300000000000008</v>
      </c>
      <c r="G5538" s="2" t="s">
        <v>1145</v>
      </c>
      <c r="H5538" s="2" t="s">
        <v>1323</v>
      </c>
      <c r="I5538" s="2" t="s">
        <v>1324</v>
      </c>
      <c r="J5538" s="3">
        <v>45</v>
      </c>
      <c r="K5538" s="5"/>
    </row>
    <row r="5539" spans="1:11">
      <c r="A5539" s="2" t="s">
        <v>158</v>
      </c>
      <c r="B5539" s="2" t="s">
        <v>159</v>
      </c>
      <c r="C5539" s="4">
        <v>45566</v>
      </c>
      <c r="D5539" s="2" t="s">
        <v>161</v>
      </c>
      <c r="E5539" s="2" t="s">
        <v>86</v>
      </c>
      <c r="F5539" s="2">
        <v>8.1</v>
      </c>
      <c r="G5539" s="2" t="s">
        <v>1142</v>
      </c>
      <c r="H5539" s="2" t="s">
        <v>158</v>
      </c>
      <c r="I5539" s="2" t="s">
        <v>159</v>
      </c>
      <c r="J5539" s="3">
        <v>1</v>
      </c>
      <c r="K5539" s="5"/>
    </row>
    <row r="5540" spans="1:11">
      <c r="A5540" s="2" t="s">
        <v>165</v>
      </c>
      <c r="B5540" s="2" t="s">
        <v>166</v>
      </c>
      <c r="C5540" s="4">
        <v>45566</v>
      </c>
      <c r="D5540" s="2" t="s">
        <v>1785</v>
      </c>
      <c r="E5540" s="2" t="s">
        <v>74</v>
      </c>
      <c r="F5540" s="2">
        <v>4.0999999999999996</v>
      </c>
      <c r="G5540" s="2" t="s">
        <v>1188</v>
      </c>
      <c r="H5540" s="2" t="s">
        <v>349</v>
      </c>
      <c r="I5540" s="2" t="s">
        <v>1174</v>
      </c>
      <c r="J5540" s="3">
        <v>1</v>
      </c>
      <c r="K5540" s="5"/>
    </row>
    <row r="5541" spans="1:11">
      <c r="A5541" s="2" t="s">
        <v>165</v>
      </c>
      <c r="B5541" s="2" t="s">
        <v>166</v>
      </c>
      <c r="C5541" s="4">
        <v>45566</v>
      </c>
      <c r="D5541" s="2" t="s">
        <v>1480</v>
      </c>
      <c r="E5541" s="2" t="s">
        <v>82</v>
      </c>
      <c r="F5541" s="2">
        <v>6.2</v>
      </c>
      <c r="G5541" s="2" t="s">
        <v>1183</v>
      </c>
      <c r="H5541" s="2" t="s">
        <v>173</v>
      </c>
      <c r="I5541" s="2" t="s">
        <v>1170</v>
      </c>
      <c r="J5541" s="3">
        <v>2</v>
      </c>
      <c r="K5541" s="5"/>
    </row>
    <row r="5542" spans="1:11">
      <c r="A5542" s="2" t="s">
        <v>188</v>
      </c>
      <c r="B5542" s="2" t="s">
        <v>189</v>
      </c>
      <c r="C5542" s="4">
        <v>45566</v>
      </c>
      <c r="D5542" s="2" t="s">
        <v>632</v>
      </c>
      <c r="E5542" s="2" t="s">
        <v>191</v>
      </c>
      <c r="F5542" s="2">
        <v>4.0999999999999996</v>
      </c>
      <c r="G5542" s="2" t="s">
        <v>1188</v>
      </c>
      <c r="H5542" s="2" t="s">
        <v>156</v>
      </c>
      <c r="I5542" s="2" t="s">
        <v>1150</v>
      </c>
      <c r="J5542" s="3">
        <v>1</v>
      </c>
      <c r="K5542" s="5"/>
    </row>
    <row r="5543" spans="1:11">
      <c r="A5543" s="2" t="s">
        <v>188</v>
      </c>
      <c r="B5543" s="2" t="s">
        <v>189</v>
      </c>
      <c r="C5543" s="4">
        <v>45566</v>
      </c>
      <c r="D5543" s="2" t="s">
        <v>881</v>
      </c>
      <c r="E5543" s="2" t="s">
        <v>313</v>
      </c>
      <c r="F5543" s="2">
        <v>6.2</v>
      </c>
      <c r="G5543" s="2" t="s">
        <v>1183</v>
      </c>
      <c r="H5543" s="2" t="s">
        <v>838</v>
      </c>
      <c r="I5543" s="2" t="s">
        <v>1164</v>
      </c>
      <c r="J5543" s="3">
        <v>1</v>
      </c>
      <c r="K5543" s="5"/>
    </row>
    <row r="5544" spans="1:11">
      <c r="A5544" s="2" t="s">
        <v>188</v>
      </c>
      <c r="B5544" s="2" t="s">
        <v>189</v>
      </c>
      <c r="C5544" s="4">
        <v>45566</v>
      </c>
      <c r="D5544" s="2" t="s">
        <v>770</v>
      </c>
      <c r="E5544" s="2" t="s">
        <v>191</v>
      </c>
      <c r="F5544" s="2">
        <v>6.2</v>
      </c>
      <c r="G5544" s="2" t="s">
        <v>1183</v>
      </c>
      <c r="H5544" s="2" t="s">
        <v>647</v>
      </c>
      <c r="I5544" s="2" t="s">
        <v>1240</v>
      </c>
      <c r="J5544" s="3">
        <v>1</v>
      </c>
      <c r="K5544" s="5"/>
    </row>
    <row r="5545" spans="1:11">
      <c r="A5545" s="2" t="s">
        <v>188</v>
      </c>
      <c r="B5545" s="2" t="s">
        <v>189</v>
      </c>
      <c r="C5545" s="4">
        <v>45566</v>
      </c>
      <c r="D5545" s="2" t="s">
        <v>196</v>
      </c>
      <c r="E5545" s="2" t="s">
        <v>197</v>
      </c>
      <c r="F5545" s="2">
        <v>5.0999999999999996</v>
      </c>
      <c r="G5545" s="2" t="s">
        <v>1186</v>
      </c>
      <c r="H5545" s="2" t="s">
        <v>156</v>
      </c>
      <c r="I5545" s="2" t="s">
        <v>1150</v>
      </c>
      <c r="J5545" s="3">
        <v>2</v>
      </c>
      <c r="K5545" s="5"/>
    </row>
    <row r="5546" spans="1:11">
      <c r="A5546" s="2" t="s">
        <v>1630</v>
      </c>
      <c r="B5546" s="2" t="s">
        <v>1631</v>
      </c>
      <c r="C5546" s="4">
        <v>45566</v>
      </c>
      <c r="D5546" s="2" t="s">
        <v>1633</v>
      </c>
      <c r="E5546" s="2" t="s">
        <v>540</v>
      </c>
      <c r="F5546" s="2">
        <v>6.2</v>
      </c>
      <c r="G5546" s="2" t="s">
        <v>1183</v>
      </c>
      <c r="H5546" s="2" t="s">
        <v>156</v>
      </c>
      <c r="I5546" s="2" t="s">
        <v>1150</v>
      </c>
      <c r="J5546" s="3">
        <v>1</v>
      </c>
      <c r="K5546" s="5"/>
    </row>
    <row r="5547" spans="1:11">
      <c r="A5547" s="2" t="s">
        <v>1630</v>
      </c>
      <c r="B5547" s="2" t="s">
        <v>1631</v>
      </c>
      <c r="C5547" s="4">
        <v>45566</v>
      </c>
      <c r="D5547" s="2" t="s">
        <v>1706</v>
      </c>
      <c r="E5547" s="2" t="s">
        <v>155</v>
      </c>
      <c r="F5547" s="2">
        <v>6.2</v>
      </c>
      <c r="G5547" s="2" t="s">
        <v>1183</v>
      </c>
      <c r="H5547" s="2" t="s">
        <v>156</v>
      </c>
      <c r="I5547" s="2" t="s">
        <v>1150</v>
      </c>
      <c r="J5547" s="3">
        <v>2</v>
      </c>
      <c r="K5547" s="5"/>
    </row>
    <row r="5548" spans="1:11">
      <c r="A5548" s="2" t="s">
        <v>1630</v>
      </c>
      <c r="B5548" s="2" t="s">
        <v>1631</v>
      </c>
      <c r="C5548" s="4">
        <v>45566</v>
      </c>
      <c r="D5548" s="2" t="s">
        <v>1568</v>
      </c>
      <c r="E5548" s="2" t="s">
        <v>540</v>
      </c>
      <c r="F5548" s="2">
        <v>6.1</v>
      </c>
      <c r="G5548" s="2" t="s">
        <v>1183</v>
      </c>
      <c r="H5548" s="2" t="s">
        <v>156</v>
      </c>
      <c r="I5548" s="2" t="s">
        <v>1150</v>
      </c>
      <c r="J5548" s="3">
        <v>2</v>
      </c>
      <c r="K5548" s="5"/>
    </row>
    <row r="5549" spans="1:11">
      <c r="A5549" s="2" t="s">
        <v>1630</v>
      </c>
      <c r="B5549" s="2" t="s">
        <v>1631</v>
      </c>
      <c r="C5549" s="4">
        <v>45566</v>
      </c>
      <c r="D5549" s="2" t="s">
        <v>850</v>
      </c>
      <c r="E5549" s="2" t="s">
        <v>155</v>
      </c>
      <c r="F5549" s="2">
        <v>5.0999999999999996</v>
      </c>
      <c r="G5549" s="2" t="s">
        <v>1186</v>
      </c>
      <c r="H5549" s="2" t="s">
        <v>156</v>
      </c>
      <c r="I5549" s="2" t="s">
        <v>1150</v>
      </c>
      <c r="J5549" s="3">
        <v>1</v>
      </c>
      <c r="K5549" s="5"/>
    </row>
    <row r="5550" spans="1:11">
      <c r="A5550" s="2" t="s">
        <v>1630</v>
      </c>
      <c r="B5550" s="2" t="s">
        <v>1631</v>
      </c>
      <c r="C5550" s="4">
        <v>45566</v>
      </c>
      <c r="D5550" s="2" t="s">
        <v>1573</v>
      </c>
      <c r="E5550" s="2" t="s">
        <v>1574</v>
      </c>
      <c r="F5550" s="2">
        <v>8.1</v>
      </c>
      <c r="G5550" s="2" t="s">
        <v>1142</v>
      </c>
      <c r="H5550" s="2" t="s">
        <v>156</v>
      </c>
      <c r="I5550" s="2" t="s">
        <v>1150</v>
      </c>
      <c r="J5550" s="3">
        <v>4</v>
      </c>
      <c r="K5550" s="5"/>
    </row>
    <row r="5551" spans="1:11">
      <c r="A5551" s="2" t="s">
        <v>1630</v>
      </c>
      <c r="B5551" s="2" t="s">
        <v>1631</v>
      </c>
      <c r="C5551" s="4">
        <v>45566</v>
      </c>
      <c r="D5551" s="2" t="s">
        <v>1632</v>
      </c>
      <c r="E5551" s="2" t="s">
        <v>155</v>
      </c>
      <c r="F5551" s="2">
        <v>8.1</v>
      </c>
      <c r="G5551" s="2" t="s">
        <v>1142</v>
      </c>
      <c r="H5551" s="2" t="s">
        <v>156</v>
      </c>
      <c r="I5551" s="2" t="s">
        <v>1150</v>
      </c>
      <c r="J5551" s="3">
        <v>1</v>
      </c>
      <c r="K5551" s="5"/>
    </row>
    <row r="5552" spans="1:11">
      <c r="A5552" s="2" t="s">
        <v>1630</v>
      </c>
      <c r="B5552" s="2" t="s">
        <v>1631</v>
      </c>
      <c r="C5552" s="4">
        <v>45566</v>
      </c>
      <c r="D5552" s="2" t="s">
        <v>1706</v>
      </c>
      <c r="E5552" s="2" t="s">
        <v>155</v>
      </c>
      <c r="F5552" s="2">
        <v>8.1</v>
      </c>
      <c r="G5552" s="2" t="s">
        <v>1142</v>
      </c>
      <c r="H5552" s="2" t="s">
        <v>156</v>
      </c>
      <c r="I5552" s="2" t="s">
        <v>1150</v>
      </c>
      <c r="J5552" s="3">
        <v>12</v>
      </c>
      <c r="K5552" s="5"/>
    </row>
    <row r="5553" spans="1:11">
      <c r="A5553" s="2" t="s">
        <v>1630</v>
      </c>
      <c r="B5553" s="2" t="s">
        <v>1631</v>
      </c>
      <c r="C5553" s="4">
        <v>45566</v>
      </c>
      <c r="D5553" s="2" t="s">
        <v>1786</v>
      </c>
      <c r="E5553" s="2" t="s">
        <v>1454</v>
      </c>
      <c r="F5553" s="2">
        <v>8.1</v>
      </c>
      <c r="G5553" s="2" t="s">
        <v>1142</v>
      </c>
      <c r="H5553" s="2" t="s">
        <v>156</v>
      </c>
      <c r="I5553" s="2" t="s">
        <v>1150</v>
      </c>
      <c r="J5553" s="3">
        <v>2</v>
      </c>
      <c r="K5553" s="5"/>
    </row>
    <row r="5554" spans="1:11">
      <c r="A5554" s="2" t="s">
        <v>198</v>
      </c>
      <c r="B5554" s="2" t="s">
        <v>199</v>
      </c>
      <c r="C5554" s="4">
        <v>45566</v>
      </c>
      <c r="D5554" s="2" t="s">
        <v>573</v>
      </c>
      <c r="E5554" s="2" t="s">
        <v>82</v>
      </c>
      <c r="F5554" s="2">
        <v>9.1300000000000008</v>
      </c>
      <c r="G5554" s="2" t="s">
        <v>1145</v>
      </c>
      <c r="H5554" s="2" t="s">
        <v>198</v>
      </c>
      <c r="I5554" s="2" t="s">
        <v>199</v>
      </c>
      <c r="J5554" s="3">
        <v>1</v>
      </c>
      <c r="K5554" s="5"/>
    </row>
    <row r="5555" spans="1:11">
      <c r="A5555" s="2" t="s">
        <v>198</v>
      </c>
      <c r="B5555" s="2" t="s">
        <v>199</v>
      </c>
      <c r="C5555" s="4">
        <v>45566</v>
      </c>
      <c r="D5555" s="2" t="s">
        <v>574</v>
      </c>
      <c r="E5555" s="2" t="s">
        <v>82</v>
      </c>
      <c r="F5555" s="2">
        <v>9.1300000000000008</v>
      </c>
      <c r="G5555" s="2" t="s">
        <v>1145</v>
      </c>
      <c r="H5555" s="2" t="s">
        <v>198</v>
      </c>
      <c r="I5555" s="2" t="s">
        <v>199</v>
      </c>
      <c r="J5555" s="3">
        <v>1</v>
      </c>
      <c r="K5555" s="5"/>
    </row>
    <row r="5556" spans="1:11">
      <c r="A5556" s="2" t="s">
        <v>198</v>
      </c>
      <c r="B5556" s="2" t="s">
        <v>199</v>
      </c>
      <c r="C5556" s="4">
        <v>45566</v>
      </c>
      <c r="D5556" s="2" t="s">
        <v>571</v>
      </c>
      <c r="E5556" s="2" t="s">
        <v>82</v>
      </c>
      <c r="F5556" s="2">
        <v>9.1300000000000008</v>
      </c>
      <c r="G5556" s="2" t="s">
        <v>1145</v>
      </c>
      <c r="H5556" s="2" t="s">
        <v>198</v>
      </c>
      <c r="I5556" s="2" t="s">
        <v>199</v>
      </c>
      <c r="J5556" s="3">
        <v>1</v>
      </c>
      <c r="K5556" s="5"/>
    </row>
    <row r="5557" spans="1:11">
      <c r="A5557" s="2" t="s">
        <v>198</v>
      </c>
      <c r="B5557" s="2" t="s">
        <v>199</v>
      </c>
      <c r="C5557" s="4">
        <v>45566</v>
      </c>
      <c r="D5557" s="2" t="s">
        <v>572</v>
      </c>
      <c r="E5557" s="2" t="s">
        <v>82</v>
      </c>
      <c r="F5557" s="2">
        <v>9.1300000000000008</v>
      </c>
      <c r="G5557" s="2" t="s">
        <v>1145</v>
      </c>
      <c r="H5557" s="2" t="s">
        <v>198</v>
      </c>
      <c r="I5557" s="2" t="s">
        <v>199</v>
      </c>
      <c r="J5557" s="3">
        <v>1</v>
      </c>
      <c r="K5557" s="5"/>
    </row>
    <row r="5558" spans="1:11">
      <c r="A5558" s="2" t="s">
        <v>212</v>
      </c>
      <c r="B5558" s="2" t="s">
        <v>213</v>
      </c>
      <c r="C5558" s="4">
        <v>45566</v>
      </c>
      <c r="D5558" s="2" t="s">
        <v>1787</v>
      </c>
      <c r="E5558" s="2" t="s">
        <v>218</v>
      </c>
      <c r="F5558" s="2">
        <v>8.1999999999999993</v>
      </c>
      <c r="G5558" s="2" t="s">
        <v>1142</v>
      </c>
      <c r="H5558" s="2" t="s">
        <v>219</v>
      </c>
      <c r="I5558" s="2" t="s">
        <v>1147</v>
      </c>
      <c r="J5558" s="3">
        <v>1</v>
      </c>
      <c r="K5558" s="5"/>
    </row>
    <row r="5559" spans="1:11">
      <c r="A5559" s="2" t="s">
        <v>212</v>
      </c>
      <c r="B5559" s="2" t="s">
        <v>213</v>
      </c>
      <c r="C5559" s="4">
        <v>45566</v>
      </c>
      <c r="D5559" s="2" t="s">
        <v>214</v>
      </c>
      <c r="E5559" s="2" t="s">
        <v>215</v>
      </c>
      <c r="F5559" s="2">
        <v>8.1</v>
      </c>
      <c r="G5559" s="2" t="s">
        <v>1142</v>
      </c>
      <c r="H5559" s="2" t="s">
        <v>216</v>
      </c>
      <c r="I5559" s="2" t="s">
        <v>1163</v>
      </c>
      <c r="J5559" s="3">
        <v>1</v>
      </c>
      <c r="K5559" s="5"/>
    </row>
    <row r="5560" spans="1:11">
      <c r="A5560" s="2" t="s">
        <v>212</v>
      </c>
      <c r="B5560" s="2" t="s">
        <v>213</v>
      </c>
      <c r="C5560" s="4">
        <v>45566</v>
      </c>
      <c r="D5560" s="2" t="s">
        <v>217</v>
      </c>
      <c r="E5560" s="2" t="s">
        <v>218</v>
      </c>
      <c r="F5560" s="2">
        <v>8.1999999999999993</v>
      </c>
      <c r="G5560" s="2" t="s">
        <v>1142</v>
      </c>
      <c r="H5560" s="2" t="s">
        <v>219</v>
      </c>
      <c r="I5560" s="2" t="s">
        <v>1147</v>
      </c>
      <c r="J5560" s="3">
        <v>8</v>
      </c>
      <c r="K5560" s="5"/>
    </row>
    <row r="5561" spans="1:11">
      <c r="A5561" s="2" t="s">
        <v>212</v>
      </c>
      <c r="B5561" s="2" t="s">
        <v>213</v>
      </c>
      <c r="C5561" s="4">
        <v>45566</v>
      </c>
      <c r="D5561" s="2" t="s">
        <v>936</v>
      </c>
      <c r="E5561" s="2" t="s">
        <v>218</v>
      </c>
      <c r="F5561" s="2">
        <v>4.0999999999999996</v>
      </c>
      <c r="G5561" s="2" t="s">
        <v>1188</v>
      </c>
      <c r="H5561" s="2" t="s">
        <v>219</v>
      </c>
      <c r="I5561" s="2" t="s">
        <v>1147</v>
      </c>
      <c r="J5561" s="3">
        <v>1</v>
      </c>
      <c r="K5561" s="5"/>
    </row>
    <row r="5562" spans="1:11">
      <c r="A5562" s="2" t="s">
        <v>212</v>
      </c>
      <c r="B5562" s="2" t="s">
        <v>213</v>
      </c>
      <c r="C5562" s="4">
        <v>45566</v>
      </c>
      <c r="D5562" s="2" t="s">
        <v>579</v>
      </c>
      <c r="E5562" s="2" t="s">
        <v>218</v>
      </c>
      <c r="F5562" s="2">
        <v>8.1999999999999993</v>
      </c>
      <c r="G5562" s="2" t="s">
        <v>1142</v>
      </c>
      <c r="H5562" s="2" t="s">
        <v>219</v>
      </c>
      <c r="I5562" s="2" t="s">
        <v>1147</v>
      </c>
      <c r="J5562" s="3">
        <v>5</v>
      </c>
      <c r="K5562" s="5"/>
    </row>
    <row r="5563" spans="1:11">
      <c r="A5563" s="2" t="s">
        <v>270</v>
      </c>
      <c r="B5563" s="2" t="s">
        <v>271</v>
      </c>
      <c r="C5563" s="4">
        <v>45566</v>
      </c>
      <c r="D5563" s="2" t="s">
        <v>276</v>
      </c>
      <c r="E5563" s="2" t="s">
        <v>211</v>
      </c>
      <c r="F5563" s="2">
        <v>6.2</v>
      </c>
      <c r="G5563" s="2" t="s">
        <v>1183</v>
      </c>
      <c r="H5563" s="2" t="s">
        <v>109</v>
      </c>
      <c r="I5563" s="2" t="s">
        <v>1192</v>
      </c>
      <c r="J5563" s="3">
        <v>1</v>
      </c>
      <c r="K5563" s="5"/>
    </row>
    <row r="5564" spans="1:11">
      <c r="A5564" s="2" t="s">
        <v>278</v>
      </c>
      <c r="B5564" s="2" t="s">
        <v>279</v>
      </c>
      <c r="C5564" s="4">
        <v>45566</v>
      </c>
      <c r="D5564" s="2" t="s">
        <v>282</v>
      </c>
      <c r="E5564" s="2" t="s">
        <v>283</v>
      </c>
      <c r="F5564" s="2">
        <v>8.1</v>
      </c>
      <c r="G5564" s="2" t="s">
        <v>1142</v>
      </c>
      <c r="H5564" s="2" t="s">
        <v>281</v>
      </c>
      <c r="I5564" s="2" t="s">
        <v>1206</v>
      </c>
      <c r="J5564" s="3">
        <v>2</v>
      </c>
      <c r="K5564" s="5"/>
    </row>
    <row r="5565" spans="1:11">
      <c r="A5565" s="2" t="s">
        <v>1334</v>
      </c>
      <c r="B5565" s="2" t="s">
        <v>1335</v>
      </c>
      <c r="C5565" s="4">
        <v>45566</v>
      </c>
      <c r="D5565" s="2" t="s">
        <v>1128</v>
      </c>
      <c r="E5565" s="2" t="s">
        <v>313</v>
      </c>
      <c r="F5565" s="2">
        <v>7</v>
      </c>
      <c r="G5565" s="2" t="s">
        <v>1143</v>
      </c>
      <c r="H5565" s="2" t="s">
        <v>368</v>
      </c>
      <c r="I5565" s="2" t="s">
        <v>1247</v>
      </c>
      <c r="J5565" s="3">
        <v>1</v>
      </c>
      <c r="K5565" s="5"/>
    </row>
    <row r="5566" spans="1:11">
      <c r="A5566" s="2" t="s">
        <v>1334</v>
      </c>
      <c r="B5566" s="2" t="s">
        <v>1335</v>
      </c>
      <c r="C5566" s="4">
        <v>45566</v>
      </c>
      <c r="D5566" s="2" t="s">
        <v>1381</v>
      </c>
      <c r="E5566" s="2" t="s">
        <v>749</v>
      </c>
      <c r="F5566" s="2">
        <v>6.2</v>
      </c>
      <c r="G5566" s="2" t="s">
        <v>1183</v>
      </c>
      <c r="H5566" s="2" t="s">
        <v>114</v>
      </c>
      <c r="I5566" s="2" t="s">
        <v>1193</v>
      </c>
      <c r="J5566" s="3">
        <v>1</v>
      </c>
      <c r="K5566" s="5"/>
    </row>
    <row r="5567" spans="1:11">
      <c r="A5567" s="2" t="s">
        <v>1334</v>
      </c>
      <c r="B5567" s="2" t="s">
        <v>1335</v>
      </c>
      <c r="C5567" s="4">
        <v>45566</v>
      </c>
      <c r="D5567" s="2" t="s">
        <v>698</v>
      </c>
      <c r="E5567" s="2" t="s">
        <v>74</v>
      </c>
      <c r="F5567" s="2">
        <v>1.1000000000000001</v>
      </c>
      <c r="G5567" s="2" t="s">
        <v>1187</v>
      </c>
      <c r="H5567" s="2" t="s">
        <v>71</v>
      </c>
      <c r="I5567" s="2" t="s">
        <v>72</v>
      </c>
      <c r="J5567" s="3">
        <v>1</v>
      </c>
      <c r="K5567" s="5"/>
    </row>
    <row r="5568" spans="1:11">
      <c r="A5568" s="2" t="s">
        <v>285</v>
      </c>
      <c r="B5568" s="2" t="s">
        <v>286</v>
      </c>
      <c r="C5568" s="4">
        <v>45566</v>
      </c>
      <c r="D5568" s="2" t="s">
        <v>594</v>
      </c>
      <c r="E5568" s="2" t="s">
        <v>170</v>
      </c>
      <c r="F5568" s="2">
        <v>8.1</v>
      </c>
      <c r="G5568" s="2" t="s">
        <v>1142</v>
      </c>
      <c r="H5568" s="2" t="s">
        <v>285</v>
      </c>
      <c r="I5568" s="2" t="s">
        <v>286</v>
      </c>
      <c r="J5568" s="3">
        <v>1</v>
      </c>
      <c r="K5568" s="5"/>
    </row>
    <row r="5569" spans="1:11">
      <c r="A5569" s="2" t="s">
        <v>285</v>
      </c>
      <c r="B5569" s="2" t="s">
        <v>286</v>
      </c>
      <c r="C5569" s="4">
        <v>45566</v>
      </c>
      <c r="D5569" s="2" t="s">
        <v>289</v>
      </c>
      <c r="E5569" s="2" t="s">
        <v>82</v>
      </c>
      <c r="F5569" s="2">
        <v>8.1</v>
      </c>
      <c r="G5569" s="2" t="s">
        <v>1142</v>
      </c>
      <c r="H5569" s="2" t="s">
        <v>285</v>
      </c>
      <c r="I5569" s="2" t="s">
        <v>286</v>
      </c>
      <c r="J5569" s="3">
        <v>4</v>
      </c>
      <c r="K5569" s="5"/>
    </row>
    <row r="5570" spans="1:11">
      <c r="A5570" s="2" t="s">
        <v>285</v>
      </c>
      <c r="B5570" s="2" t="s">
        <v>286</v>
      </c>
      <c r="C5570" s="4">
        <v>45566</v>
      </c>
      <c r="D5570" s="2" t="s">
        <v>585</v>
      </c>
      <c r="E5570" s="2" t="s">
        <v>82</v>
      </c>
      <c r="F5570" s="2">
        <v>8.1</v>
      </c>
      <c r="G5570" s="2" t="s">
        <v>1142</v>
      </c>
      <c r="H5570" s="2" t="s">
        <v>285</v>
      </c>
      <c r="I5570" s="2" t="s">
        <v>286</v>
      </c>
      <c r="J5570" s="3">
        <v>5</v>
      </c>
      <c r="K5570" s="5"/>
    </row>
    <row r="5571" spans="1:11">
      <c r="A5571" s="2" t="s">
        <v>564</v>
      </c>
      <c r="B5571" s="2" t="s">
        <v>1788</v>
      </c>
      <c r="C5571" s="4">
        <v>45566</v>
      </c>
      <c r="D5571" s="2" t="s">
        <v>563</v>
      </c>
      <c r="E5571" s="2" t="s">
        <v>382</v>
      </c>
      <c r="F5571" s="2">
        <v>6.1</v>
      </c>
      <c r="G5571" s="2" t="s">
        <v>1183</v>
      </c>
      <c r="H5571" s="2" t="s">
        <v>564</v>
      </c>
      <c r="I5571" s="2" t="s">
        <v>1162</v>
      </c>
      <c r="J5571" s="3">
        <v>2</v>
      </c>
      <c r="K5571" s="5"/>
    </row>
    <row r="5572" spans="1:11">
      <c r="A5572" s="2" t="s">
        <v>245</v>
      </c>
      <c r="B5572" s="2" t="s">
        <v>295</v>
      </c>
      <c r="C5572" s="4">
        <v>45566</v>
      </c>
      <c r="D5572" s="2" t="s">
        <v>606</v>
      </c>
      <c r="E5572" s="2" t="s">
        <v>240</v>
      </c>
      <c r="F5572" s="2">
        <v>1.2</v>
      </c>
      <c r="G5572" s="2" t="s">
        <v>1187</v>
      </c>
      <c r="H5572" s="2" t="s">
        <v>245</v>
      </c>
      <c r="I5572" s="2" t="s">
        <v>295</v>
      </c>
      <c r="J5572" s="3">
        <v>6</v>
      </c>
      <c r="K5572" s="5"/>
    </row>
    <row r="5573" spans="1:11">
      <c r="A5573" s="2" t="s">
        <v>245</v>
      </c>
      <c r="B5573" s="2" t="s">
        <v>295</v>
      </c>
      <c r="C5573" s="4">
        <v>45566</v>
      </c>
      <c r="D5573" s="2" t="s">
        <v>253</v>
      </c>
      <c r="E5573" s="2" t="s">
        <v>99</v>
      </c>
      <c r="F5573" s="2">
        <v>1.2</v>
      </c>
      <c r="G5573" s="2" t="s">
        <v>1187</v>
      </c>
      <c r="H5573" s="2" t="s">
        <v>245</v>
      </c>
      <c r="I5573" s="2" t="s">
        <v>295</v>
      </c>
      <c r="J5573" s="3">
        <v>7</v>
      </c>
      <c r="K5573" s="5"/>
    </row>
    <row r="5574" spans="1:11">
      <c r="A5574" s="2" t="s">
        <v>245</v>
      </c>
      <c r="B5574" s="2" t="s">
        <v>295</v>
      </c>
      <c r="C5574" s="4">
        <v>45566</v>
      </c>
      <c r="D5574" s="2" t="s">
        <v>597</v>
      </c>
      <c r="E5574" s="2" t="s">
        <v>99</v>
      </c>
      <c r="F5574" s="2">
        <v>1.2</v>
      </c>
      <c r="G5574" s="2" t="s">
        <v>1187</v>
      </c>
      <c r="H5574" s="2" t="s">
        <v>245</v>
      </c>
      <c r="I5574" s="2" t="s">
        <v>295</v>
      </c>
      <c r="J5574" s="3">
        <v>6</v>
      </c>
      <c r="K5574" s="5"/>
    </row>
    <row r="5575" spans="1:11">
      <c r="A5575" s="2" t="s">
        <v>300</v>
      </c>
      <c r="B5575" s="2" t="s">
        <v>301</v>
      </c>
      <c r="C5575" s="4">
        <v>45566</v>
      </c>
      <c r="D5575" s="2" t="s">
        <v>534</v>
      </c>
      <c r="E5575" s="2" t="s">
        <v>99</v>
      </c>
      <c r="F5575" s="2">
        <v>3.2</v>
      </c>
      <c r="G5575" s="2" t="s">
        <v>1184</v>
      </c>
      <c r="H5575" s="2" t="s">
        <v>109</v>
      </c>
      <c r="I5575" s="2" t="s">
        <v>1192</v>
      </c>
      <c r="J5575" s="3">
        <v>1</v>
      </c>
      <c r="K5575" s="5"/>
    </row>
    <row r="5576" spans="1:11">
      <c r="A5576" s="2" t="s">
        <v>300</v>
      </c>
      <c r="B5576" s="2" t="s">
        <v>301</v>
      </c>
      <c r="C5576" s="4">
        <v>45566</v>
      </c>
      <c r="D5576" s="2" t="s">
        <v>287</v>
      </c>
      <c r="E5576" s="2" t="s">
        <v>82</v>
      </c>
      <c r="F5576" s="2">
        <v>3.1</v>
      </c>
      <c r="G5576" s="2" t="s">
        <v>1184</v>
      </c>
      <c r="H5576" s="2" t="s">
        <v>285</v>
      </c>
      <c r="I5576" s="2" t="s">
        <v>286</v>
      </c>
      <c r="J5576" s="3">
        <v>1</v>
      </c>
      <c r="K5576" s="5"/>
    </row>
    <row r="5577" spans="1:11">
      <c r="A5577" s="2" t="s">
        <v>330</v>
      </c>
      <c r="B5577" s="2" t="s">
        <v>331</v>
      </c>
      <c r="C5577" s="4">
        <v>45566</v>
      </c>
      <c r="D5577" s="2" t="s">
        <v>332</v>
      </c>
      <c r="E5577" s="2" t="s">
        <v>170</v>
      </c>
      <c r="F5577" s="2">
        <v>8.1</v>
      </c>
      <c r="G5577" s="2" t="s">
        <v>1142</v>
      </c>
      <c r="H5577" s="2" t="s">
        <v>330</v>
      </c>
      <c r="I5577" s="2" t="s">
        <v>331</v>
      </c>
      <c r="J5577" s="3">
        <v>1</v>
      </c>
      <c r="K5577" s="5"/>
    </row>
    <row r="5578" spans="1:11">
      <c r="A5578" s="2" t="s">
        <v>330</v>
      </c>
      <c r="B5578" s="2" t="s">
        <v>331</v>
      </c>
      <c r="C5578" s="4">
        <v>45566</v>
      </c>
      <c r="D5578" s="2" t="s">
        <v>769</v>
      </c>
      <c r="E5578" s="2" t="s">
        <v>82</v>
      </c>
      <c r="F5578" s="2">
        <v>1.1000000000000001</v>
      </c>
      <c r="G5578" s="2" t="s">
        <v>1187</v>
      </c>
      <c r="H5578" s="2" t="s">
        <v>330</v>
      </c>
      <c r="I5578" s="2" t="s">
        <v>331</v>
      </c>
      <c r="J5578" s="3">
        <v>1</v>
      </c>
      <c r="K5578" s="5"/>
    </row>
    <row r="5579" spans="1:11">
      <c r="A5579" s="2" t="s">
        <v>408</v>
      </c>
      <c r="B5579" s="2" t="s">
        <v>1336</v>
      </c>
      <c r="C5579" s="4">
        <v>45566</v>
      </c>
      <c r="D5579" s="2" t="s">
        <v>642</v>
      </c>
      <c r="E5579" s="2" t="s">
        <v>74</v>
      </c>
      <c r="F5579" s="2">
        <v>8.1</v>
      </c>
      <c r="G5579" s="2" t="s">
        <v>1142</v>
      </c>
      <c r="H5579" s="2" t="s">
        <v>156</v>
      </c>
      <c r="I5579" s="2" t="s">
        <v>1150</v>
      </c>
      <c r="J5579" s="3">
        <v>1</v>
      </c>
      <c r="K5579" s="5"/>
    </row>
    <row r="5580" spans="1:11">
      <c r="A5580" s="2" t="s">
        <v>171</v>
      </c>
      <c r="B5580" s="2" t="s">
        <v>347</v>
      </c>
      <c r="C5580" s="4">
        <v>45566</v>
      </c>
      <c r="D5580" s="2" t="s">
        <v>1459</v>
      </c>
      <c r="E5580" s="2" t="s">
        <v>170</v>
      </c>
      <c r="F5580" s="2">
        <v>8.1</v>
      </c>
      <c r="G5580" s="2" t="s">
        <v>1142</v>
      </c>
      <c r="H5580" s="2" t="s">
        <v>875</v>
      </c>
      <c r="I5580" s="2" t="s">
        <v>1253</v>
      </c>
      <c r="J5580" s="3">
        <v>1</v>
      </c>
      <c r="K5580" s="5"/>
    </row>
    <row r="5581" spans="1:11">
      <c r="A5581" s="2" t="s">
        <v>349</v>
      </c>
      <c r="B5581" s="2" t="s">
        <v>350</v>
      </c>
      <c r="C5581" s="4">
        <v>45566</v>
      </c>
      <c r="D5581" s="2" t="s">
        <v>1785</v>
      </c>
      <c r="E5581" s="2" t="s">
        <v>74</v>
      </c>
      <c r="F5581" s="2">
        <v>8.1</v>
      </c>
      <c r="G5581" s="2" t="s">
        <v>1142</v>
      </c>
      <c r="H5581" s="2" t="s">
        <v>156</v>
      </c>
      <c r="I5581" s="2" t="s">
        <v>1150</v>
      </c>
      <c r="J5581" s="3">
        <v>1</v>
      </c>
      <c r="K5581" s="5"/>
    </row>
    <row r="5582" spans="1:11">
      <c r="A5582" s="2" t="s">
        <v>356</v>
      </c>
      <c r="B5582" s="2" t="s">
        <v>357</v>
      </c>
      <c r="C5582" s="4">
        <v>45566</v>
      </c>
      <c r="D5582" s="2" t="s">
        <v>1100</v>
      </c>
      <c r="E5582" s="2" t="s">
        <v>132</v>
      </c>
      <c r="F5582" s="2">
        <v>3.2</v>
      </c>
      <c r="G5582" s="2" t="s">
        <v>1184</v>
      </c>
      <c r="H5582" s="2" t="s">
        <v>147</v>
      </c>
      <c r="I5582" s="2" t="s">
        <v>1149</v>
      </c>
      <c r="J5582" s="3">
        <v>1</v>
      </c>
      <c r="K5582" s="5"/>
    </row>
    <row r="5583" spans="1:11">
      <c r="A5583" s="2" t="s">
        <v>356</v>
      </c>
      <c r="B5583" s="2" t="s">
        <v>357</v>
      </c>
      <c r="C5583" s="4">
        <v>45566</v>
      </c>
      <c r="D5583" s="2" t="s">
        <v>254</v>
      </c>
      <c r="E5583" s="2" t="s">
        <v>218</v>
      </c>
      <c r="F5583" s="2">
        <v>3.2</v>
      </c>
      <c r="G5583" s="2" t="s">
        <v>1184</v>
      </c>
      <c r="H5583" s="2" t="s">
        <v>255</v>
      </c>
      <c r="I5583" s="2" t="s">
        <v>1197</v>
      </c>
      <c r="J5583" s="3">
        <v>1</v>
      </c>
      <c r="K5583" s="5"/>
    </row>
    <row r="5584" spans="1:11">
      <c r="A5584" s="2" t="s">
        <v>375</v>
      </c>
      <c r="B5584" s="2" t="s">
        <v>376</v>
      </c>
      <c r="C5584" s="4">
        <v>45566</v>
      </c>
      <c r="D5584" s="2" t="s">
        <v>638</v>
      </c>
      <c r="E5584" s="2" t="s">
        <v>86</v>
      </c>
      <c r="F5584" s="2">
        <v>8.1999999999999993</v>
      </c>
      <c r="G5584" s="2" t="s">
        <v>1142</v>
      </c>
      <c r="H5584" s="2" t="s">
        <v>156</v>
      </c>
      <c r="I5584" s="2" t="s">
        <v>1150</v>
      </c>
      <c r="J5584" s="3">
        <v>1</v>
      </c>
      <c r="K5584" s="5"/>
    </row>
    <row r="5585" spans="1:11">
      <c r="A5585" s="2" t="s">
        <v>393</v>
      </c>
      <c r="B5585" s="2" t="s">
        <v>394</v>
      </c>
      <c r="C5585" s="4">
        <v>45566</v>
      </c>
      <c r="D5585" s="2" t="s">
        <v>1131</v>
      </c>
      <c r="E5585" s="2" t="s">
        <v>367</v>
      </c>
      <c r="F5585" s="2">
        <v>9.6</v>
      </c>
      <c r="G5585" s="2" t="s">
        <v>1183</v>
      </c>
      <c r="H5585" s="2" t="s">
        <v>420</v>
      </c>
      <c r="I5585" s="2" t="s">
        <v>1234</v>
      </c>
      <c r="J5585" s="3">
        <v>1</v>
      </c>
      <c r="K5585" s="5"/>
    </row>
    <row r="5586" spans="1:11">
      <c r="A5586" s="2" t="s">
        <v>393</v>
      </c>
      <c r="B5586" s="2" t="s">
        <v>394</v>
      </c>
      <c r="C5586" s="4">
        <v>45566</v>
      </c>
      <c r="D5586" s="2" t="s">
        <v>65</v>
      </c>
      <c r="E5586" s="2" t="s">
        <v>66</v>
      </c>
      <c r="F5586" s="2">
        <v>6.1</v>
      </c>
      <c r="G5586" s="2" t="s">
        <v>1183</v>
      </c>
      <c r="H5586" s="2" t="s">
        <v>67</v>
      </c>
      <c r="I5586" s="2" t="s">
        <v>445</v>
      </c>
      <c r="J5586" s="3">
        <v>1</v>
      </c>
      <c r="K5586" s="5"/>
    </row>
    <row r="5587" spans="1:11">
      <c r="A5587" s="2" t="s">
        <v>393</v>
      </c>
      <c r="B5587" s="2" t="s">
        <v>394</v>
      </c>
      <c r="C5587" s="4">
        <v>45566</v>
      </c>
      <c r="D5587" s="2" t="s">
        <v>1789</v>
      </c>
      <c r="E5587" s="2" t="s">
        <v>170</v>
      </c>
      <c r="F5587" s="2">
        <v>6.1</v>
      </c>
      <c r="G5587" s="2" t="s">
        <v>1183</v>
      </c>
      <c r="H5587" s="2" t="s">
        <v>623</v>
      </c>
      <c r="I5587" s="2" t="s">
        <v>1227</v>
      </c>
      <c r="J5587" s="3">
        <v>3</v>
      </c>
      <c r="K5587" s="5"/>
    </row>
    <row r="5588" spans="1:11">
      <c r="A5588" s="2" t="s">
        <v>393</v>
      </c>
      <c r="B5588" s="2" t="s">
        <v>394</v>
      </c>
      <c r="C5588" s="4">
        <v>45566</v>
      </c>
      <c r="D5588" s="2" t="s">
        <v>410</v>
      </c>
      <c r="E5588" s="2" t="s">
        <v>170</v>
      </c>
      <c r="F5588" s="2">
        <v>6.1</v>
      </c>
      <c r="G5588" s="2" t="s">
        <v>1183</v>
      </c>
      <c r="H5588" s="2" t="s">
        <v>411</v>
      </c>
      <c r="I5588" s="2" t="s">
        <v>2075</v>
      </c>
      <c r="J5588" s="3">
        <v>2</v>
      </c>
      <c r="K5588" s="5"/>
    </row>
    <row r="5589" spans="1:11">
      <c r="A5589" s="2" t="s">
        <v>393</v>
      </c>
      <c r="B5589" s="2" t="s">
        <v>394</v>
      </c>
      <c r="C5589" s="4">
        <v>45566</v>
      </c>
      <c r="D5589" s="2" t="s">
        <v>1081</v>
      </c>
      <c r="E5589" s="2" t="s">
        <v>414</v>
      </c>
      <c r="F5589" s="2">
        <v>2.1</v>
      </c>
      <c r="G5589" s="2" t="s">
        <v>1185</v>
      </c>
      <c r="H5589" s="2" t="s">
        <v>971</v>
      </c>
      <c r="I5589" s="2" t="s">
        <v>1239</v>
      </c>
      <c r="J5589" s="3">
        <v>1</v>
      </c>
      <c r="K5589" s="5"/>
    </row>
    <row r="5590" spans="1:11">
      <c r="A5590" s="2" t="s">
        <v>393</v>
      </c>
      <c r="B5590" s="2" t="s">
        <v>394</v>
      </c>
      <c r="C5590" s="4">
        <v>45566</v>
      </c>
      <c r="D5590" s="2" t="s">
        <v>926</v>
      </c>
      <c r="E5590" s="2" t="s">
        <v>82</v>
      </c>
      <c r="F5590" s="2">
        <v>2.1</v>
      </c>
      <c r="G5590" s="2" t="s">
        <v>1185</v>
      </c>
      <c r="H5590" s="2" t="s">
        <v>78</v>
      </c>
      <c r="I5590" s="2" t="s">
        <v>79</v>
      </c>
      <c r="J5590" s="3">
        <v>1</v>
      </c>
      <c r="K5590" s="5"/>
    </row>
    <row r="5591" spans="1:11">
      <c r="A5591" s="2" t="s">
        <v>423</v>
      </c>
      <c r="B5591" s="2" t="s">
        <v>1218</v>
      </c>
      <c r="C5591" s="4">
        <v>45566</v>
      </c>
      <c r="D5591" s="2" t="s">
        <v>190</v>
      </c>
      <c r="E5591" s="2" t="s">
        <v>191</v>
      </c>
      <c r="F5591" s="2">
        <v>8</v>
      </c>
      <c r="G5591" s="2" t="s">
        <v>1142</v>
      </c>
      <c r="H5591" s="2" t="s">
        <v>423</v>
      </c>
      <c r="I5591" s="2" t="s">
        <v>1218</v>
      </c>
      <c r="J5591" s="3">
        <v>6</v>
      </c>
      <c r="K5591" s="5"/>
    </row>
    <row r="5592" spans="1:11">
      <c r="A5592" s="2" t="s">
        <v>846</v>
      </c>
      <c r="B5592" s="2" t="s">
        <v>1481</v>
      </c>
      <c r="C5592" s="4">
        <v>45566</v>
      </c>
      <c r="D5592" s="2" t="s">
        <v>705</v>
      </c>
      <c r="E5592" s="2" t="s">
        <v>82</v>
      </c>
      <c r="F5592" s="2">
        <v>8.1</v>
      </c>
      <c r="G5592" s="2" t="s">
        <v>1142</v>
      </c>
      <c r="H5592" s="2" t="s">
        <v>706</v>
      </c>
      <c r="I5592" s="2" t="s">
        <v>1177</v>
      </c>
      <c r="J5592" s="3">
        <v>3</v>
      </c>
      <c r="K5592" s="5"/>
    </row>
    <row r="5593" spans="1:11">
      <c r="A5593" s="2" t="s">
        <v>427</v>
      </c>
      <c r="B5593" s="2" t="s">
        <v>428</v>
      </c>
      <c r="C5593" s="4">
        <v>45566</v>
      </c>
      <c r="D5593" s="2" t="s">
        <v>637</v>
      </c>
      <c r="E5593" s="2" t="s">
        <v>170</v>
      </c>
      <c r="F5593" s="2">
        <v>4.0999999999999996</v>
      </c>
      <c r="G5593" s="2" t="s">
        <v>1188</v>
      </c>
      <c r="H5593" s="2" t="s">
        <v>379</v>
      </c>
      <c r="I5593" s="2" t="s">
        <v>1200</v>
      </c>
      <c r="J5593" s="3">
        <v>5</v>
      </c>
      <c r="K5593" s="5"/>
    </row>
    <row r="5594" spans="1:11">
      <c r="A5594" s="2" t="s">
        <v>427</v>
      </c>
      <c r="B5594" s="2" t="s">
        <v>428</v>
      </c>
      <c r="C5594" s="4">
        <v>45566</v>
      </c>
      <c r="D5594" s="2" t="s">
        <v>1635</v>
      </c>
      <c r="E5594" s="2" t="s">
        <v>90</v>
      </c>
      <c r="F5594" s="2">
        <v>4.0999999999999996</v>
      </c>
      <c r="G5594" s="2" t="s">
        <v>1188</v>
      </c>
      <c r="H5594" s="2" t="s">
        <v>363</v>
      </c>
      <c r="I5594" s="2" t="str">
        <f>+VLOOKUP(H5594,$A$2:$B$90000,2,0)</f>
        <v>AEROANDES</v>
      </c>
      <c r="J5594" s="3">
        <v>2</v>
      </c>
      <c r="K5594" s="5"/>
    </row>
    <row r="5595" spans="1:11">
      <c r="A5595" s="2" t="s">
        <v>427</v>
      </c>
      <c r="B5595" s="2" t="s">
        <v>428</v>
      </c>
      <c r="C5595" s="4">
        <v>45566</v>
      </c>
      <c r="D5595" s="2" t="s">
        <v>381</v>
      </c>
      <c r="E5595" s="2" t="s">
        <v>382</v>
      </c>
      <c r="F5595" s="2">
        <v>4.0999999999999996</v>
      </c>
      <c r="G5595" s="2" t="s">
        <v>1188</v>
      </c>
      <c r="H5595" s="2" t="s">
        <v>379</v>
      </c>
      <c r="I5595" s="2" t="s">
        <v>1200</v>
      </c>
      <c r="J5595" s="3">
        <v>1</v>
      </c>
      <c r="K5595" s="5"/>
    </row>
    <row r="5596" spans="1:11">
      <c r="A5596" s="2" t="s">
        <v>427</v>
      </c>
      <c r="B5596" s="2" t="s">
        <v>428</v>
      </c>
      <c r="C5596" s="4">
        <v>45566</v>
      </c>
      <c r="D5596" s="2" t="s">
        <v>635</v>
      </c>
      <c r="E5596" s="2" t="s">
        <v>382</v>
      </c>
      <c r="F5596" s="2">
        <v>5.0999999999999996</v>
      </c>
      <c r="G5596" s="2" t="s">
        <v>1186</v>
      </c>
      <c r="H5596" s="2" t="s">
        <v>379</v>
      </c>
      <c r="I5596" s="2" t="s">
        <v>1200</v>
      </c>
      <c r="J5596" s="3">
        <v>3</v>
      </c>
      <c r="K5596" s="5"/>
    </row>
    <row r="5597" spans="1:11">
      <c r="A5597" s="2" t="s">
        <v>434</v>
      </c>
      <c r="B5597" s="2" t="s">
        <v>435</v>
      </c>
      <c r="C5597" s="4">
        <v>45566</v>
      </c>
      <c r="D5597" s="2" t="s">
        <v>442</v>
      </c>
      <c r="E5597" s="2" t="s">
        <v>240</v>
      </c>
      <c r="F5597" s="2">
        <v>8.1999999999999993</v>
      </c>
      <c r="G5597" s="2" t="s">
        <v>1142</v>
      </c>
      <c r="H5597" s="2" t="s">
        <v>109</v>
      </c>
      <c r="I5597" s="2" t="s">
        <v>1192</v>
      </c>
      <c r="J5597" s="3">
        <v>27</v>
      </c>
      <c r="K5597" s="5"/>
    </row>
    <row r="5598" spans="1:11">
      <c r="A5598" s="2" t="s">
        <v>434</v>
      </c>
      <c r="B5598" s="2" t="s">
        <v>435</v>
      </c>
      <c r="C5598" s="4">
        <v>45566</v>
      </c>
      <c r="D5598" s="2" t="s">
        <v>662</v>
      </c>
      <c r="E5598" s="2" t="s">
        <v>436</v>
      </c>
      <c r="F5598" s="2">
        <v>8.1999999999999993</v>
      </c>
      <c r="G5598" s="2" t="s">
        <v>1142</v>
      </c>
      <c r="H5598" s="2" t="s">
        <v>109</v>
      </c>
      <c r="I5598" s="2" t="s">
        <v>1192</v>
      </c>
      <c r="J5598" s="3">
        <v>18</v>
      </c>
      <c r="K5598" s="5"/>
    </row>
    <row r="5599" spans="1:11">
      <c r="A5599" s="2" t="s">
        <v>434</v>
      </c>
      <c r="B5599" s="2" t="s">
        <v>435</v>
      </c>
      <c r="C5599" s="4">
        <v>45566</v>
      </c>
      <c r="D5599" s="2" t="s">
        <v>444</v>
      </c>
      <c r="E5599" s="2" t="s">
        <v>436</v>
      </c>
      <c r="F5599" s="2">
        <v>8.1999999999999993</v>
      </c>
      <c r="G5599" s="2" t="s">
        <v>1142</v>
      </c>
      <c r="H5599" s="2" t="s">
        <v>109</v>
      </c>
      <c r="I5599" s="2" t="s">
        <v>1192</v>
      </c>
      <c r="J5599" s="3">
        <v>18</v>
      </c>
      <c r="K5599" s="5"/>
    </row>
    <row r="5600" spans="1:11">
      <c r="A5600" s="2" t="s">
        <v>434</v>
      </c>
      <c r="B5600" s="2" t="s">
        <v>435</v>
      </c>
      <c r="C5600" s="4">
        <v>45566</v>
      </c>
      <c r="D5600" s="2" t="s">
        <v>110</v>
      </c>
      <c r="E5600" s="2" t="s">
        <v>436</v>
      </c>
      <c r="F5600" s="2">
        <v>8.1999999999999993</v>
      </c>
      <c r="G5600" s="2" t="s">
        <v>1142</v>
      </c>
      <c r="H5600" s="2" t="s">
        <v>109</v>
      </c>
      <c r="I5600" s="2" t="s">
        <v>1192</v>
      </c>
      <c r="J5600" s="3">
        <v>20</v>
      </c>
      <c r="K5600" s="5"/>
    </row>
    <row r="5601" spans="1:11">
      <c r="A5601" s="2" t="s">
        <v>1137</v>
      </c>
      <c r="B5601" s="2" t="s">
        <v>1347</v>
      </c>
      <c r="C5601" s="4">
        <v>45566</v>
      </c>
      <c r="D5601" s="2" t="s">
        <v>864</v>
      </c>
      <c r="E5601" s="2" t="s">
        <v>652</v>
      </c>
      <c r="F5601" s="2">
        <v>7.1</v>
      </c>
      <c r="G5601" s="2" t="s">
        <v>1143</v>
      </c>
      <c r="H5601" s="2" t="s">
        <v>1388</v>
      </c>
      <c r="I5601" s="2" t="s">
        <v>1150</v>
      </c>
      <c r="J5601" s="3">
        <v>1</v>
      </c>
      <c r="K5601" s="5"/>
    </row>
    <row r="5602" spans="1:11">
      <c r="A5602" s="2" t="s">
        <v>1137</v>
      </c>
      <c r="B5602" s="2" t="s">
        <v>1347</v>
      </c>
      <c r="C5602" s="4">
        <v>45566</v>
      </c>
      <c r="D5602" s="2" t="s">
        <v>383</v>
      </c>
      <c r="E5602" s="2" t="s">
        <v>323</v>
      </c>
      <c r="F5602" s="2">
        <v>7.1</v>
      </c>
      <c r="G5602" s="2" t="s">
        <v>1143</v>
      </c>
      <c r="H5602" s="2" t="s">
        <v>1388</v>
      </c>
      <c r="I5602" s="2" t="s">
        <v>1150</v>
      </c>
      <c r="J5602" s="3">
        <v>1</v>
      </c>
      <c r="K5602" s="5"/>
    </row>
    <row r="5603" spans="1:11">
      <c r="A5603" s="2" t="s">
        <v>67</v>
      </c>
      <c r="B5603" s="2" t="s">
        <v>445</v>
      </c>
      <c r="C5603" s="4">
        <v>45566</v>
      </c>
      <c r="D5603" s="2" t="s">
        <v>568</v>
      </c>
      <c r="E5603" s="2" t="s">
        <v>132</v>
      </c>
      <c r="F5603" s="2">
        <v>8.1</v>
      </c>
      <c r="G5603" s="2" t="s">
        <v>1142</v>
      </c>
      <c r="H5603" s="2" t="s">
        <v>67</v>
      </c>
      <c r="I5603" s="2" t="s">
        <v>445</v>
      </c>
      <c r="J5603" s="3">
        <v>2</v>
      </c>
      <c r="K5603" s="5"/>
    </row>
    <row r="5604" spans="1:11">
      <c r="A5604" s="2" t="s">
        <v>460</v>
      </c>
      <c r="B5604" s="2" t="s">
        <v>464</v>
      </c>
      <c r="C5604" s="4">
        <v>45566</v>
      </c>
      <c r="D5604" s="2" t="s">
        <v>1790</v>
      </c>
      <c r="E5604" s="2" t="s">
        <v>170</v>
      </c>
      <c r="F5604" s="2">
        <v>8.1</v>
      </c>
      <c r="G5604" s="2" t="s">
        <v>1142</v>
      </c>
      <c r="H5604" s="2" t="s">
        <v>399</v>
      </c>
      <c r="I5604" s="2" t="s">
        <v>1202</v>
      </c>
      <c r="J5604" s="3">
        <v>1</v>
      </c>
      <c r="K5604" s="5"/>
    </row>
    <row r="5605" spans="1:11">
      <c r="A5605" s="2" t="s">
        <v>472</v>
      </c>
      <c r="B5605" s="2" t="s">
        <v>473</v>
      </c>
      <c r="C5605" s="4">
        <v>45566</v>
      </c>
      <c r="D5605" s="2" t="s">
        <v>637</v>
      </c>
      <c r="E5605" s="2" t="s">
        <v>170</v>
      </c>
      <c r="F5605" s="2">
        <v>3.2</v>
      </c>
      <c r="G5605" s="2" t="s">
        <v>1184</v>
      </c>
      <c r="H5605" s="2" t="s">
        <v>375</v>
      </c>
      <c r="I5605" s="2" t="s">
        <v>1173</v>
      </c>
      <c r="J5605" s="3">
        <v>2</v>
      </c>
      <c r="K5605" s="5"/>
    </row>
    <row r="5606" spans="1:11">
      <c r="A5606" s="2" t="s">
        <v>475</v>
      </c>
      <c r="B5606" s="2" t="s">
        <v>476</v>
      </c>
      <c r="C5606" s="4">
        <v>45566</v>
      </c>
      <c r="D5606" s="2" t="s">
        <v>358</v>
      </c>
      <c r="E5606" s="2" t="s">
        <v>82</v>
      </c>
      <c r="F5606" s="2">
        <v>9.1300000000000008</v>
      </c>
      <c r="G5606" s="2" t="s">
        <v>1145</v>
      </c>
      <c r="H5606" s="2" t="s">
        <v>151</v>
      </c>
      <c r="I5606" s="2" t="s">
        <v>1203</v>
      </c>
      <c r="J5606" s="3">
        <v>2</v>
      </c>
      <c r="K5606" s="5"/>
    </row>
    <row r="5607" spans="1:11">
      <c r="A5607" s="2" t="s">
        <v>481</v>
      </c>
      <c r="B5607" s="2" t="s">
        <v>482</v>
      </c>
      <c r="C5607" s="4">
        <v>45566</v>
      </c>
      <c r="D5607" s="2" t="s">
        <v>21</v>
      </c>
      <c r="E5607" s="2" t="s">
        <v>1791</v>
      </c>
      <c r="F5607" s="2">
        <v>9.1300000000000008</v>
      </c>
      <c r="G5607" s="2" t="s">
        <v>1145</v>
      </c>
      <c r="H5607" s="2" t="s">
        <v>12</v>
      </c>
      <c r="I5607" s="2" t="s">
        <v>1190</v>
      </c>
      <c r="J5607" s="3">
        <v>1</v>
      </c>
      <c r="K5607" s="5"/>
    </row>
    <row r="5608" spans="1:11">
      <c r="A5608" s="2" t="s">
        <v>4</v>
      </c>
      <c r="B5608" s="2" t="s">
        <v>5</v>
      </c>
      <c r="C5608" s="4">
        <v>45566</v>
      </c>
      <c r="D5608" s="2" t="s">
        <v>491</v>
      </c>
      <c r="E5608" s="2" t="s">
        <v>7</v>
      </c>
      <c r="F5608" s="2">
        <v>8.1999999999999993</v>
      </c>
      <c r="G5608" s="2" t="s">
        <v>1142</v>
      </c>
      <c r="H5608" s="2" t="s">
        <v>8</v>
      </c>
      <c r="I5608" s="2" t="s">
        <v>1189</v>
      </c>
      <c r="J5608" s="3">
        <v>4</v>
      </c>
      <c r="K5608" s="5"/>
    </row>
    <row r="5609" spans="1:11">
      <c r="A5609" s="2" t="s">
        <v>4</v>
      </c>
      <c r="B5609" s="2" t="s">
        <v>5</v>
      </c>
      <c r="C5609" s="4">
        <v>45566</v>
      </c>
      <c r="D5609" s="2" t="s">
        <v>917</v>
      </c>
      <c r="E5609" s="2" t="s">
        <v>7</v>
      </c>
      <c r="F5609" s="2">
        <v>8.1999999999999993</v>
      </c>
      <c r="G5609" s="2" t="s">
        <v>1142</v>
      </c>
      <c r="H5609" s="2" t="s">
        <v>8</v>
      </c>
      <c r="I5609" s="2" t="s">
        <v>1189</v>
      </c>
      <c r="J5609" s="3">
        <v>6</v>
      </c>
      <c r="K5609" s="5"/>
    </row>
    <row r="5610" spans="1:11">
      <c r="A5610" s="2" t="s">
        <v>4</v>
      </c>
      <c r="B5610" s="2" t="s">
        <v>5</v>
      </c>
      <c r="C5610" s="4">
        <v>45566</v>
      </c>
      <c r="D5610" s="2" t="s">
        <v>498</v>
      </c>
      <c r="E5610" s="2" t="s">
        <v>7</v>
      </c>
      <c r="F5610" s="2">
        <v>8.1999999999999993</v>
      </c>
      <c r="G5610" s="2" t="s">
        <v>1142</v>
      </c>
      <c r="H5610" s="2" t="s">
        <v>8</v>
      </c>
      <c r="I5610" s="2" t="s">
        <v>1189</v>
      </c>
      <c r="J5610" s="3">
        <v>8</v>
      </c>
      <c r="K5610" s="5"/>
    </row>
    <row r="5611" spans="1:11">
      <c r="A5611" s="2" t="s">
        <v>44</v>
      </c>
      <c r="B5611" s="2" t="s">
        <v>45</v>
      </c>
      <c r="C5611" s="4">
        <v>45566</v>
      </c>
      <c r="D5611" s="2" t="s">
        <v>53</v>
      </c>
      <c r="E5611" s="2" t="s">
        <v>50</v>
      </c>
      <c r="F5611" s="2">
        <v>8.1</v>
      </c>
      <c r="G5611" s="2" t="s">
        <v>1142</v>
      </c>
      <c r="H5611" s="2" t="s">
        <v>44</v>
      </c>
      <c r="I5611" s="2" t="s">
        <v>45</v>
      </c>
      <c r="J5611" s="3">
        <v>2</v>
      </c>
      <c r="K5611" s="5"/>
    </row>
    <row r="5612" spans="1:11">
      <c r="A5612" s="2" t="s">
        <v>63</v>
      </c>
      <c r="B5612" s="2" t="s">
        <v>64</v>
      </c>
      <c r="C5612" s="4">
        <v>45566</v>
      </c>
      <c r="D5612" s="2" t="s">
        <v>836</v>
      </c>
      <c r="E5612" s="2" t="s">
        <v>90</v>
      </c>
      <c r="F5612" s="2">
        <v>6.2</v>
      </c>
      <c r="G5612" s="2" t="s">
        <v>1183</v>
      </c>
      <c r="H5612" s="2" t="s">
        <v>650</v>
      </c>
      <c r="I5612" s="2" t="s">
        <v>1216</v>
      </c>
      <c r="J5612" s="3">
        <v>2</v>
      </c>
      <c r="K5612" s="5"/>
    </row>
    <row r="5613" spans="1:11">
      <c r="A5613" s="2" t="s">
        <v>93</v>
      </c>
      <c r="B5613" s="2" t="s">
        <v>94</v>
      </c>
      <c r="C5613" s="4">
        <v>45566</v>
      </c>
      <c r="D5613" s="2" t="s">
        <v>1671</v>
      </c>
      <c r="E5613" s="2" t="s">
        <v>17</v>
      </c>
      <c r="F5613" s="2">
        <v>8.1999999999999993</v>
      </c>
      <c r="G5613" s="2" t="s">
        <v>1142</v>
      </c>
      <c r="H5613" s="2" t="s">
        <v>103</v>
      </c>
      <c r="I5613" s="2" t="s">
        <v>1238</v>
      </c>
      <c r="J5613" s="3">
        <v>6</v>
      </c>
      <c r="K5613" s="5"/>
    </row>
    <row r="5614" spans="1:11">
      <c r="A5614" s="2" t="s">
        <v>93</v>
      </c>
      <c r="B5614" s="2" t="s">
        <v>94</v>
      </c>
      <c r="C5614" s="4">
        <v>45566</v>
      </c>
      <c r="D5614" s="2" t="s">
        <v>1424</v>
      </c>
      <c r="E5614" s="2" t="s">
        <v>17</v>
      </c>
      <c r="F5614" s="2">
        <v>8.1999999999999993</v>
      </c>
      <c r="G5614" s="2" t="s">
        <v>1142</v>
      </c>
      <c r="H5614" s="2" t="s">
        <v>103</v>
      </c>
      <c r="I5614" s="2" t="s">
        <v>1238</v>
      </c>
      <c r="J5614" s="3">
        <v>6</v>
      </c>
      <c r="K5614" s="5"/>
    </row>
    <row r="5615" spans="1:11">
      <c r="A5615" s="2" t="s">
        <v>179</v>
      </c>
      <c r="B5615" s="2" t="s">
        <v>529</v>
      </c>
      <c r="C5615" s="4">
        <v>45566</v>
      </c>
      <c r="D5615" s="2" t="s">
        <v>365</v>
      </c>
      <c r="E5615" s="2" t="s">
        <v>170</v>
      </c>
      <c r="F5615" s="2">
        <v>8.1</v>
      </c>
      <c r="G5615" s="2" t="s">
        <v>1142</v>
      </c>
      <c r="H5615" s="2" t="s">
        <v>532</v>
      </c>
      <c r="I5615" s="2" t="s">
        <v>1236</v>
      </c>
      <c r="J5615" s="3">
        <v>1</v>
      </c>
      <c r="K5615" s="5"/>
    </row>
    <row r="5616" spans="1:11">
      <c r="A5616" s="2" t="s">
        <v>179</v>
      </c>
      <c r="B5616" s="2" t="s">
        <v>529</v>
      </c>
      <c r="C5616" s="4">
        <v>45566</v>
      </c>
      <c r="D5616" s="2" t="s">
        <v>533</v>
      </c>
      <c r="E5616" s="2" t="s">
        <v>182</v>
      </c>
      <c r="F5616" s="2">
        <v>8.1</v>
      </c>
      <c r="G5616" s="2" t="s">
        <v>1142</v>
      </c>
      <c r="H5616" s="2" t="s">
        <v>183</v>
      </c>
      <c r="I5616" s="2" t="s">
        <v>1237</v>
      </c>
      <c r="J5616" s="3">
        <v>2</v>
      </c>
      <c r="K5616" s="5"/>
    </row>
    <row r="5617" spans="1:11">
      <c r="A5617" s="2" t="s">
        <v>106</v>
      </c>
      <c r="B5617" s="2" t="s">
        <v>107</v>
      </c>
      <c r="C5617" s="4">
        <v>45566</v>
      </c>
      <c r="D5617" s="2" t="s">
        <v>662</v>
      </c>
      <c r="E5617" s="2" t="s">
        <v>99</v>
      </c>
      <c r="F5617" s="2">
        <v>6.1</v>
      </c>
      <c r="G5617" s="2" t="s">
        <v>1183</v>
      </c>
      <c r="H5617" s="2" t="s">
        <v>109</v>
      </c>
      <c r="I5617" s="2" t="s">
        <v>1192</v>
      </c>
      <c r="J5617" s="3">
        <v>3</v>
      </c>
      <c r="K5617" s="5"/>
    </row>
    <row r="5618" spans="1:11">
      <c r="A5618" s="2" t="s">
        <v>106</v>
      </c>
      <c r="B5618" s="2" t="s">
        <v>107</v>
      </c>
      <c r="C5618" s="4">
        <v>45566</v>
      </c>
      <c r="D5618" s="2" t="s">
        <v>444</v>
      </c>
      <c r="E5618" s="2" t="s">
        <v>99</v>
      </c>
      <c r="F5618" s="2">
        <v>6.1</v>
      </c>
      <c r="G5618" s="2" t="s">
        <v>1183</v>
      </c>
      <c r="H5618" s="2" t="s">
        <v>109</v>
      </c>
      <c r="I5618" s="2" t="s">
        <v>1192</v>
      </c>
      <c r="J5618" s="3">
        <v>2</v>
      </c>
      <c r="K5618" s="5"/>
    </row>
    <row r="5619" spans="1:11">
      <c r="A5619" s="2" t="s">
        <v>106</v>
      </c>
      <c r="B5619" s="2" t="s">
        <v>107</v>
      </c>
      <c r="C5619" s="4">
        <v>45566</v>
      </c>
      <c r="D5619" s="2" t="s">
        <v>443</v>
      </c>
      <c r="E5619" s="2" t="s">
        <v>240</v>
      </c>
      <c r="F5619" s="2">
        <v>6.1</v>
      </c>
      <c r="G5619" s="2" t="s">
        <v>1183</v>
      </c>
      <c r="H5619" s="2" t="s">
        <v>109</v>
      </c>
      <c r="I5619" s="2" t="s">
        <v>1192</v>
      </c>
      <c r="J5619" s="3">
        <v>3</v>
      </c>
      <c r="K5619" s="5"/>
    </row>
    <row r="5620" spans="1:11">
      <c r="A5620" s="2" t="s">
        <v>106</v>
      </c>
      <c r="B5620" s="2" t="s">
        <v>107</v>
      </c>
      <c r="C5620" s="4">
        <v>45566</v>
      </c>
      <c r="D5620" s="2" t="s">
        <v>1381</v>
      </c>
      <c r="E5620" s="2" t="s">
        <v>749</v>
      </c>
      <c r="F5620" s="2">
        <v>7.1</v>
      </c>
      <c r="G5620" s="2" t="s">
        <v>1143</v>
      </c>
      <c r="H5620" s="2" t="s">
        <v>114</v>
      </c>
      <c r="I5620" s="2" t="s">
        <v>1193</v>
      </c>
      <c r="J5620" s="3">
        <v>8</v>
      </c>
      <c r="K5620" s="5"/>
    </row>
    <row r="5621" spans="1:11">
      <c r="A5621" s="2" t="s">
        <v>1312</v>
      </c>
      <c r="B5621" s="2" t="s">
        <v>1313</v>
      </c>
      <c r="C5621" s="4">
        <v>45566</v>
      </c>
      <c r="D5621" s="2" t="s">
        <v>1637</v>
      </c>
      <c r="E5621" s="2" t="s">
        <v>47</v>
      </c>
      <c r="F5621" s="2">
        <v>8.1</v>
      </c>
      <c r="G5621" s="2" t="s">
        <v>1142</v>
      </c>
      <c r="H5621" s="2" t="s">
        <v>1792</v>
      </c>
      <c r="I5621" s="2" t="s">
        <v>1793</v>
      </c>
      <c r="J5621" s="3">
        <v>1</v>
      </c>
      <c r="K5621" s="5"/>
    </row>
    <row r="5622" spans="1:11">
      <c r="A5622" s="2" t="s">
        <v>1312</v>
      </c>
      <c r="B5622" s="2" t="s">
        <v>1313</v>
      </c>
      <c r="C5622" s="4">
        <v>45566</v>
      </c>
      <c r="D5622" s="2" t="s">
        <v>1359</v>
      </c>
      <c r="E5622" s="2" t="s">
        <v>132</v>
      </c>
      <c r="F5622" s="2">
        <v>7.1</v>
      </c>
      <c r="G5622" s="2" t="s">
        <v>1143</v>
      </c>
      <c r="H5622" s="2" t="s">
        <v>1718</v>
      </c>
      <c r="I5622" s="2" t="s">
        <v>1719</v>
      </c>
      <c r="J5622" s="3">
        <v>1</v>
      </c>
      <c r="K5622" s="5"/>
    </row>
    <row r="5623" spans="1:11">
      <c r="A5623" s="2" t="s">
        <v>1312</v>
      </c>
      <c r="B5623" s="2" t="s">
        <v>1313</v>
      </c>
      <c r="C5623" s="4">
        <v>45566</v>
      </c>
      <c r="D5623" s="2" t="s">
        <v>1099</v>
      </c>
      <c r="E5623" s="2" t="s">
        <v>90</v>
      </c>
      <c r="F5623" s="2">
        <v>7.1</v>
      </c>
      <c r="G5623" s="2" t="s">
        <v>1143</v>
      </c>
      <c r="H5623" s="2" t="s">
        <v>547</v>
      </c>
      <c r="I5623" s="2" t="s">
        <v>1230</v>
      </c>
      <c r="J5623" s="3">
        <v>1</v>
      </c>
      <c r="K5623" s="5"/>
    </row>
    <row r="5624" spans="1:11">
      <c r="A5624" s="2" t="s">
        <v>115</v>
      </c>
      <c r="B5624" s="2" t="s">
        <v>116</v>
      </c>
      <c r="C5624" s="4">
        <v>45566</v>
      </c>
      <c r="D5624" s="2" t="s">
        <v>542</v>
      </c>
      <c r="E5624" s="2" t="s">
        <v>118</v>
      </c>
      <c r="F5624" s="2">
        <v>8.1</v>
      </c>
      <c r="G5624" s="2" t="s">
        <v>1142</v>
      </c>
      <c r="H5624" s="2" t="s">
        <v>115</v>
      </c>
      <c r="I5624" s="2" t="s">
        <v>116</v>
      </c>
      <c r="J5624" s="3">
        <v>4</v>
      </c>
      <c r="K5624" s="5"/>
    </row>
    <row r="5625" spans="1:11">
      <c r="A5625" s="2" t="s">
        <v>185</v>
      </c>
      <c r="B5625" s="2" t="s">
        <v>1156</v>
      </c>
      <c r="C5625" s="4">
        <v>45566</v>
      </c>
      <c r="D5625" s="2" t="s">
        <v>931</v>
      </c>
      <c r="E5625" s="2" t="s">
        <v>382</v>
      </c>
      <c r="F5625" s="2">
        <v>9.1300000000000008</v>
      </c>
      <c r="G5625" s="2" t="s">
        <v>1145</v>
      </c>
      <c r="H5625" s="2" t="s">
        <v>187</v>
      </c>
      <c r="I5625" s="2" t="s">
        <v>1165</v>
      </c>
      <c r="J5625" s="3">
        <v>5</v>
      </c>
      <c r="K5625" s="5"/>
    </row>
    <row r="5626" spans="1:11">
      <c r="A5626" s="2" t="s">
        <v>185</v>
      </c>
      <c r="B5626" s="2" t="s">
        <v>1156</v>
      </c>
      <c r="C5626" s="4">
        <v>45566</v>
      </c>
      <c r="D5626" s="2" t="s">
        <v>715</v>
      </c>
      <c r="E5626" s="2" t="s">
        <v>382</v>
      </c>
      <c r="F5626" s="2">
        <v>9.6</v>
      </c>
      <c r="G5626" s="2" t="s">
        <v>1183</v>
      </c>
      <c r="H5626" s="2" t="s">
        <v>187</v>
      </c>
      <c r="I5626" s="2" t="s">
        <v>1165</v>
      </c>
      <c r="J5626" s="3">
        <v>2</v>
      </c>
      <c r="K5626" s="5"/>
    </row>
    <row r="5627" spans="1:11">
      <c r="A5627" s="2" t="s">
        <v>185</v>
      </c>
      <c r="B5627" s="2" t="s">
        <v>1156</v>
      </c>
      <c r="C5627" s="4">
        <v>45566</v>
      </c>
      <c r="D5627" s="2" t="s">
        <v>1794</v>
      </c>
      <c r="E5627" s="2" t="s">
        <v>382</v>
      </c>
      <c r="F5627" s="2">
        <v>9.1300000000000008</v>
      </c>
      <c r="G5627" s="2" t="s">
        <v>1145</v>
      </c>
      <c r="H5627" s="2" t="s">
        <v>187</v>
      </c>
      <c r="I5627" s="2" t="s">
        <v>1165</v>
      </c>
      <c r="J5627" s="3">
        <v>8</v>
      </c>
      <c r="K5627" s="5"/>
    </row>
    <row r="5628" spans="1:11">
      <c r="A5628" s="2" t="s">
        <v>185</v>
      </c>
      <c r="B5628" s="2" t="s">
        <v>1156</v>
      </c>
      <c r="C5628" s="4">
        <v>45566</v>
      </c>
      <c r="D5628" s="2" t="s">
        <v>184</v>
      </c>
      <c r="E5628" s="2" t="s">
        <v>382</v>
      </c>
      <c r="F5628" s="2">
        <v>9.1300000000000008</v>
      </c>
      <c r="G5628" s="2" t="s">
        <v>1145</v>
      </c>
      <c r="H5628" s="2" t="s">
        <v>185</v>
      </c>
      <c r="I5628" s="2" t="s">
        <v>1156</v>
      </c>
      <c r="J5628" s="3">
        <v>4</v>
      </c>
      <c r="K5628" s="5"/>
    </row>
    <row r="5629" spans="1:11">
      <c r="A5629" s="2" t="s">
        <v>1721</v>
      </c>
      <c r="B5629" s="2" t="s">
        <v>1721</v>
      </c>
      <c r="C5629" s="4">
        <v>45566</v>
      </c>
      <c r="D5629" s="2" t="s">
        <v>1795</v>
      </c>
      <c r="E5629" s="2" t="s">
        <v>1723</v>
      </c>
      <c r="F5629" s="2">
        <v>8.1999999999999993</v>
      </c>
      <c r="G5629" s="2" t="s">
        <v>1142</v>
      </c>
      <c r="H5629" s="2" t="s">
        <v>1724</v>
      </c>
      <c r="I5629" s="2" t="s">
        <v>1725</v>
      </c>
      <c r="J5629" s="3">
        <v>1</v>
      </c>
      <c r="K5629" s="5"/>
    </row>
    <row r="5630" spans="1:11">
      <c r="A5630" s="2" t="s">
        <v>1721</v>
      </c>
      <c r="B5630" s="2" t="s">
        <v>1721</v>
      </c>
      <c r="C5630" s="4">
        <v>45566</v>
      </c>
      <c r="D5630" s="2" t="s">
        <v>1796</v>
      </c>
      <c r="E5630" s="2" t="s">
        <v>1728</v>
      </c>
      <c r="F5630" s="2">
        <v>8.1999999999999993</v>
      </c>
      <c r="G5630" s="2" t="s">
        <v>1142</v>
      </c>
      <c r="H5630" s="2" t="s">
        <v>1732</v>
      </c>
      <c r="I5630" s="2" t="s">
        <v>1733</v>
      </c>
      <c r="J5630" s="3">
        <v>2</v>
      </c>
      <c r="K5630" s="5"/>
    </row>
    <row r="5631" spans="1:11">
      <c r="A5631" s="2" t="s">
        <v>1721</v>
      </c>
      <c r="B5631" s="2" t="s">
        <v>1721</v>
      </c>
      <c r="C5631" s="4">
        <v>45566</v>
      </c>
      <c r="D5631" s="2" t="s">
        <v>1797</v>
      </c>
      <c r="E5631" s="2" t="s">
        <v>1728</v>
      </c>
      <c r="F5631" s="2">
        <v>8.1999999999999993</v>
      </c>
      <c r="G5631" s="2" t="s">
        <v>1142</v>
      </c>
      <c r="H5631" s="2" t="s">
        <v>1732</v>
      </c>
      <c r="I5631" s="2" t="s">
        <v>1733</v>
      </c>
      <c r="J5631" s="3">
        <v>1</v>
      </c>
      <c r="K5631" s="5"/>
    </row>
    <row r="5632" spans="1:11">
      <c r="A5632" s="2" t="s">
        <v>1721</v>
      </c>
      <c r="B5632" s="2" t="s">
        <v>1721</v>
      </c>
      <c r="C5632" s="4">
        <v>45566</v>
      </c>
      <c r="D5632" s="2" t="s">
        <v>1798</v>
      </c>
      <c r="E5632" s="2" t="s">
        <v>1736</v>
      </c>
      <c r="F5632" s="2">
        <v>8.1999999999999993</v>
      </c>
      <c r="G5632" s="2" t="s">
        <v>1142</v>
      </c>
      <c r="H5632" s="2" t="s">
        <v>1737</v>
      </c>
      <c r="I5632" s="2" t="s">
        <v>1738</v>
      </c>
      <c r="J5632" s="3">
        <v>3</v>
      </c>
      <c r="K5632" s="5"/>
    </row>
    <row r="5633" spans="1:11">
      <c r="A5633" s="2" t="s">
        <v>1721</v>
      </c>
      <c r="B5633" s="2" t="s">
        <v>1721</v>
      </c>
      <c r="C5633" s="4">
        <v>45566</v>
      </c>
      <c r="D5633" s="2" t="s">
        <v>1799</v>
      </c>
      <c r="E5633" s="2" t="s">
        <v>1740</v>
      </c>
      <c r="F5633" s="2">
        <v>8.1999999999999993</v>
      </c>
      <c r="G5633" s="2" t="s">
        <v>1142</v>
      </c>
      <c r="H5633" s="2" t="s">
        <v>1741</v>
      </c>
      <c r="I5633" s="2" t="s">
        <v>1742</v>
      </c>
      <c r="J5633" s="3">
        <v>1</v>
      </c>
      <c r="K5633" s="5"/>
    </row>
    <row r="5634" spans="1:11">
      <c r="A5634" s="2" t="s">
        <v>1721</v>
      </c>
      <c r="B5634" s="2" t="s">
        <v>1721</v>
      </c>
      <c r="C5634" s="4">
        <v>45566</v>
      </c>
      <c r="D5634" s="2" t="s">
        <v>1800</v>
      </c>
      <c r="E5634" s="2" t="s">
        <v>1740</v>
      </c>
      <c r="F5634" s="2">
        <v>8.1999999999999993</v>
      </c>
      <c r="G5634" s="2" t="s">
        <v>1142</v>
      </c>
      <c r="H5634" s="2" t="s">
        <v>1741</v>
      </c>
      <c r="I5634" s="2" t="s">
        <v>1742</v>
      </c>
      <c r="J5634" s="3">
        <v>1</v>
      </c>
      <c r="K5634" s="5"/>
    </row>
    <row r="5635" spans="1:11">
      <c r="A5635" s="2" t="s">
        <v>1721</v>
      </c>
      <c r="B5635" s="2" t="s">
        <v>1721</v>
      </c>
      <c r="C5635" s="4">
        <v>45566</v>
      </c>
      <c r="D5635" s="2" t="s">
        <v>1801</v>
      </c>
      <c r="E5635" s="2" t="s">
        <v>1740</v>
      </c>
      <c r="F5635" s="2">
        <v>8.1999999999999993</v>
      </c>
      <c r="G5635" s="2" t="s">
        <v>1142</v>
      </c>
      <c r="H5635" s="2" t="s">
        <v>1741</v>
      </c>
      <c r="I5635" s="2" t="s">
        <v>1742</v>
      </c>
      <c r="J5635" s="3">
        <v>3</v>
      </c>
      <c r="K5635" s="5"/>
    </row>
    <row r="5636" spans="1:11">
      <c r="A5636" s="2" t="s">
        <v>1721</v>
      </c>
      <c r="B5636" s="2" t="s">
        <v>1721</v>
      </c>
      <c r="C5636" s="4">
        <v>45566</v>
      </c>
      <c r="D5636" s="2" t="s">
        <v>1802</v>
      </c>
      <c r="E5636" s="2" t="s">
        <v>1740</v>
      </c>
      <c r="F5636" s="2">
        <v>8.1999999999999993</v>
      </c>
      <c r="G5636" s="2" t="s">
        <v>1142</v>
      </c>
      <c r="H5636" s="2" t="s">
        <v>1741</v>
      </c>
      <c r="I5636" s="2" t="s">
        <v>1742</v>
      </c>
      <c r="J5636" s="3">
        <v>2</v>
      </c>
      <c r="K5636" s="5"/>
    </row>
    <row r="5637" spans="1:11">
      <c r="A5637" s="2" t="s">
        <v>1721</v>
      </c>
      <c r="B5637" s="2" t="s">
        <v>1721</v>
      </c>
      <c r="C5637" s="4">
        <v>45566</v>
      </c>
      <c r="D5637" s="2" t="s">
        <v>1803</v>
      </c>
      <c r="E5637" s="2" t="s">
        <v>1748</v>
      </c>
      <c r="F5637" s="2">
        <v>8.1999999999999993</v>
      </c>
      <c r="G5637" s="2" t="s">
        <v>1142</v>
      </c>
      <c r="H5637" s="2" t="s">
        <v>1749</v>
      </c>
      <c r="I5637" s="2" t="s">
        <v>1750</v>
      </c>
      <c r="J5637" s="3">
        <v>1</v>
      </c>
      <c r="K5637" s="5"/>
    </row>
    <row r="5638" spans="1:11">
      <c r="A5638" s="2" t="s">
        <v>1721</v>
      </c>
      <c r="B5638" s="2" t="s">
        <v>1721</v>
      </c>
      <c r="C5638" s="4">
        <v>45566</v>
      </c>
      <c r="D5638" s="2" t="s">
        <v>1804</v>
      </c>
      <c r="E5638" s="2" t="s">
        <v>1748</v>
      </c>
      <c r="F5638" s="2">
        <v>8.1999999999999993</v>
      </c>
      <c r="G5638" s="2" t="s">
        <v>1142</v>
      </c>
      <c r="H5638" s="2" t="s">
        <v>1749</v>
      </c>
      <c r="I5638" s="2" t="s">
        <v>1750</v>
      </c>
      <c r="J5638" s="3">
        <v>2</v>
      </c>
      <c r="K5638" s="5"/>
    </row>
    <row r="5639" spans="1:11">
      <c r="A5639" s="2" t="s">
        <v>1721</v>
      </c>
      <c r="B5639" s="2" t="s">
        <v>1721</v>
      </c>
      <c r="C5639" s="4">
        <v>45566</v>
      </c>
      <c r="D5639" s="2" t="s">
        <v>1805</v>
      </c>
      <c r="E5639" s="2" t="s">
        <v>1748</v>
      </c>
      <c r="F5639" s="2">
        <v>8.1999999999999993</v>
      </c>
      <c r="G5639" s="2" t="s">
        <v>1142</v>
      </c>
      <c r="H5639" s="2" t="s">
        <v>1749</v>
      </c>
      <c r="I5639" s="2" t="s">
        <v>1750</v>
      </c>
      <c r="J5639" s="3">
        <v>2</v>
      </c>
      <c r="K5639" s="5"/>
    </row>
    <row r="5640" spans="1:11">
      <c r="A5640" s="2" t="s">
        <v>1721</v>
      </c>
      <c r="B5640" s="2" t="s">
        <v>1721</v>
      </c>
      <c r="C5640" s="4">
        <v>45566</v>
      </c>
      <c r="D5640" s="2" t="s">
        <v>1806</v>
      </c>
      <c r="E5640" s="2" t="s">
        <v>1740</v>
      </c>
      <c r="F5640" s="2">
        <v>8.1999999999999993</v>
      </c>
      <c r="G5640" s="2" t="s">
        <v>1142</v>
      </c>
      <c r="H5640" s="2" t="s">
        <v>1721</v>
      </c>
      <c r="I5640" s="2" t="s">
        <v>1721</v>
      </c>
      <c r="J5640" s="3">
        <v>6</v>
      </c>
      <c r="K5640" s="5"/>
    </row>
    <row r="5641" spans="1:11">
      <c r="A5641" s="2" t="s">
        <v>121</v>
      </c>
      <c r="B5641" s="2" t="s">
        <v>122</v>
      </c>
      <c r="C5641" s="4">
        <v>45566</v>
      </c>
      <c r="D5641" s="2" t="s">
        <v>1752</v>
      </c>
      <c r="E5641" s="2" t="s">
        <v>74</v>
      </c>
      <c r="F5641" s="2">
        <v>4.0999999999999996</v>
      </c>
      <c r="G5641" s="2" t="s">
        <v>1188</v>
      </c>
      <c r="H5641" s="2" t="s">
        <v>650</v>
      </c>
      <c r="I5641" s="2" t="s">
        <v>1216</v>
      </c>
      <c r="J5641" s="3">
        <v>4</v>
      </c>
      <c r="K5641" s="5"/>
    </row>
    <row r="5642" spans="1:11">
      <c r="A5642" s="2" t="s">
        <v>138</v>
      </c>
      <c r="B5642" s="2" t="s">
        <v>139</v>
      </c>
      <c r="C5642" s="4">
        <v>45566</v>
      </c>
      <c r="D5642" s="2" t="s">
        <v>1807</v>
      </c>
      <c r="E5642" s="2" t="s">
        <v>129</v>
      </c>
      <c r="F5642" s="2">
        <v>5.0999999999999996</v>
      </c>
      <c r="G5642" s="2" t="s">
        <v>1186</v>
      </c>
      <c r="H5642" s="2" t="s">
        <v>420</v>
      </c>
      <c r="I5642" s="2" t="s">
        <v>1234</v>
      </c>
      <c r="J5642" s="3">
        <v>3</v>
      </c>
      <c r="K5642" s="5"/>
    </row>
    <row r="5643" spans="1:11">
      <c r="A5643" s="2" t="s">
        <v>138</v>
      </c>
      <c r="B5643" s="2" t="s">
        <v>139</v>
      </c>
      <c r="C5643" s="4">
        <v>45566</v>
      </c>
      <c r="D5643" s="2" t="s">
        <v>1443</v>
      </c>
      <c r="E5643" s="2" t="s">
        <v>47</v>
      </c>
      <c r="F5643" s="2">
        <v>5.0999999999999996</v>
      </c>
      <c r="G5643" s="2" t="s">
        <v>1186</v>
      </c>
      <c r="H5643" s="2" t="s">
        <v>1361</v>
      </c>
      <c r="I5643" s="2" t="s">
        <v>1362</v>
      </c>
      <c r="J5643" s="3">
        <v>1</v>
      </c>
      <c r="K5643" s="5"/>
    </row>
    <row r="5644" spans="1:11">
      <c r="A5644" s="2" t="s">
        <v>152</v>
      </c>
      <c r="B5644" s="2" t="s">
        <v>153</v>
      </c>
      <c r="C5644" s="4">
        <v>45566</v>
      </c>
      <c r="D5644" s="2" t="s">
        <v>154</v>
      </c>
      <c r="E5644" s="2" t="s">
        <v>155</v>
      </c>
      <c r="F5644" s="2">
        <v>8.1</v>
      </c>
      <c r="G5644" s="2" t="s">
        <v>1142</v>
      </c>
      <c r="H5644" s="2" t="s">
        <v>75</v>
      </c>
      <c r="I5644" s="2" t="s">
        <v>1150</v>
      </c>
      <c r="J5644" s="3">
        <v>11</v>
      </c>
      <c r="K5644" s="5"/>
    </row>
    <row r="5645" spans="1:11">
      <c r="A5645" s="2" t="s">
        <v>484</v>
      </c>
      <c r="B5645" s="2" t="s">
        <v>1250</v>
      </c>
      <c r="C5645" s="4">
        <v>45566</v>
      </c>
      <c r="D5645" s="2" t="s">
        <v>986</v>
      </c>
      <c r="E5645" s="2" t="s">
        <v>17</v>
      </c>
      <c r="F5645" s="2">
        <v>9.1300000000000008</v>
      </c>
      <c r="G5645" s="2" t="s">
        <v>1145</v>
      </c>
      <c r="H5645" s="2" t="s">
        <v>1323</v>
      </c>
      <c r="I5645" s="2" t="s">
        <v>1324</v>
      </c>
      <c r="J5645" s="3">
        <v>10</v>
      </c>
      <c r="K5645" s="5"/>
    </row>
    <row r="5646" spans="1:11">
      <c r="A5646" s="2" t="s">
        <v>484</v>
      </c>
      <c r="B5646" s="2" t="s">
        <v>1250</v>
      </c>
      <c r="C5646" s="4">
        <v>45566</v>
      </c>
      <c r="D5646" s="2" t="s">
        <v>1088</v>
      </c>
      <c r="E5646" s="2" t="s">
        <v>17</v>
      </c>
      <c r="F5646" s="2">
        <v>9.1300000000000008</v>
      </c>
      <c r="G5646" s="2" t="s">
        <v>1145</v>
      </c>
      <c r="H5646" s="2" t="s">
        <v>484</v>
      </c>
      <c r="I5646" s="2" t="s">
        <v>1250</v>
      </c>
      <c r="J5646" s="3">
        <v>20</v>
      </c>
      <c r="K5646" s="5"/>
    </row>
    <row r="5647" spans="1:11">
      <c r="A5647" s="2" t="s">
        <v>484</v>
      </c>
      <c r="B5647" s="2" t="s">
        <v>1250</v>
      </c>
      <c r="C5647" s="4">
        <v>45566</v>
      </c>
      <c r="D5647" s="2" t="s">
        <v>1451</v>
      </c>
      <c r="E5647" s="2" t="s">
        <v>1320</v>
      </c>
      <c r="F5647" s="2">
        <v>9.1300000000000008</v>
      </c>
      <c r="G5647" s="2" t="s">
        <v>1145</v>
      </c>
      <c r="H5647" s="2" t="s">
        <v>1321</v>
      </c>
      <c r="I5647" s="2" t="s">
        <v>1322</v>
      </c>
      <c r="J5647" s="3">
        <v>14</v>
      </c>
      <c r="K5647" s="5"/>
    </row>
    <row r="5648" spans="1:11">
      <c r="A5648" s="2" t="s">
        <v>484</v>
      </c>
      <c r="B5648" s="2" t="s">
        <v>1250</v>
      </c>
      <c r="C5648" s="4">
        <v>45566</v>
      </c>
      <c r="D5648" s="2" t="s">
        <v>811</v>
      </c>
      <c r="E5648" s="2" t="s">
        <v>17</v>
      </c>
      <c r="F5648" s="2">
        <v>9.1300000000000008</v>
      </c>
      <c r="G5648" s="2" t="s">
        <v>1145</v>
      </c>
      <c r="H5648" s="2" t="s">
        <v>1323</v>
      </c>
      <c r="I5648" s="2" t="s">
        <v>1324</v>
      </c>
      <c r="J5648" s="3">
        <v>14</v>
      </c>
      <c r="K5648" s="5"/>
    </row>
    <row r="5649" spans="1:11">
      <c r="A5649" s="2" t="s">
        <v>484</v>
      </c>
      <c r="B5649" s="2" t="s">
        <v>1250</v>
      </c>
      <c r="C5649" s="4">
        <v>45566</v>
      </c>
      <c r="D5649" s="2" t="s">
        <v>1328</v>
      </c>
      <c r="E5649" s="2" t="s">
        <v>1320</v>
      </c>
      <c r="F5649" s="2">
        <v>9.1300000000000008</v>
      </c>
      <c r="G5649" s="2" t="s">
        <v>1145</v>
      </c>
      <c r="H5649" s="2" t="s">
        <v>1329</v>
      </c>
      <c r="I5649" s="2" t="s">
        <v>1330</v>
      </c>
      <c r="J5649" s="3">
        <v>8</v>
      </c>
      <c r="K5649" s="5"/>
    </row>
    <row r="5650" spans="1:11">
      <c r="A5650" s="2" t="s">
        <v>484</v>
      </c>
      <c r="B5650" s="2" t="s">
        <v>1250</v>
      </c>
      <c r="C5650" s="4">
        <v>45566</v>
      </c>
      <c r="D5650" s="2" t="s">
        <v>490</v>
      </c>
      <c r="E5650" s="2" t="s">
        <v>17</v>
      </c>
      <c r="F5650" s="2">
        <v>8.1999999999999993</v>
      </c>
      <c r="G5650" s="2" t="s">
        <v>1142</v>
      </c>
      <c r="H5650" s="2" t="s">
        <v>1323</v>
      </c>
      <c r="I5650" s="2" t="s">
        <v>1324</v>
      </c>
      <c r="J5650" s="3">
        <v>7</v>
      </c>
      <c r="K5650" s="5"/>
    </row>
    <row r="5651" spans="1:11">
      <c r="A5651" s="2" t="s">
        <v>484</v>
      </c>
      <c r="B5651" s="2" t="s">
        <v>1250</v>
      </c>
      <c r="C5651" s="4">
        <v>45566</v>
      </c>
      <c r="D5651" s="2" t="s">
        <v>679</v>
      </c>
      <c r="E5651" s="2" t="s">
        <v>17</v>
      </c>
      <c r="F5651" s="2">
        <v>9.1300000000000008</v>
      </c>
      <c r="G5651" s="2" t="s">
        <v>1145</v>
      </c>
      <c r="H5651" s="2" t="s">
        <v>1323</v>
      </c>
      <c r="I5651" s="2" t="s">
        <v>1324</v>
      </c>
      <c r="J5651" s="3">
        <v>34</v>
      </c>
      <c r="K5651" s="5"/>
    </row>
    <row r="5652" spans="1:11">
      <c r="A5652" s="2" t="s">
        <v>484</v>
      </c>
      <c r="B5652" s="2" t="s">
        <v>1250</v>
      </c>
      <c r="C5652" s="4">
        <v>45566</v>
      </c>
      <c r="D5652" s="2" t="s">
        <v>1045</v>
      </c>
      <c r="E5652" s="2" t="s">
        <v>17</v>
      </c>
      <c r="F5652" s="2">
        <v>8.1999999999999993</v>
      </c>
      <c r="G5652" s="2" t="s">
        <v>1142</v>
      </c>
      <c r="H5652" s="2" t="s">
        <v>1323</v>
      </c>
      <c r="I5652" s="2" t="s">
        <v>1324</v>
      </c>
      <c r="J5652" s="3">
        <v>28</v>
      </c>
      <c r="K5652" s="5"/>
    </row>
    <row r="5653" spans="1:11">
      <c r="A5653" s="2" t="s">
        <v>484</v>
      </c>
      <c r="B5653" s="2" t="s">
        <v>1250</v>
      </c>
      <c r="C5653" s="4">
        <v>45566</v>
      </c>
      <c r="D5653" s="2" t="s">
        <v>489</v>
      </c>
      <c r="E5653" s="2" t="s">
        <v>17</v>
      </c>
      <c r="F5653" s="2">
        <v>8.1999999999999993</v>
      </c>
      <c r="G5653" s="2" t="s">
        <v>1142</v>
      </c>
      <c r="H5653" s="2" t="s">
        <v>484</v>
      </c>
      <c r="I5653" s="2" t="s">
        <v>1250</v>
      </c>
      <c r="J5653" s="3">
        <v>30</v>
      </c>
      <c r="K5653" s="5"/>
    </row>
    <row r="5654" spans="1:11">
      <c r="A5654" s="2" t="s">
        <v>484</v>
      </c>
      <c r="B5654" s="2" t="s">
        <v>1250</v>
      </c>
      <c r="C5654" s="4">
        <v>45566</v>
      </c>
      <c r="D5654" s="2" t="s">
        <v>485</v>
      </c>
      <c r="E5654" s="2" t="s">
        <v>17</v>
      </c>
      <c r="F5654" s="2">
        <v>8.1999999999999993</v>
      </c>
      <c r="G5654" s="2" t="s">
        <v>1142</v>
      </c>
      <c r="H5654" s="2" t="s">
        <v>1323</v>
      </c>
      <c r="I5654" s="2" t="s">
        <v>1324</v>
      </c>
      <c r="J5654" s="3">
        <v>30</v>
      </c>
      <c r="K5654" s="5"/>
    </row>
    <row r="5655" spans="1:11">
      <c r="A5655" s="2" t="s">
        <v>484</v>
      </c>
      <c r="B5655" s="2" t="s">
        <v>1250</v>
      </c>
      <c r="C5655" s="4">
        <v>45566</v>
      </c>
      <c r="D5655" s="2" t="s">
        <v>681</v>
      </c>
      <c r="E5655" s="2" t="s">
        <v>17</v>
      </c>
      <c r="F5655" s="2">
        <v>9.1300000000000008</v>
      </c>
      <c r="G5655" s="2" t="s">
        <v>1145</v>
      </c>
      <c r="H5655" s="2" t="s">
        <v>484</v>
      </c>
      <c r="I5655" s="2" t="s">
        <v>1250</v>
      </c>
      <c r="J5655" s="3">
        <v>13</v>
      </c>
      <c r="K5655" s="5"/>
    </row>
    <row r="5656" spans="1:11">
      <c r="A5656" s="2" t="s">
        <v>484</v>
      </c>
      <c r="B5656" s="2" t="s">
        <v>1250</v>
      </c>
      <c r="C5656" s="4">
        <v>45566</v>
      </c>
      <c r="D5656" s="2" t="s">
        <v>1046</v>
      </c>
      <c r="E5656" s="2" t="s">
        <v>17</v>
      </c>
      <c r="F5656" s="2">
        <v>9.1300000000000008</v>
      </c>
      <c r="G5656" s="2" t="s">
        <v>1145</v>
      </c>
      <c r="H5656" s="2" t="s">
        <v>1323</v>
      </c>
      <c r="I5656" s="2" t="s">
        <v>1324</v>
      </c>
      <c r="J5656" s="3">
        <v>24</v>
      </c>
      <c r="K5656" s="5"/>
    </row>
    <row r="5657" spans="1:11">
      <c r="A5657" s="2" t="s">
        <v>484</v>
      </c>
      <c r="B5657" s="2" t="s">
        <v>1250</v>
      </c>
      <c r="C5657" s="4">
        <v>45566</v>
      </c>
      <c r="D5657" s="2" t="s">
        <v>1808</v>
      </c>
      <c r="E5657" s="2" t="s">
        <v>17</v>
      </c>
      <c r="F5657" s="2">
        <v>9.1300000000000008</v>
      </c>
      <c r="G5657" s="2" t="s">
        <v>1145</v>
      </c>
      <c r="H5657" s="2" t="s">
        <v>1323</v>
      </c>
      <c r="I5657" s="2" t="s">
        <v>1324</v>
      </c>
      <c r="J5657" s="3">
        <v>43</v>
      </c>
      <c r="K5657" s="5"/>
    </row>
    <row r="5658" spans="1:11">
      <c r="A5658" s="2" t="s">
        <v>484</v>
      </c>
      <c r="B5658" s="2" t="s">
        <v>1250</v>
      </c>
      <c r="C5658" s="4">
        <v>45566</v>
      </c>
      <c r="D5658" s="2" t="s">
        <v>1429</v>
      </c>
      <c r="E5658" s="2" t="s">
        <v>17</v>
      </c>
      <c r="F5658" s="2">
        <v>9.1300000000000008</v>
      </c>
      <c r="G5658" s="2" t="s">
        <v>1145</v>
      </c>
      <c r="H5658" s="2" t="s">
        <v>1323</v>
      </c>
      <c r="I5658" s="2" t="s">
        <v>1324</v>
      </c>
      <c r="J5658" s="3">
        <v>2</v>
      </c>
      <c r="K5658" s="5"/>
    </row>
    <row r="5659" spans="1:11">
      <c r="A5659" s="2" t="s">
        <v>484</v>
      </c>
      <c r="B5659" s="2" t="s">
        <v>1250</v>
      </c>
      <c r="C5659" s="4">
        <v>45566</v>
      </c>
      <c r="D5659" s="2" t="s">
        <v>487</v>
      </c>
      <c r="E5659" s="2" t="s">
        <v>17</v>
      </c>
      <c r="F5659" s="2">
        <v>8.1999999999999993</v>
      </c>
      <c r="G5659" s="2" t="s">
        <v>1142</v>
      </c>
      <c r="H5659" s="2" t="s">
        <v>484</v>
      </c>
      <c r="I5659" s="2" t="s">
        <v>1250</v>
      </c>
      <c r="J5659" s="3">
        <v>24</v>
      </c>
      <c r="K5659" s="5"/>
    </row>
    <row r="5660" spans="1:11">
      <c r="A5660" s="2" t="s">
        <v>165</v>
      </c>
      <c r="B5660" s="2" t="s">
        <v>166</v>
      </c>
      <c r="C5660" s="4">
        <v>45566</v>
      </c>
      <c r="D5660" s="2" t="s">
        <v>1785</v>
      </c>
      <c r="E5660" s="2" t="s">
        <v>74</v>
      </c>
      <c r="F5660" s="2">
        <v>5.0999999999999996</v>
      </c>
      <c r="G5660" s="2" t="s">
        <v>1186</v>
      </c>
      <c r="H5660" s="2" t="s">
        <v>349</v>
      </c>
      <c r="I5660" s="2" t="s">
        <v>1174</v>
      </c>
      <c r="J5660" s="3">
        <v>1</v>
      </c>
      <c r="K5660" s="5"/>
    </row>
    <row r="5661" spans="1:11">
      <c r="A5661" s="2" t="s">
        <v>165</v>
      </c>
      <c r="B5661" s="2" t="s">
        <v>166</v>
      </c>
      <c r="C5661" s="4">
        <v>45566</v>
      </c>
      <c r="D5661" s="2" t="s">
        <v>1809</v>
      </c>
      <c r="E5661" s="2" t="s">
        <v>132</v>
      </c>
      <c r="F5661" s="2">
        <v>5.0999999999999996</v>
      </c>
      <c r="G5661" s="2" t="s">
        <v>1186</v>
      </c>
      <c r="H5661" s="2" t="s">
        <v>564</v>
      </c>
      <c r="I5661" s="2" t="s">
        <v>1162</v>
      </c>
      <c r="J5661" s="3">
        <v>1</v>
      </c>
      <c r="K5661" s="5"/>
    </row>
    <row r="5662" spans="1:11">
      <c r="A5662" s="2" t="s">
        <v>165</v>
      </c>
      <c r="B5662" s="2" t="s">
        <v>166</v>
      </c>
      <c r="C5662" s="4">
        <v>45566</v>
      </c>
      <c r="D5662" s="2" t="s">
        <v>1521</v>
      </c>
      <c r="E5662" s="2" t="s">
        <v>170</v>
      </c>
      <c r="F5662" s="2">
        <v>6.2</v>
      </c>
      <c r="G5662" s="2" t="s">
        <v>1183</v>
      </c>
      <c r="H5662" s="2" t="s">
        <v>171</v>
      </c>
      <c r="I5662" s="2" t="s">
        <v>347</v>
      </c>
      <c r="J5662" s="3">
        <v>4</v>
      </c>
      <c r="K5662" s="5"/>
    </row>
    <row r="5663" spans="1:11">
      <c r="A5663" s="2" t="s">
        <v>165</v>
      </c>
      <c r="B5663" s="2" t="s">
        <v>166</v>
      </c>
      <c r="C5663" s="4">
        <v>45566</v>
      </c>
      <c r="D5663" s="2" t="s">
        <v>172</v>
      </c>
      <c r="E5663" s="2" t="s">
        <v>82</v>
      </c>
      <c r="F5663" s="2">
        <v>6.2</v>
      </c>
      <c r="G5663" s="2" t="s">
        <v>1183</v>
      </c>
      <c r="H5663" s="2" t="s">
        <v>173</v>
      </c>
      <c r="I5663" s="2" t="s">
        <v>1170</v>
      </c>
      <c r="J5663" s="3">
        <v>2</v>
      </c>
      <c r="K5663" s="5"/>
    </row>
    <row r="5664" spans="1:11">
      <c r="A5664" s="2" t="s">
        <v>188</v>
      </c>
      <c r="B5664" s="2" t="s">
        <v>189</v>
      </c>
      <c r="C5664" s="4">
        <v>45566</v>
      </c>
      <c r="D5664" s="2" t="s">
        <v>616</v>
      </c>
      <c r="E5664" s="2" t="s">
        <v>191</v>
      </c>
      <c r="F5664" s="2">
        <v>5.0999999999999996</v>
      </c>
      <c r="G5664" s="2" t="s">
        <v>1186</v>
      </c>
      <c r="H5664" s="2" t="s">
        <v>647</v>
      </c>
      <c r="I5664" s="2" t="s">
        <v>1240</v>
      </c>
      <c r="J5664" s="3">
        <v>1</v>
      </c>
      <c r="K5664" s="5"/>
    </row>
    <row r="5665" spans="1:11">
      <c r="A5665" s="2" t="s">
        <v>188</v>
      </c>
      <c r="B5665" s="2" t="s">
        <v>189</v>
      </c>
      <c r="C5665" s="4">
        <v>45566</v>
      </c>
      <c r="D5665" s="2" t="s">
        <v>1457</v>
      </c>
      <c r="E5665" s="2" t="s">
        <v>170</v>
      </c>
      <c r="F5665" s="2">
        <v>5.0999999999999996</v>
      </c>
      <c r="G5665" s="2" t="s">
        <v>1186</v>
      </c>
      <c r="H5665" s="2" t="s">
        <v>156</v>
      </c>
      <c r="I5665" s="2" t="s">
        <v>1150</v>
      </c>
      <c r="J5665" s="3">
        <v>1</v>
      </c>
      <c r="K5665" s="5"/>
    </row>
    <row r="5666" spans="1:11">
      <c r="A5666" s="2" t="s">
        <v>188</v>
      </c>
      <c r="B5666" s="2" t="s">
        <v>189</v>
      </c>
      <c r="C5666" s="4">
        <v>45566</v>
      </c>
      <c r="D5666" s="2" t="s">
        <v>585</v>
      </c>
      <c r="E5666" s="2" t="s">
        <v>82</v>
      </c>
      <c r="F5666" s="2">
        <v>4.0999999999999996</v>
      </c>
      <c r="G5666" s="2" t="s">
        <v>1188</v>
      </c>
      <c r="H5666" s="2" t="s">
        <v>285</v>
      </c>
      <c r="I5666" s="2" t="s">
        <v>286</v>
      </c>
      <c r="J5666" s="3">
        <v>1</v>
      </c>
      <c r="K5666" s="5"/>
    </row>
    <row r="5667" spans="1:11">
      <c r="A5667" s="2" t="s">
        <v>188</v>
      </c>
      <c r="B5667" s="2" t="s">
        <v>189</v>
      </c>
      <c r="C5667" s="4">
        <v>45566</v>
      </c>
      <c r="D5667" s="2" t="s">
        <v>535</v>
      </c>
      <c r="E5667" s="2" t="s">
        <v>191</v>
      </c>
      <c r="F5667" s="2">
        <v>5.3</v>
      </c>
      <c r="G5667" s="2" t="s">
        <v>1186</v>
      </c>
      <c r="H5667" s="2" t="s">
        <v>252</v>
      </c>
      <c r="I5667" s="2" t="s">
        <v>2074</v>
      </c>
      <c r="J5667" s="3">
        <v>1</v>
      </c>
      <c r="K5667" s="5"/>
    </row>
    <row r="5668" spans="1:11">
      <c r="A5668" s="2" t="s">
        <v>188</v>
      </c>
      <c r="B5668" s="2" t="s">
        <v>189</v>
      </c>
      <c r="C5668" s="4">
        <v>45566</v>
      </c>
      <c r="D5668" s="2" t="s">
        <v>1006</v>
      </c>
      <c r="E5668" s="2" t="s">
        <v>170</v>
      </c>
      <c r="F5668" s="2">
        <v>6.2</v>
      </c>
      <c r="G5668" s="2" t="s">
        <v>1183</v>
      </c>
      <c r="H5668" s="2" t="s">
        <v>252</v>
      </c>
      <c r="I5668" s="2" t="s">
        <v>2074</v>
      </c>
      <c r="J5668" s="3">
        <v>1</v>
      </c>
      <c r="K5668" s="5"/>
    </row>
    <row r="5669" spans="1:11">
      <c r="A5669" s="2" t="s">
        <v>188</v>
      </c>
      <c r="B5669" s="2" t="s">
        <v>189</v>
      </c>
      <c r="C5669" s="4">
        <v>45566</v>
      </c>
      <c r="D5669" s="2" t="s">
        <v>1810</v>
      </c>
      <c r="E5669" s="2" t="s">
        <v>132</v>
      </c>
      <c r="F5669" s="2">
        <v>5.4</v>
      </c>
      <c r="G5669" s="2" t="s">
        <v>1186</v>
      </c>
      <c r="H5669" s="2" t="s">
        <v>842</v>
      </c>
      <c r="I5669" s="2" t="s">
        <v>1155</v>
      </c>
      <c r="J5669" s="3">
        <v>1</v>
      </c>
      <c r="K5669" s="5"/>
    </row>
    <row r="5670" spans="1:11">
      <c r="A5670" s="2" t="s">
        <v>188</v>
      </c>
      <c r="B5670" s="2" t="s">
        <v>189</v>
      </c>
      <c r="C5670" s="4">
        <v>45566</v>
      </c>
      <c r="D5670" s="2" t="s">
        <v>1457</v>
      </c>
      <c r="E5670" s="2" t="s">
        <v>170</v>
      </c>
      <c r="F5670" s="2">
        <v>5.3</v>
      </c>
      <c r="G5670" s="2" t="s">
        <v>1186</v>
      </c>
      <c r="H5670" s="2" t="s">
        <v>569</v>
      </c>
      <c r="I5670" s="2" t="s">
        <v>1161</v>
      </c>
      <c r="J5670" s="3">
        <v>1</v>
      </c>
      <c r="K5670" s="5"/>
    </row>
    <row r="5671" spans="1:11">
      <c r="A5671" s="2" t="s">
        <v>1630</v>
      </c>
      <c r="B5671" s="2" t="s">
        <v>1631</v>
      </c>
      <c r="C5671" s="4">
        <v>45566</v>
      </c>
      <c r="D5671" s="2" t="s">
        <v>1666</v>
      </c>
      <c r="E5671" s="2" t="s">
        <v>540</v>
      </c>
      <c r="F5671" s="2">
        <v>6.2</v>
      </c>
      <c r="G5671" s="2" t="s">
        <v>1183</v>
      </c>
      <c r="H5671" s="2" t="s">
        <v>156</v>
      </c>
      <c r="I5671" s="2" t="s">
        <v>1150</v>
      </c>
      <c r="J5671" s="3">
        <v>1</v>
      </c>
      <c r="K5671" s="5"/>
    </row>
    <row r="5672" spans="1:11">
      <c r="A5672" s="2" t="s">
        <v>1630</v>
      </c>
      <c r="B5672" s="2" t="s">
        <v>1631</v>
      </c>
      <c r="C5672" s="4">
        <v>45566</v>
      </c>
      <c r="D5672" s="2" t="s">
        <v>1412</v>
      </c>
      <c r="E5672" s="2" t="s">
        <v>1574</v>
      </c>
      <c r="F5672" s="2">
        <v>8.1</v>
      </c>
      <c r="G5672" s="2" t="s">
        <v>1142</v>
      </c>
      <c r="H5672" s="2" t="s">
        <v>156</v>
      </c>
      <c r="I5672" s="2" t="s">
        <v>1150</v>
      </c>
      <c r="J5672" s="3">
        <v>5</v>
      </c>
      <c r="K5672" s="5"/>
    </row>
    <row r="5673" spans="1:11">
      <c r="A5673" s="2" t="s">
        <v>1630</v>
      </c>
      <c r="B5673" s="2" t="s">
        <v>1631</v>
      </c>
      <c r="C5673" s="4">
        <v>45566</v>
      </c>
      <c r="D5673" s="2" t="s">
        <v>1648</v>
      </c>
      <c r="E5673" s="2" t="s">
        <v>1454</v>
      </c>
      <c r="F5673" s="2">
        <v>8.1</v>
      </c>
      <c r="G5673" s="2" t="s">
        <v>1142</v>
      </c>
      <c r="H5673" s="2" t="s">
        <v>156</v>
      </c>
      <c r="I5673" s="2" t="s">
        <v>1150</v>
      </c>
      <c r="J5673" s="3">
        <v>4</v>
      </c>
      <c r="K5673" s="5"/>
    </row>
    <row r="5674" spans="1:11">
      <c r="A5674" s="2" t="s">
        <v>198</v>
      </c>
      <c r="B5674" s="2" t="s">
        <v>199</v>
      </c>
      <c r="C5674" s="4">
        <v>45566</v>
      </c>
      <c r="D5674" s="2" t="s">
        <v>573</v>
      </c>
      <c r="E5674" s="2" t="s">
        <v>82</v>
      </c>
      <c r="F5674" s="2">
        <v>8.1</v>
      </c>
      <c r="G5674" s="2" t="s">
        <v>1142</v>
      </c>
      <c r="H5674" s="2" t="s">
        <v>198</v>
      </c>
      <c r="I5674" s="2" t="s">
        <v>199</v>
      </c>
      <c r="J5674" s="3">
        <v>1</v>
      </c>
      <c r="K5674" s="5"/>
    </row>
    <row r="5675" spans="1:11">
      <c r="A5675" s="2" t="s">
        <v>198</v>
      </c>
      <c r="B5675" s="2" t="s">
        <v>199</v>
      </c>
      <c r="C5675" s="4">
        <v>45566</v>
      </c>
      <c r="D5675" s="2" t="s">
        <v>574</v>
      </c>
      <c r="E5675" s="2" t="s">
        <v>82</v>
      </c>
      <c r="F5675" s="2">
        <v>8.1</v>
      </c>
      <c r="G5675" s="2" t="s">
        <v>1142</v>
      </c>
      <c r="H5675" s="2" t="s">
        <v>198</v>
      </c>
      <c r="I5675" s="2" t="s">
        <v>199</v>
      </c>
      <c r="J5675" s="3">
        <v>1</v>
      </c>
      <c r="K5675" s="5"/>
    </row>
    <row r="5676" spans="1:11">
      <c r="A5676" s="2" t="s">
        <v>198</v>
      </c>
      <c r="B5676" s="2" t="s">
        <v>199</v>
      </c>
      <c r="C5676" s="4">
        <v>45566</v>
      </c>
      <c r="D5676" s="2" t="s">
        <v>200</v>
      </c>
      <c r="E5676" s="2" t="s">
        <v>82</v>
      </c>
      <c r="F5676" s="2">
        <v>8.1</v>
      </c>
      <c r="G5676" s="2" t="s">
        <v>1142</v>
      </c>
      <c r="H5676" s="2" t="s">
        <v>198</v>
      </c>
      <c r="I5676" s="2" t="s">
        <v>199</v>
      </c>
      <c r="J5676" s="3">
        <v>1</v>
      </c>
      <c r="K5676" s="5"/>
    </row>
    <row r="5677" spans="1:11">
      <c r="A5677" s="2" t="s">
        <v>198</v>
      </c>
      <c r="B5677" s="2" t="s">
        <v>199</v>
      </c>
      <c r="C5677" s="4">
        <v>45566</v>
      </c>
      <c r="D5677" s="2" t="s">
        <v>572</v>
      </c>
      <c r="E5677" s="2" t="s">
        <v>82</v>
      </c>
      <c r="F5677" s="2">
        <v>8.1</v>
      </c>
      <c r="G5677" s="2" t="s">
        <v>1142</v>
      </c>
      <c r="H5677" s="2" t="s">
        <v>198</v>
      </c>
      <c r="I5677" s="2" t="s">
        <v>199</v>
      </c>
      <c r="J5677" s="3">
        <v>1</v>
      </c>
      <c r="K5677" s="5"/>
    </row>
    <row r="5678" spans="1:11">
      <c r="A5678" s="2" t="s">
        <v>212</v>
      </c>
      <c r="B5678" s="2" t="s">
        <v>213</v>
      </c>
      <c r="C5678" s="4">
        <v>45566</v>
      </c>
      <c r="D5678" s="2" t="s">
        <v>1811</v>
      </c>
      <c r="E5678" s="2" t="s">
        <v>218</v>
      </c>
      <c r="F5678" s="2">
        <v>4.0999999999999996</v>
      </c>
      <c r="G5678" s="2" t="s">
        <v>1188</v>
      </c>
      <c r="H5678" s="2" t="s">
        <v>156</v>
      </c>
      <c r="I5678" s="2" t="s">
        <v>1150</v>
      </c>
      <c r="J5678" s="3">
        <v>1</v>
      </c>
      <c r="K5678" s="5"/>
    </row>
    <row r="5679" spans="1:11">
      <c r="A5679" s="2" t="s">
        <v>212</v>
      </c>
      <c r="B5679" s="2" t="s">
        <v>213</v>
      </c>
      <c r="C5679" s="4">
        <v>45566</v>
      </c>
      <c r="D5679" s="2" t="s">
        <v>936</v>
      </c>
      <c r="E5679" s="2" t="s">
        <v>218</v>
      </c>
      <c r="F5679" s="2">
        <v>4.3</v>
      </c>
      <c r="G5679" s="2" t="s">
        <v>1188</v>
      </c>
      <c r="H5679" s="2" t="s">
        <v>219</v>
      </c>
      <c r="I5679" s="2" t="s">
        <v>1147</v>
      </c>
      <c r="J5679" s="3">
        <v>1</v>
      </c>
      <c r="K5679" s="5"/>
    </row>
    <row r="5680" spans="1:11">
      <c r="A5680" s="2" t="s">
        <v>212</v>
      </c>
      <c r="B5680" s="2" t="s">
        <v>213</v>
      </c>
      <c r="C5680" s="4">
        <v>45566</v>
      </c>
      <c r="D5680" s="2" t="s">
        <v>229</v>
      </c>
      <c r="E5680" s="2" t="s">
        <v>218</v>
      </c>
      <c r="F5680" s="2">
        <v>8.1999999999999993</v>
      </c>
      <c r="G5680" s="2" t="s">
        <v>1142</v>
      </c>
      <c r="H5680" s="2" t="s">
        <v>219</v>
      </c>
      <c r="I5680" s="2" t="s">
        <v>1147</v>
      </c>
      <c r="J5680" s="3">
        <v>6</v>
      </c>
      <c r="K5680" s="5"/>
    </row>
    <row r="5681" spans="1:11">
      <c r="A5681" s="2" t="s">
        <v>212</v>
      </c>
      <c r="B5681" s="2" t="s">
        <v>213</v>
      </c>
      <c r="C5681" s="4">
        <v>45566</v>
      </c>
      <c r="D5681" s="2" t="s">
        <v>580</v>
      </c>
      <c r="E5681" s="2" t="s">
        <v>223</v>
      </c>
      <c r="F5681" s="2">
        <v>8.1999999999999993</v>
      </c>
      <c r="G5681" s="2" t="s">
        <v>1142</v>
      </c>
      <c r="H5681" s="2" t="s">
        <v>219</v>
      </c>
      <c r="I5681" s="2" t="s">
        <v>1147</v>
      </c>
      <c r="J5681" s="3">
        <v>11</v>
      </c>
      <c r="K5681" s="5"/>
    </row>
    <row r="5682" spans="1:11">
      <c r="A5682" s="2" t="s">
        <v>258</v>
      </c>
      <c r="B5682" s="2" t="s">
        <v>259</v>
      </c>
      <c r="C5682" s="4">
        <v>45566</v>
      </c>
      <c r="D5682" s="2" t="s">
        <v>1812</v>
      </c>
      <c r="E5682" s="2" t="s">
        <v>263</v>
      </c>
      <c r="F5682" s="2">
        <v>8.1999999999999993</v>
      </c>
      <c r="G5682" s="2" t="s">
        <v>1142</v>
      </c>
      <c r="H5682" s="2" t="s">
        <v>18</v>
      </c>
      <c r="I5682" s="2" t="s">
        <v>1205</v>
      </c>
      <c r="J5682" s="3">
        <v>1</v>
      </c>
      <c r="K5682" s="5"/>
    </row>
    <row r="5683" spans="1:11">
      <c r="A5683" s="2" t="s">
        <v>258</v>
      </c>
      <c r="B5683" s="2" t="s">
        <v>259</v>
      </c>
      <c r="C5683" s="4">
        <v>45566</v>
      </c>
      <c r="D5683" s="2" t="s">
        <v>1813</v>
      </c>
      <c r="E5683" s="2" t="s">
        <v>17</v>
      </c>
      <c r="F5683" s="2">
        <v>8.1999999999999993</v>
      </c>
      <c r="G5683" s="2" t="s">
        <v>1142</v>
      </c>
      <c r="H5683" s="2" t="s">
        <v>18</v>
      </c>
      <c r="I5683" s="2" t="s">
        <v>1205</v>
      </c>
      <c r="J5683" s="3">
        <v>1</v>
      </c>
      <c r="K5683" s="5"/>
    </row>
    <row r="5684" spans="1:11">
      <c r="A5684" s="2" t="s">
        <v>270</v>
      </c>
      <c r="B5684" s="2" t="s">
        <v>271</v>
      </c>
      <c r="C5684" s="4">
        <v>45566</v>
      </c>
      <c r="D5684" s="2" t="s">
        <v>277</v>
      </c>
      <c r="E5684" s="2" t="s">
        <v>273</v>
      </c>
      <c r="F5684" s="2">
        <v>6.2</v>
      </c>
      <c r="G5684" s="2" t="s">
        <v>1183</v>
      </c>
      <c r="H5684" s="2" t="s">
        <v>109</v>
      </c>
      <c r="I5684" s="2" t="s">
        <v>1192</v>
      </c>
      <c r="J5684" s="3">
        <v>1</v>
      </c>
      <c r="K5684" s="5"/>
    </row>
    <row r="5685" spans="1:11">
      <c r="A5685" s="2" t="s">
        <v>278</v>
      </c>
      <c r="B5685" s="2" t="s">
        <v>279</v>
      </c>
      <c r="C5685" s="4">
        <v>45566</v>
      </c>
      <c r="D5685" s="2" t="s">
        <v>280</v>
      </c>
      <c r="E5685" s="2" t="s">
        <v>113</v>
      </c>
      <c r="F5685" s="2">
        <v>9.1300000000000008</v>
      </c>
      <c r="G5685" s="2" t="s">
        <v>1145</v>
      </c>
      <c r="H5685" s="2" t="s">
        <v>281</v>
      </c>
      <c r="I5685" s="2" t="s">
        <v>1206</v>
      </c>
      <c r="J5685" s="3">
        <v>42</v>
      </c>
      <c r="K5685" s="5"/>
    </row>
    <row r="5686" spans="1:11">
      <c r="A5686" s="2" t="s">
        <v>278</v>
      </c>
      <c r="B5686" s="2" t="s">
        <v>279</v>
      </c>
      <c r="C5686" s="4">
        <v>45566</v>
      </c>
      <c r="D5686" s="2" t="s">
        <v>592</v>
      </c>
      <c r="E5686" s="2" t="s">
        <v>113</v>
      </c>
      <c r="F5686" s="2">
        <v>9.1300000000000008</v>
      </c>
      <c r="G5686" s="2" t="s">
        <v>1145</v>
      </c>
      <c r="H5686" s="2" t="s">
        <v>281</v>
      </c>
      <c r="I5686" s="2" t="s">
        <v>1206</v>
      </c>
      <c r="J5686" s="3">
        <v>48</v>
      </c>
      <c r="K5686" s="5"/>
    </row>
    <row r="5687" spans="1:11">
      <c r="A5687" s="2" t="s">
        <v>278</v>
      </c>
      <c r="B5687" s="2" t="s">
        <v>279</v>
      </c>
      <c r="C5687" s="4">
        <v>45566</v>
      </c>
      <c r="D5687" s="2" t="s">
        <v>752</v>
      </c>
      <c r="E5687" s="2" t="s">
        <v>113</v>
      </c>
      <c r="F5687" s="2">
        <v>6.1</v>
      </c>
      <c r="G5687" s="2" t="s">
        <v>1183</v>
      </c>
      <c r="H5687" s="2" t="s">
        <v>281</v>
      </c>
      <c r="I5687" s="2" t="s">
        <v>1206</v>
      </c>
      <c r="J5687" s="3">
        <v>4</v>
      </c>
      <c r="K5687" s="5"/>
    </row>
    <row r="5688" spans="1:11">
      <c r="A5688" s="2" t="s">
        <v>278</v>
      </c>
      <c r="B5688" s="2" t="s">
        <v>279</v>
      </c>
      <c r="C5688" s="4">
        <v>45566</v>
      </c>
      <c r="D5688" s="2" t="s">
        <v>752</v>
      </c>
      <c r="E5688" s="2" t="s">
        <v>113</v>
      </c>
      <c r="F5688" s="2">
        <v>8.1</v>
      </c>
      <c r="G5688" s="2" t="s">
        <v>1142</v>
      </c>
      <c r="H5688" s="2" t="s">
        <v>281</v>
      </c>
      <c r="I5688" s="2" t="s">
        <v>1206</v>
      </c>
      <c r="J5688" s="3">
        <v>6</v>
      </c>
      <c r="K5688" s="5"/>
    </row>
    <row r="5689" spans="1:11">
      <c r="A5689" s="2" t="s">
        <v>278</v>
      </c>
      <c r="B5689" s="2" t="s">
        <v>279</v>
      </c>
      <c r="C5689" s="4">
        <v>45566</v>
      </c>
      <c r="D5689" s="2" t="s">
        <v>284</v>
      </c>
      <c r="E5689" s="2" t="s">
        <v>283</v>
      </c>
      <c r="F5689" s="2">
        <v>9.1300000000000008</v>
      </c>
      <c r="G5689" s="2" t="s">
        <v>1145</v>
      </c>
      <c r="H5689" s="2" t="s">
        <v>281</v>
      </c>
      <c r="I5689" s="2" t="s">
        <v>1206</v>
      </c>
      <c r="J5689" s="3">
        <v>31</v>
      </c>
      <c r="K5689" s="5"/>
    </row>
    <row r="5690" spans="1:11">
      <c r="A5690" s="2" t="s">
        <v>753</v>
      </c>
      <c r="B5690" s="2" t="s">
        <v>754</v>
      </c>
      <c r="C5690" s="4">
        <v>45566</v>
      </c>
      <c r="D5690" s="2" t="s">
        <v>1814</v>
      </c>
      <c r="E5690" s="2" t="s">
        <v>323</v>
      </c>
      <c r="F5690" s="2">
        <v>8.1</v>
      </c>
      <c r="G5690" s="2" t="s">
        <v>1142</v>
      </c>
      <c r="H5690" s="2" t="s">
        <v>1815</v>
      </c>
      <c r="I5690" s="2" t="s">
        <v>1816</v>
      </c>
      <c r="J5690" s="3">
        <v>1</v>
      </c>
      <c r="K5690" s="5"/>
    </row>
    <row r="5691" spans="1:11">
      <c r="A5691" s="2" t="s">
        <v>753</v>
      </c>
      <c r="B5691" s="2" t="s">
        <v>754</v>
      </c>
      <c r="C5691" s="4">
        <v>45566</v>
      </c>
      <c r="D5691" s="2" t="s">
        <v>1817</v>
      </c>
      <c r="E5691" s="2" t="s">
        <v>215</v>
      </c>
      <c r="F5691" s="2">
        <v>8.1</v>
      </c>
      <c r="G5691" s="2" t="s">
        <v>1142</v>
      </c>
      <c r="H5691" s="2" t="s">
        <v>97</v>
      </c>
      <c r="I5691" s="2" t="s">
        <v>1180</v>
      </c>
      <c r="J5691" s="3">
        <v>3</v>
      </c>
      <c r="K5691" s="5"/>
    </row>
    <row r="5692" spans="1:11">
      <c r="A5692" s="2" t="s">
        <v>1334</v>
      </c>
      <c r="B5692" s="2" t="s">
        <v>1335</v>
      </c>
      <c r="C5692" s="4">
        <v>45566</v>
      </c>
      <c r="D5692" s="2" t="s">
        <v>1818</v>
      </c>
      <c r="E5692" s="2" t="s">
        <v>414</v>
      </c>
      <c r="F5692" s="2">
        <v>1.1000000000000001</v>
      </c>
      <c r="G5692" s="2" t="s">
        <v>1187</v>
      </c>
      <c r="H5692" s="2" t="s">
        <v>415</v>
      </c>
      <c r="I5692" s="2" t="s">
        <v>1201</v>
      </c>
      <c r="J5692" s="3">
        <v>1</v>
      </c>
      <c r="K5692" s="5"/>
    </row>
    <row r="5693" spans="1:11">
      <c r="A5693" s="2" t="s">
        <v>1334</v>
      </c>
      <c r="B5693" s="2" t="s">
        <v>1335</v>
      </c>
      <c r="C5693" s="4">
        <v>45566</v>
      </c>
      <c r="D5693" s="2" t="s">
        <v>229</v>
      </c>
      <c r="E5693" s="2" t="s">
        <v>218</v>
      </c>
      <c r="F5693" s="2">
        <v>7</v>
      </c>
      <c r="G5693" s="2" t="s">
        <v>1143</v>
      </c>
      <c r="H5693" s="2" t="s">
        <v>212</v>
      </c>
      <c r="I5693" s="2" t="s">
        <v>1147</v>
      </c>
      <c r="J5693" s="3">
        <v>2</v>
      </c>
      <c r="K5693" s="5"/>
    </row>
    <row r="5694" spans="1:11">
      <c r="A5694" s="2" t="s">
        <v>1334</v>
      </c>
      <c r="B5694" s="2" t="s">
        <v>1335</v>
      </c>
      <c r="C5694" s="4">
        <v>45566</v>
      </c>
      <c r="D5694" s="2" t="s">
        <v>936</v>
      </c>
      <c r="E5694" s="2" t="s">
        <v>218</v>
      </c>
      <c r="F5694" s="2">
        <v>7</v>
      </c>
      <c r="G5694" s="2" t="s">
        <v>1143</v>
      </c>
      <c r="H5694" s="2" t="s">
        <v>212</v>
      </c>
      <c r="I5694" s="2" t="s">
        <v>1147</v>
      </c>
      <c r="J5694" s="3">
        <v>3</v>
      </c>
      <c r="K5694" s="5"/>
    </row>
    <row r="5695" spans="1:11">
      <c r="A5695" s="2" t="s">
        <v>1334</v>
      </c>
      <c r="B5695" s="2" t="s">
        <v>1335</v>
      </c>
      <c r="C5695" s="4">
        <v>45566</v>
      </c>
      <c r="D5695" s="2" t="s">
        <v>720</v>
      </c>
      <c r="E5695" s="2" t="s">
        <v>218</v>
      </c>
      <c r="F5695" s="2">
        <v>9.15</v>
      </c>
      <c r="G5695" s="2" t="s">
        <v>1146</v>
      </c>
      <c r="H5695" s="2" t="s">
        <v>212</v>
      </c>
      <c r="I5695" s="2" t="s">
        <v>1147</v>
      </c>
      <c r="J5695" s="3">
        <v>1</v>
      </c>
      <c r="K5695" s="5"/>
    </row>
    <row r="5696" spans="1:11">
      <c r="A5696" s="2" t="s">
        <v>1334</v>
      </c>
      <c r="B5696" s="2" t="s">
        <v>1335</v>
      </c>
      <c r="C5696" s="4">
        <v>45566</v>
      </c>
      <c r="D5696" s="2" t="s">
        <v>1470</v>
      </c>
      <c r="E5696" s="2" t="s">
        <v>218</v>
      </c>
      <c r="F5696" s="2">
        <v>1.1000000000000001</v>
      </c>
      <c r="G5696" s="2" t="s">
        <v>1187</v>
      </c>
      <c r="H5696" s="2" t="s">
        <v>255</v>
      </c>
      <c r="I5696" s="2" t="s">
        <v>1197</v>
      </c>
      <c r="J5696" s="3">
        <v>1</v>
      </c>
      <c r="K5696" s="5"/>
    </row>
    <row r="5697" spans="1:11">
      <c r="A5697" s="2" t="s">
        <v>285</v>
      </c>
      <c r="B5697" s="2" t="s">
        <v>286</v>
      </c>
      <c r="C5697" s="4">
        <v>45566</v>
      </c>
      <c r="D5697" s="2" t="s">
        <v>756</v>
      </c>
      <c r="E5697" s="2" t="s">
        <v>82</v>
      </c>
      <c r="F5697" s="2">
        <v>8.1</v>
      </c>
      <c r="G5697" s="2" t="s">
        <v>1142</v>
      </c>
      <c r="H5697" s="2" t="s">
        <v>285</v>
      </c>
      <c r="I5697" s="2" t="s">
        <v>286</v>
      </c>
      <c r="J5697" s="3">
        <v>2</v>
      </c>
      <c r="K5697" s="5"/>
    </row>
    <row r="5698" spans="1:11">
      <c r="A5698" s="2" t="s">
        <v>285</v>
      </c>
      <c r="B5698" s="2" t="s">
        <v>286</v>
      </c>
      <c r="C5698" s="4">
        <v>45566</v>
      </c>
      <c r="D5698" s="2" t="s">
        <v>595</v>
      </c>
      <c r="E5698" s="2" t="s">
        <v>82</v>
      </c>
      <c r="F5698" s="2">
        <v>8.1</v>
      </c>
      <c r="G5698" s="2" t="s">
        <v>1142</v>
      </c>
      <c r="H5698" s="2" t="s">
        <v>285</v>
      </c>
      <c r="I5698" s="2" t="s">
        <v>286</v>
      </c>
      <c r="J5698" s="3">
        <v>3</v>
      </c>
      <c r="K5698" s="5"/>
    </row>
    <row r="5699" spans="1:11">
      <c r="A5699" s="2" t="s">
        <v>291</v>
      </c>
      <c r="B5699" s="2" t="s">
        <v>292</v>
      </c>
      <c r="C5699" s="4">
        <v>45566</v>
      </c>
      <c r="D5699" s="2" t="s">
        <v>294</v>
      </c>
      <c r="E5699" s="2" t="s">
        <v>132</v>
      </c>
      <c r="F5699" s="2">
        <v>8.1</v>
      </c>
      <c r="G5699" s="2" t="s">
        <v>1142</v>
      </c>
      <c r="H5699" s="2" t="s">
        <v>291</v>
      </c>
      <c r="I5699" s="2" t="s">
        <v>292</v>
      </c>
      <c r="J5699" s="3">
        <v>3</v>
      </c>
      <c r="K5699" s="5"/>
    </row>
    <row r="5700" spans="1:11">
      <c r="A5700" s="2" t="s">
        <v>245</v>
      </c>
      <c r="B5700" s="2" t="s">
        <v>295</v>
      </c>
      <c r="C5700" s="4">
        <v>45566</v>
      </c>
      <c r="D5700" s="2" t="s">
        <v>296</v>
      </c>
      <c r="E5700" s="2" t="s">
        <v>99</v>
      </c>
      <c r="F5700" s="2">
        <v>1.2</v>
      </c>
      <c r="G5700" s="2" t="s">
        <v>1187</v>
      </c>
      <c r="H5700" s="2" t="s">
        <v>245</v>
      </c>
      <c r="I5700" s="2" t="s">
        <v>295</v>
      </c>
      <c r="J5700" s="3">
        <v>8</v>
      </c>
      <c r="K5700" s="5"/>
    </row>
    <row r="5701" spans="1:11">
      <c r="A5701" s="2" t="s">
        <v>300</v>
      </c>
      <c r="B5701" s="2" t="s">
        <v>301</v>
      </c>
      <c r="C5701" s="4">
        <v>45566</v>
      </c>
      <c r="D5701" s="2" t="s">
        <v>299</v>
      </c>
      <c r="E5701" s="2" t="s">
        <v>99</v>
      </c>
      <c r="F5701" s="2">
        <v>3.2</v>
      </c>
      <c r="G5701" s="2" t="s">
        <v>1184</v>
      </c>
      <c r="H5701" s="2" t="s">
        <v>245</v>
      </c>
      <c r="I5701" s="2" t="s">
        <v>295</v>
      </c>
      <c r="J5701" s="3">
        <v>1</v>
      </c>
      <c r="K5701" s="5"/>
    </row>
    <row r="5702" spans="1:11">
      <c r="A5702" s="2" t="s">
        <v>318</v>
      </c>
      <c r="B5702" s="2" t="s">
        <v>319</v>
      </c>
      <c r="C5702" s="4">
        <v>45566</v>
      </c>
      <c r="D5702" s="2" t="s">
        <v>320</v>
      </c>
      <c r="E5702" s="2" t="s">
        <v>170</v>
      </c>
      <c r="F5702" s="2">
        <v>8.1</v>
      </c>
      <c r="G5702" s="2" t="s">
        <v>1142</v>
      </c>
      <c r="H5702" s="2" t="s">
        <v>321</v>
      </c>
      <c r="I5702" s="2" t="s">
        <v>1222</v>
      </c>
      <c r="J5702" s="3">
        <v>1</v>
      </c>
      <c r="K5702" s="5"/>
    </row>
    <row r="5703" spans="1:11">
      <c r="A5703" s="2" t="s">
        <v>330</v>
      </c>
      <c r="B5703" s="2" t="s">
        <v>331</v>
      </c>
      <c r="C5703" s="4">
        <v>45566</v>
      </c>
      <c r="D5703" s="2" t="s">
        <v>332</v>
      </c>
      <c r="E5703" s="2" t="s">
        <v>170</v>
      </c>
      <c r="F5703" s="2">
        <v>6.2</v>
      </c>
      <c r="G5703" s="2" t="s">
        <v>1183</v>
      </c>
      <c r="H5703" s="2" t="s">
        <v>330</v>
      </c>
      <c r="I5703" s="2" t="s">
        <v>331</v>
      </c>
      <c r="J5703" s="3">
        <v>1</v>
      </c>
      <c r="K5703" s="5"/>
    </row>
    <row r="5704" spans="1:11">
      <c r="A5704" s="2" t="s">
        <v>363</v>
      </c>
      <c r="B5704" s="2" t="s">
        <v>1416</v>
      </c>
      <c r="C5704" s="4">
        <v>45566</v>
      </c>
      <c r="D5704" s="2" t="s">
        <v>1635</v>
      </c>
      <c r="E5704" s="2" t="s">
        <v>90</v>
      </c>
      <c r="F5704" s="2">
        <v>9.14</v>
      </c>
      <c r="G5704" s="2" t="s">
        <v>1144</v>
      </c>
      <c r="H5704" s="2" t="s">
        <v>363</v>
      </c>
      <c r="I5704" s="2" t="str">
        <f>+VLOOKUP(H5704,$A$2:$B$90000,2,0)</f>
        <v>AEROANDES</v>
      </c>
      <c r="J5704" s="3">
        <v>3</v>
      </c>
      <c r="K5704" s="5"/>
    </row>
    <row r="5705" spans="1:11">
      <c r="A5705" s="2" t="s">
        <v>171</v>
      </c>
      <c r="B5705" s="2" t="s">
        <v>347</v>
      </c>
      <c r="C5705" s="4">
        <v>45566</v>
      </c>
      <c r="D5705" s="2" t="s">
        <v>876</v>
      </c>
      <c r="E5705" s="2" t="s">
        <v>90</v>
      </c>
      <c r="F5705" s="2">
        <v>8.1</v>
      </c>
      <c r="G5705" s="2" t="s">
        <v>1142</v>
      </c>
      <c r="H5705" s="2" t="s">
        <v>171</v>
      </c>
      <c r="I5705" s="2" t="s">
        <v>347</v>
      </c>
      <c r="J5705" s="3">
        <v>1</v>
      </c>
      <c r="K5705" s="5"/>
    </row>
    <row r="5706" spans="1:11">
      <c r="A5706" s="2" t="s">
        <v>349</v>
      </c>
      <c r="B5706" s="2" t="s">
        <v>350</v>
      </c>
      <c r="C5706" s="4">
        <v>45566</v>
      </c>
      <c r="D5706" s="2" t="s">
        <v>619</v>
      </c>
      <c r="E5706" s="2" t="s">
        <v>362</v>
      </c>
      <c r="F5706" s="2">
        <v>8.1</v>
      </c>
      <c r="G5706" s="2" t="s">
        <v>1142</v>
      </c>
      <c r="H5706" s="2" t="s">
        <v>353</v>
      </c>
      <c r="I5706" s="2" t="s">
        <v>1179</v>
      </c>
      <c r="J5706" s="3">
        <v>1</v>
      </c>
      <c r="K5706" s="5"/>
    </row>
    <row r="5707" spans="1:11">
      <c r="A5707" s="2" t="s">
        <v>349</v>
      </c>
      <c r="B5707" s="2" t="s">
        <v>350</v>
      </c>
      <c r="C5707" s="4">
        <v>45566</v>
      </c>
      <c r="D5707" s="2" t="s">
        <v>1819</v>
      </c>
      <c r="E5707" s="2" t="s">
        <v>90</v>
      </c>
      <c r="F5707" s="2">
        <v>8.1</v>
      </c>
      <c r="G5707" s="2" t="s">
        <v>1142</v>
      </c>
      <c r="H5707" s="2" t="s">
        <v>353</v>
      </c>
      <c r="I5707" s="2" t="s">
        <v>1179</v>
      </c>
      <c r="J5707" s="3">
        <v>1</v>
      </c>
      <c r="K5707" s="5"/>
    </row>
    <row r="5708" spans="1:11">
      <c r="A5708" s="2" t="s">
        <v>356</v>
      </c>
      <c r="B5708" s="2" t="s">
        <v>357</v>
      </c>
      <c r="C5708" s="4">
        <v>45566</v>
      </c>
      <c r="D5708" s="2" t="s">
        <v>217</v>
      </c>
      <c r="E5708" s="2" t="s">
        <v>218</v>
      </c>
      <c r="F5708" s="2">
        <v>3.2</v>
      </c>
      <c r="G5708" s="2" t="s">
        <v>1184</v>
      </c>
      <c r="H5708" s="2" t="s">
        <v>212</v>
      </c>
      <c r="I5708" s="2" t="s">
        <v>1147</v>
      </c>
      <c r="J5708" s="3">
        <v>2</v>
      </c>
      <c r="K5708" s="5"/>
    </row>
    <row r="5709" spans="1:11">
      <c r="A5709" s="2" t="s">
        <v>375</v>
      </c>
      <c r="B5709" s="2" t="s">
        <v>376</v>
      </c>
      <c r="C5709" s="4">
        <v>45566</v>
      </c>
      <c r="D5709" s="2" t="s">
        <v>383</v>
      </c>
      <c r="E5709" s="2" t="s">
        <v>323</v>
      </c>
      <c r="F5709" s="2">
        <v>8.1999999999999993</v>
      </c>
      <c r="G5709" s="2" t="s">
        <v>1142</v>
      </c>
      <c r="H5709" s="2" t="s">
        <v>379</v>
      </c>
      <c r="I5709" s="2" t="s">
        <v>1200</v>
      </c>
      <c r="J5709" s="3">
        <v>2</v>
      </c>
      <c r="K5709" s="5"/>
    </row>
    <row r="5710" spans="1:11">
      <c r="A5710" s="2" t="s">
        <v>390</v>
      </c>
      <c r="B5710" s="2" t="s">
        <v>391</v>
      </c>
      <c r="C5710" s="4">
        <v>45566</v>
      </c>
      <c r="D5710" s="2" t="s">
        <v>642</v>
      </c>
      <c r="E5710" s="2" t="s">
        <v>74</v>
      </c>
      <c r="F5710" s="2">
        <v>4.3</v>
      </c>
      <c r="G5710" s="2" t="s">
        <v>1188</v>
      </c>
      <c r="H5710" s="2" t="s">
        <v>156</v>
      </c>
      <c r="I5710" s="2" t="s">
        <v>1150</v>
      </c>
      <c r="J5710" s="3">
        <v>1</v>
      </c>
      <c r="K5710" s="5"/>
    </row>
    <row r="5711" spans="1:11">
      <c r="A5711" s="2" t="s">
        <v>393</v>
      </c>
      <c r="B5711" s="2" t="s">
        <v>394</v>
      </c>
      <c r="C5711" s="4">
        <v>45566</v>
      </c>
      <c r="D5711" s="2" t="s">
        <v>1789</v>
      </c>
      <c r="E5711" s="2" t="s">
        <v>170</v>
      </c>
      <c r="F5711" s="2">
        <v>6.2</v>
      </c>
      <c r="G5711" s="2" t="s">
        <v>1183</v>
      </c>
      <c r="H5711" s="2" t="s">
        <v>623</v>
      </c>
      <c r="I5711" s="2" t="s">
        <v>1227</v>
      </c>
      <c r="J5711" s="3">
        <v>4</v>
      </c>
      <c r="K5711" s="5"/>
    </row>
    <row r="5712" spans="1:11">
      <c r="A5712" s="2" t="s">
        <v>393</v>
      </c>
      <c r="B5712" s="2" t="s">
        <v>394</v>
      </c>
      <c r="C5712" s="4">
        <v>45566</v>
      </c>
      <c r="D5712" s="2" t="s">
        <v>770</v>
      </c>
      <c r="E5712" s="2" t="s">
        <v>191</v>
      </c>
      <c r="F5712" s="2">
        <v>6.2</v>
      </c>
      <c r="G5712" s="2" t="s">
        <v>1183</v>
      </c>
      <c r="H5712" s="2" t="s">
        <v>317</v>
      </c>
      <c r="I5712" s="2" t="s">
        <v>615</v>
      </c>
      <c r="J5712" s="3">
        <v>2</v>
      </c>
      <c r="K5712" s="5"/>
    </row>
    <row r="5713" spans="1:11">
      <c r="A5713" s="2" t="s">
        <v>393</v>
      </c>
      <c r="B5713" s="2" t="s">
        <v>394</v>
      </c>
      <c r="C5713" s="4">
        <v>45566</v>
      </c>
      <c r="D5713" s="2" t="s">
        <v>1100</v>
      </c>
      <c r="E5713" s="2" t="s">
        <v>132</v>
      </c>
      <c r="F5713" s="2">
        <v>6.1</v>
      </c>
      <c r="G5713" s="2" t="s">
        <v>1183</v>
      </c>
      <c r="H5713" s="2" t="s">
        <v>411</v>
      </c>
      <c r="I5713" s="2" t="s">
        <v>2075</v>
      </c>
      <c r="J5713" s="3">
        <v>1</v>
      </c>
      <c r="K5713" s="5"/>
    </row>
    <row r="5714" spans="1:11">
      <c r="A5714" s="2" t="s">
        <v>434</v>
      </c>
      <c r="B5714" s="2" t="s">
        <v>435</v>
      </c>
      <c r="C5714" s="4">
        <v>45566</v>
      </c>
      <c r="D5714" s="2" t="s">
        <v>665</v>
      </c>
      <c r="E5714" s="2" t="s">
        <v>99</v>
      </c>
      <c r="F5714" s="2">
        <v>8.1999999999999993</v>
      </c>
      <c r="G5714" s="2" t="s">
        <v>1142</v>
      </c>
      <c r="H5714" s="2" t="s">
        <v>109</v>
      </c>
      <c r="I5714" s="2" t="s">
        <v>1192</v>
      </c>
      <c r="J5714" s="3">
        <v>27</v>
      </c>
      <c r="K5714" s="5"/>
    </row>
    <row r="5715" spans="1:11">
      <c r="A5715" s="2" t="s">
        <v>434</v>
      </c>
      <c r="B5715" s="2" t="s">
        <v>435</v>
      </c>
      <c r="C5715" s="4">
        <v>45566</v>
      </c>
      <c r="D5715" s="2" t="s">
        <v>663</v>
      </c>
      <c r="E5715" s="2" t="s">
        <v>436</v>
      </c>
      <c r="F5715" s="2">
        <v>8.1999999999999993</v>
      </c>
      <c r="G5715" s="2" t="s">
        <v>1142</v>
      </c>
      <c r="H5715" s="2" t="s">
        <v>109</v>
      </c>
      <c r="I5715" s="2" t="s">
        <v>1192</v>
      </c>
      <c r="J5715" s="3">
        <v>18</v>
      </c>
      <c r="K5715" s="5"/>
    </row>
    <row r="5716" spans="1:11">
      <c r="A5716" s="2" t="s">
        <v>434</v>
      </c>
      <c r="B5716" s="2" t="s">
        <v>435</v>
      </c>
      <c r="C5716" s="4">
        <v>45566</v>
      </c>
      <c r="D5716" s="2" t="s">
        <v>664</v>
      </c>
      <c r="E5716" s="2" t="s">
        <v>436</v>
      </c>
      <c r="F5716" s="2">
        <v>8.1999999999999993</v>
      </c>
      <c r="G5716" s="2" t="s">
        <v>1142</v>
      </c>
      <c r="H5716" s="2" t="s">
        <v>109</v>
      </c>
      <c r="I5716" s="2" t="s">
        <v>1192</v>
      </c>
      <c r="J5716" s="3">
        <v>16</v>
      </c>
      <c r="K5716" s="5"/>
    </row>
    <row r="5717" spans="1:11">
      <c r="A5717" s="2" t="s">
        <v>434</v>
      </c>
      <c r="B5717" s="2" t="s">
        <v>435</v>
      </c>
      <c r="C5717" s="4">
        <v>45566</v>
      </c>
      <c r="D5717" s="2" t="s">
        <v>534</v>
      </c>
      <c r="E5717" s="2" t="s">
        <v>436</v>
      </c>
      <c r="F5717" s="2">
        <v>8.1999999999999993</v>
      </c>
      <c r="G5717" s="2" t="s">
        <v>1142</v>
      </c>
      <c r="H5717" s="2" t="s">
        <v>109</v>
      </c>
      <c r="I5717" s="2" t="s">
        <v>1192</v>
      </c>
      <c r="J5717" s="3">
        <v>21</v>
      </c>
      <c r="K5717" s="5"/>
    </row>
    <row r="5718" spans="1:11">
      <c r="A5718" s="2" t="s">
        <v>434</v>
      </c>
      <c r="B5718" s="2" t="s">
        <v>435</v>
      </c>
      <c r="C5718" s="4">
        <v>45566</v>
      </c>
      <c r="D5718" s="2" t="s">
        <v>111</v>
      </c>
      <c r="E5718" s="2" t="s">
        <v>99</v>
      </c>
      <c r="F5718" s="2">
        <v>8.1999999999999993</v>
      </c>
      <c r="G5718" s="2" t="s">
        <v>1142</v>
      </c>
      <c r="H5718" s="2" t="s">
        <v>109</v>
      </c>
      <c r="I5718" s="2" t="s">
        <v>1192</v>
      </c>
      <c r="J5718" s="3">
        <v>5</v>
      </c>
      <c r="K5718" s="5"/>
    </row>
    <row r="5719" spans="1:11">
      <c r="A5719" s="2" t="s">
        <v>1137</v>
      </c>
      <c r="B5719" s="2" t="s">
        <v>1347</v>
      </c>
      <c r="C5719" s="4">
        <v>45566</v>
      </c>
      <c r="D5719" s="2" t="s">
        <v>604</v>
      </c>
      <c r="E5719" s="2" t="s">
        <v>531</v>
      </c>
      <c r="F5719" s="2">
        <v>7.1</v>
      </c>
      <c r="G5719" s="2" t="s">
        <v>1143</v>
      </c>
      <c r="H5719" s="2" t="s">
        <v>1388</v>
      </c>
      <c r="I5719" s="2" t="s">
        <v>1150</v>
      </c>
      <c r="J5719" s="3">
        <v>1</v>
      </c>
      <c r="K5719" s="5"/>
    </row>
    <row r="5720" spans="1:11">
      <c r="A5720" s="2" t="s">
        <v>1137</v>
      </c>
      <c r="B5720" s="2" t="s">
        <v>1347</v>
      </c>
      <c r="C5720" s="4">
        <v>45566</v>
      </c>
      <c r="D5720" s="2" t="s">
        <v>960</v>
      </c>
      <c r="E5720" s="2" t="s">
        <v>82</v>
      </c>
      <c r="F5720" s="2">
        <v>7.1</v>
      </c>
      <c r="G5720" s="2" t="s">
        <v>1143</v>
      </c>
      <c r="H5720" s="2" t="s">
        <v>363</v>
      </c>
      <c r="I5720" s="2" t="str">
        <f>+VLOOKUP(H5720,$A$2:$B$90000,2,0)</f>
        <v>AEROANDES</v>
      </c>
      <c r="J5720" s="3">
        <v>1</v>
      </c>
      <c r="K5720" s="5"/>
    </row>
    <row r="5721" spans="1:11">
      <c r="A5721" s="2" t="s">
        <v>1137</v>
      </c>
      <c r="B5721" s="2" t="s">
        <v>1347</v>
      </c>
      <c r="C5721" s="4">
        <v>45566</v>
      </c>
      <c r="D5721" s="2" t="s">
        <v>537</v>
      </c>
      <c r="E5721" s="2" t="s">
        <v>652</v>
      </c>
      <c r="F5721" s="2">
        <v>7.1</v>
      </c>
      <c r="G5721" s="2" t="s">
        <v>1143</v>
      </c>
      <c r="H5721" s="2" t="s">
        <v>1388</v>
      </c>
      <c r="I5721" s="2" t="s">
        <v>1150</v>
      </c>
      <c r="J5721" s="3">
        <v>1</v>
      </c>
      <c r="K5721" s="5"/>
    </row>
    <row r="5722" spans="1:11">
      <c r="A5722" s="2" t="s">
        <v>1137</v>
      </c>
      <c r="B5722" s="2" t="s">
        <v>1347</v>
      </c>
      <c r="C5722" s="4">
        <v>45566</v>
      </c>
      <c r="D5722" s="2" t="s">
        <v>656</v>
      </c>
      <c r="E5722" s="2" t="s">
        <v>382</v>
      </c>
      <c r="F5722" s="2">
        <v>7.1</v>
      </c>
      <c r="G5722" s="2" t="s">
        <v>1143</v>
      </c>
      <c r="H5722" s="2" t="s">
        <v>1388</v>
      </c>
      <c r="I5722" s="2" t="s">
        <v>1150</v>
      </c>
      <c r="J5722" s="3">
        <v>1</v>
      </c>
      <c r="K5722" s="5"/>
    </row>
    <row r="5723" spans="1:11">
      <c r="A5723" s="2" t="s">
        <v>460</v>
      </c>
      <c r="B5723" s="2" t="s">
        <v>464</v>
      </c>
      <c r="C5723" s="4">
        <v>45566</v>
      </c>
      <c r="D5723" s="2" t="s">
        <v>397</v>
      </c>
      <c r="E5723" s="2" t="s">
        <v>398</v>
      </c>
      <c r="F5723" s="2">
        <v>8.1</v>
      </c>
      <c r="G5723" s="2" t="s">
        <v>1142</v>
      </c>
      <c r="H5723" s="2" t="s">
        <v>399</v>
      </c>
      <c r="I5723" s="2" t="s">
        <v>1202</v>
      </c>
      <c r="J5723" s="3">
        <v>2</v>
      </c>
      <c r="K5723" s="5"/>
    </row>
    <row r="5724" spans="1:11">
      <c r="A5724" s="2" t="s">
        <v>1820</v>
      </c>
      <c r="B5724" s="2" t="s">
        <v>2073</v>
      </c>
      <c r="C5724" s="4">
        <v>45566</v>
      </c>
      <c r="D5724" s="2" t="s">
        <v>748</v>
      </c>
      <c r="E5724" s="2" t="s">
        <v>1000</v>
      </c>
      <c r="F5724" s="2">
        <v>4.2</v>
      </c>
      <c r="G5724" s="2" t="s">
        <v>1188</v>
      </c>
      <c r="H5724" s="2" t="s">
        <v>114</v>
      </c>
      <c r="I5724" s="2" t="s">
        <v>1193</v>
      </c>
      <c r="J5724" s="3">
        <v>4</v>
      </c>
      <c r="K5724" s="5"/>
    </row>
    <row r="5725" spans="1:11">
      <c r="A5725" s="2" t="s">
        <v>468</v>
      </c>
      <c r="B5725" s="2" t="s">
        <v>469</v>
      </c>
      <c r="C5725" s="4">
        <v>45566</v>
      </c>
      <c r="D5725" s="2" t="s">
        <v>716</v>
      </c>
      <c r="E5725" s="2" t="s">
        <v>90</v>
      </c>
      <c r="F5725" s="2">
        <v>7.2</v>
      </c>
      <c r="G5725" s="2" t="s">
        <v>1143</v>
      </c>
      <c r="H5725" s="2" t="s">
        <v>1556</v>
      </c>
      <c r="I5725" s="2" t="s">
        <v>1557</v>
      </c>
      <c r="J5725" s="3">
        <v>2</v>
      </c>
      <c r="K5725" s="5"/>
    </row>
    <row r="5726" spans="1:11">
      <c r="A5726" s="2" t="s">
        <v>475</v>
      </c>
      <c r="B5726" s="2" t="s">
        <v>476</v>
      </c>
      <c r="C5726" s="4">
        <v>45566</v>
      </c>
      <c r="D5726" s="2" t="s">
        <v>1359</v>
      </c>
      <c r="E5726" s="2" t="s">
        <v>132</v>
      </c>
      <c r="F5726" s="2">
        <v>9.1300000000000008</v>
      </c>
      <c r="G5726" s="2" t="s">
        <v>1145</v>
      </c>
      <c r="H5726" s="2" t="s">
        <v>1821</v>
      </c>
      <c r="I5726" s="2" t="s">
        <v>1822</v>
      </c>
      <c r="J5726" s="3">
        <v>1</v>
      </c>
      <c r="K5726" s="5"/>
    </row>
    <row r="5727" spans="1:11">
      <c r="A5727" s="2" t="s">
        <v>4</v>
      </c>
      <c r="B5727" s="2" t="s">
        <v>5</v>
      </c>
      <c r="C5727" s="4">
        <v>45566</v>
      </c>
      <c r="D5727" s="2" t="s">
        <v>1823</v>
      </c>
      <c r="E5727" s="2" t="s">
        <v>7</v>
      </c>
      <c r="F5727" s="2">
        <v>8.1999999999999993</v>
      </c>
      <c r="G5727" s="2" t="s">
        <v>1142</v>
      </c>
      <c r="H5727" s="2" t="s">
        <v>8</v>
      </c>
      <c r="I5727" s="2" t="s">
        <v>1189</v>
      </c>
      <c r="J5727" s="3">
        <v>1</v>
      </c>
      <c r="K5727" s="5"/>
    </row>
    <row r="5728" spans="1:11">
      <c r="A5728" s="2" t="s">
        <v>4</v>
      </c>
      <c r="B5728" s="2" t="s">
        <v>5</v>
      </c>
      <c r="C5728" s="4">
        <v>45566</v>
      </c>
      <c r="D5728" s="2" t="s">
        <v>1441</v>
      </c>
      <c r="E5728" s="2" t="s">
        <v>7</v>
      </c>
      <c r="F5728" s="2">
        <v>8.1999999999999993</v>
      </c>
      <c r="G5728" s="2" t="s">
        <v>1142</v>
      </c>
      <c r="H5728" s="2" t="s">
        <v>8</v>
      </c>
      <c r="I5728" s="2" t="s">
        <v>1189</v>
      </c>
      <c r="J5728" s="3">
        <v>1</v>
      </c>
      <c r="K5728" s="5"/>
    </row>
    <row r="5729" spans="1:11">
      <c r="A5729" s="2" t="s">
        <v>4</v>
      </c>
      <c r="B5729" s="2" t="s">
        <v>5</v>
      </c>
      <c r="C5729" s="4">
        <v>45566</v>
      </c>
      <c r="D5729" s="2" t="s">
        <v>40</v>
      </c>
      <c r="E5729" s="2" t="s">
        <v>7</v>
      </c>
      <c r="F5729" s="2">
        <v>8.1999999999999993</v>
      </c>
      <c r="G5729" s="2" t="s">
        <v>1142</v>
      </c>
      <c r="H5729" s="2" t="s">
        <v>8</v>
      </c>
      <c r="I5729" s="2" t="s">
        <v>1189</v>
      </c>
      <c r="J5729" s="3">
        <v>1</v>
      </c>
      <c r="K5729" s="5"/>
    </row>
    <row r="5730" spans="1:11">
      <c r="A5730" s="2" t="s">
        <v>4</v>
      </c>
      <c r="B5730" s="2" t="s">
        <v>5</v>
      </c>
      <c r="C5730" s="4">
        <v>45566</v>
      </c>
      <c r="D5730" s="2" t="s">
        <v>815</v>
      </c>
      <c r="E5730" s="2" t="s">
        <v>7</v>
      </c>
      <c r="F5730" s="2">
        <v>8.1999999999999993</v>
      </c>
      <c r="G5730" s="2" t="s">
        <v>1142</v>
      </c>
      <c r="H5730" s="2" t="s">
        <v>8</v>
      </c>
      <c r="I5730" s="2" t="s">
        <v>1189</v>
      </c>
      <c r="J5730" s="3">
        <v>2</v>
      </c>
      <c r="K5730" s="5"/>
    </row>
    <row r="5731" spans="1:11">
      <c r="A5731" s="2" t="s">
        <v>4</v>
      </c>
      <c r="B5731" s="2" t="s">
        <v>5</v>
      </c>
      <c r="C5731" s="4">
        <v>45566</v>
      </c>
      <c r="D5731" s="2" t="s">
        <v>505</v>
      </c>
      <c r="E5731" s="2" t="s">
        <v>7</v>
      </c>
      <c r="F5731" s="2">
        <v>8.1999999999999993</v>
      </c>
      <c r="G5731" s="2" t="s">
        <v>1142</v>
      </c>
      <c r="H5731" s="2" t="s">
        <v>12</v>
      </c>
      <c r="I5731" s="2" t="s">
        <v>1190</v>
      </c>
      <c r="J5731" s="3">
        <v>13</v>
      </c>
      <c r="K5731" s="5"/>
    </row>
    <row r="5732" spans="1:11">
      <c r="A5732" s="2" t="s">
        <v>4</v>
      </c>
      <c r="B5732" s="2" t="s">
        <v>5</v>
      </c>
      <c r="C5732" s="4">
        <v>45566</v>
      </c>
      <c r="D5732" s="2" t="s">
        <v>1415</v>
      </c>
      <c r="E5732" s="2" t="s">
        <v>17</v>
      </c>
      <c r="F5732" s="2">
        <v>8.1999999999999993</v>
      </c>
      <c r="G5732" s="2" t="s">
        <v>1142</v>
      </c>
      <c r="H5732" s="2" t="s">
        <v>18</v>
      </c>
      <c r="I5732" s="2" t="s">
        <v>1205</v>
      </c>
      <c r="J5732" s="3">
        <v>27</v>
      </c>
      <c r="K5732" s="5"/>
    </row>
    <row r="5733" spans="1:11">
      <c r="A5733" s="2" t="s">
        <v>44</v>
      </c>
      <c r="B5733" s="2" t="s">
        <v>45</v>
      </c>
      <c r="C5733" s="4">
        <v>45566</v>
      </c>
      <c r="D5733" s="2" t="s">
        <v>46</v>
      </c>
      <c r="E5733" s="2" t="s">
        <v>47</v>
      </c>
      <c r="F5733" s="2">
        <v>9.1300000000000008</v>
      </c>
      <c r="G5733" s="2" t="s">
        <v>1145</v>
      </c>
      <c r="H5733" s="2" t="s">
        <v>44</v>
      </c>
      <c r="I5733" s="2" t="s">
        <v>45</v>
      </c>
      <c r="J5733" s="3">
        <v>1</v>
      </c>
      <c r="K5733" s="5"/>
    </row>
    <row r="5734" spans="1:11">
      <c r="A5734" s="2" t="s">
        <v>44</v>
      </c>
      <c r="B5734" s="2" t="s">
        <v>45</v>
      </c>
      <c r="C5734" s="4">
        <v>45566</v>
      </c>
      <c r="D5734" s="2" t="s">
        <v>513</v>
      </c>
      <c r="E5734" s="2" t="s">
        <v>50</v>
      </c>
      <c r="F5734" s="2">
        <v>8.1</v>
      </c>
      <c r="G5734" s="2" t="s">
        <v>1142</v>
      </c>
      <c r="H5734" s="2" t="s">
        <v>44</v>
      </c>
      <c r="I5734" s="2" t="s">
        <v>45</v>
      </c>
      <c r="J5734" s="3">
        <v>1</v>
      </c>
      <c r="K5734" s="5"/>
    </row>
    <row r="5735" spans="1:11">
      <c r="A5735" s="2" t="s">
        <v>44</v>
      </c>
      <c r="B5735" s="2" t="s">
        <v>45</v>
      </c>
      <c r="C5735" s="4">
        <v>45566</v>
      </c>
      <c r="D5735" s="2" t="s">
        <v>51</v>
      </c>
      <c r="E5735" s="2" t="s">
        <v>50</v>
      </c>
      <c r="F5735" s="2">
        <v>9.1300000000000008</v>
      </c>
      <c r="G5735" s="2" t="s">
        <v>1145</v>
      </c>
      <c r="H5735" s="2" t="s">
        <v>44</v>
      </c>
      <c r="I5735" s="2" t="s">
        <v>45</v>
      </c>
      <c r="J5735" s="3">
        <v>1</v>
      </c>
      <c r="K5735" s="5"/>
    </row>
    <row r="5736" spans="1:11">
      <c r="A5736" s="2" t="s">
        <v>44</v>
      </c>
      <c r="B5736" s="2" t="s">
        <v>45</v>
      </c>
      <c r="C5736" s="4">
        <v>45566</v>
      </c>
      <c r="D5736" s="2" t="s">
        <v>55</v>
      </c>
      <c r="E5736" s="2" t="s">
        <v>50</v>
      </c>
      <c r="F5736" s="2">
        <v>9.1300000000000008</v>
      </c>
      <c r="G5736" s="2" t="s">
        <v>1145</v>
      </c>
      <c r="H5736" s="2" t="s">
        <v>44</v>
      </c>
      <c r="I5736" s="2" t="s">
        <v>45</v>
      </c>
      <c r="J5736" s="3">
        <v>1</v>
      </c>
      <c r="K5736" s="5"/>
    </row>
    <row r="5737" spans="1:11">
      <c r="A5737" s="2" t="s">
        <v>63</v>
      </c>
      <c r="B5737" s="2" t="s">
        <v>64</v>
      </c>
      <c r="C5737" s="4">
        <v>45566</v>
      </c>
      <c r="D5737" s="2" t="s">
        <v>336</v>
      </c>
      <c r="E5737" s="2" t="s">
        <v>132</v>
      </c>
      <c r="F5737" s="2">
        <v>6.2</v>
      </c>
      <c r="G5737" s="2" t="s">
        <v>1183</v>
      </c>
      <c r="H5737" s="2" t="s">
        <v>147</v>
      </c>
      <c r="I5737" s="2" t="s">
        <v>1149</v>
      </c>
      <c r="J5737" s="3">
        <v>3</v>
      </c>
      <c r="K5737" s="5"/>
    </row>
    <row r="5738" spans="1:11">
      <c r="A5738" s="2" t="s">
        <v>63</v>
      </c>
      <c r="B5738" s="2" t="s">
        <v>64</v>
      </c>
      <c r="C5738" s="4">
        <v>45566</v>
      </c>
      <c r="D5738" s="2" t="s">
        <v>1404</v>
      </c>
      <c r="E5738" s="2" t="s">
        <v>132</v>
      </c>
      <c r="F5738" s="2">
        <v>6.2</v>
      </c>
      <c r="G5738" s="2" t="s">
        <v>1183</v>
      </c>
      <c r="H5738" s="2" t="s">
        <v>650</v>
      </c>
      <c r="I5738" s="2" t="s">
        <v>1216</v>
      </c>
      <c r="J5738" s="3">
        <v>2</v>
      </c>
      <c r="K5738" s="5"/>
    </row>
    <row r="5739" spans="1:11">
      <c r="A5739" s="2" t="s">
        <v>63</v>
      </c>
      <c r="B5739" s="2" t="s">
        <v>64</v>
      </c>
      <c r="C5739" s="4">
        <v>45566</v>
      </c>
      <c r="D5739" s="2" t="s">
        <v>555</v>
      </c>
      <c r="E5739" s="2" t="s">
        <v>129</v>
      </c>
      <c r="F5739" s="2">
        <v>6.2</v>
      </c>
      <c r="G5739" s="2" t="s">
        <v>1183</v>
      </c>
      <c r="H5739" s="2" t="s">
        <v>1486</v>
      </c>
      <c r="I5739" s="2" t="s">
        <v>1487</v>
      </c>
      <c r="J5739" s="3">
        <v>1</v>
      </c>
      <c r="K5739" s="5"/>
    </row>
    <row r="5740" spans="1:11">
      <c r="A5740" s="2" t="s">
        <v>93</v>
      </c>
      <c r="B5740" s="2" t="s">
        <v>94</v>
      </c>
      <c r="C5740" s="4">
        <v>45566</v>
      </c>
      <c r="D5740" s="2" t="s">
        <v>1824</v>
      </c>
      <c r="E5740" s="2" t="s">
        <v>218</v>
      </c>
      <c r="F5740" s="2">
        <v>7.2</v>
      </c>
      <c r="G5740" s="2" t="s">
        <v>1143</v>
      </c>
      <c r="H5740" s="2" t="s">
        <v>255</v>
      </c>
      <c r="I5740" s="2" t="s">
        <v>1197</v>
      </c>
      <c r="J5740" s="3">
        <v>1</v>
      </c>
      <c r="K5740" s="5"/>
    </row>
    <row r="5741" spans="1:11">
      <c r="A5741" s="2" t="s">
        <v>179</v>
      </c>
      <c r="B5741" s="2" t="s">
        <v>529</v>
      </c>
      <c r="C5741" s="4">
        <v>45566</v>
      </c>
      <c r="D5741" s="2" t="s">
        <v>604</v>
      </c>
      <c r="E5741" s="2" t="s">
        <v>531</v>
      </c>
      <c r="F5741" s="2">
        <v>8.1</v>
      </c>
      <c r="G5741" s="2" t="s">
        <v>1142</v>
      </c>
      <c r="H5741" s="2" t="s">
        <v>532</v>
      </c>
      <c r="I5741" s="2" t="s">
        <v>1236</v>
      </c>
      <c r="J5741" s="3">
        <v>1</v>
      </c>
      <c r="K5741" s="5"/>
    </row>
    <row r="5742" spans="1:11">
      <c r="A5742" s="2" t="s">
        <v>106</v>
      </c>
      <c r="B5742" s="2" t="s">
        <v>107</v>
      </c>
      <c r="C5742" s="4">
        <v>45566</v>
      </c>
      <c r="D5742" s="2" t="s">
        <v>800</v>
      </c>
      <c r="E5742" s="2" t="s">
        <v>99</v>
      </c>
      <c r="F5742" s="2">
        <v>7.1</v>
      </c>
      <c r="G5742" s="2" t="s">
        <v>1143</v>
      </c>
      <c r="H5742" s="2" t="s">
        <v>109</v>
      </c>
      <c r="I5742" s="2" t="s">
        <v>1192</v>
      </c>
      <c r="J5742" s="3">
        <v>3</v>
      </c>
      <c r="K5742" s="5"/>
    </row>
    <row r="5743" spans="1:11">
      <c r="A5743" s="2" t="s">
        <v>106</v>
      </c>
      <c r="B5743" s="2" t="s">
        <v>107</v>
      </c>
      <c r="C5743" s="4">
        <v>45566</v>
      </c>
      <c r="D5743" s="2" t="s">
        <v>437</v>
      </c>
      <c r="E5743" s="2" t="s">
        <v>99</v>
      </c>
      <c r="F5743" s="2">
        <v>6.1</v>
      </c>
      <c r="G5743" s="2" t="s">
        <v>1183</v>
      </c>
      <c r="H5743" s="2" t="s">
        <v>109</v>
      </c>
      <c r="I5743" s="2" t="s">
        <v>1192</v>
      </c>
      <c r="J5743" s="3">
        <v>1</v>
      </c>
      <c r="K5743" s="5"/>
    </row>
    <row r="5744" spans="1:11">
      <c r="A5744" s="2" t="s">
        <v>106</v>
      </c>
      <c r="B5744" s="2" t="s">
        <v>107</v>
      </c>
      <c r="C5744" s="4">
        <v>45566</v>
      </c>
      <c r="D5744" s="2" t="s">
        <v>953</v>
      </c>
      <c r="E5744" s="2" t="s">
        <v>240</v>
      </c>
      <c r="F5744" s="2">
        <v>6.1</v>
      </c>
      <c r="G5744" s="2" t="s">
        <v>1183</v>
      </c>
      <c r="H5744" s="2" t="s">
        <v>109</v>
      </c>
      <c r="I5744" s="2" t="s">
        <v>1192</v>
      </c>
      <c r="J5744" s="3">
        <v>5</v>
      </c>
      <c r="K5744" s="5"/>
    </row>
    <row r="5745" spans="1:11">
      <c r="A5745" s="2" t="s">
        <v>106</v>
      </c>
      <c r="B5745" s="2" t="s">
        <v>107</v>
      </c>
      <c r="C5745" s="4">
        <v>45566</v>
      </c>
      <c r="D5745" s="2" t="s">
        <v>1423</v>
      </c>
      <c r="E5745" s="2" t="s">
        <v>1040</v>
      </c>
      <c r="F5745" s="2">
        <v>6.1</v>
      </c>
      <c r="G5745" s="2" t="s">
        <v>1183</v>
      </c>
      <c r="H5745" s="2" t="s">
        <v>1310</v>
      </c>
      <c r="I5745" s="2" t="s">
        <v>1311</v>
      </c>
      <c r="J5745" s="3">
        <v>8</v>
      </c>
      <c r="K5745" s="5"/>
    </row>
    <row r="5746" spans="1:11">
      <c r="A5746" s="2" t="s">
        <v>106</v>
      </c>
      <c r="B5746" s="2" t="s">
        <v>107</v>
      </c>
      <c r="C5746" s="4">
        <v>45566</v>
      </c>
      <c r="D5746" s="2" t="s">
        <v>104</v>
      </c>
      <c r="E5746" s="2" t="s">
        <v>1040</v>
      </c>
      <c r="F5746" s="2">
        <v>6.1</v>
      </c>
      <c r="G5746" s="2" t="s">
        <v>1183</v>
      </c>
      <c r="H5746" s="2" t="s">
        <v>1310</v>
      </c>
      <c r="I5746" s="2" t="s">
        <v>1311</v>
      </c>
      <c r="J5746" s="3">
        <v>3</v>
      </c>
      <c r="K5746" s="5"/>
    </row>
    <row r="5747" spans="1:11">
      <c r="A5747" s="2" t="s">
        <v>106</v>
      </c>
      <c r="B5747" s="2" t="s">
        <v>107</v>
      </c>
      <c r="C5747" s="4">
        <v>45566</v>
      </c>
      <c r="D5747" s="2" t="s">
        <v>439</v>
      </c>
      <c r="E5747" s="2" t="s">
        <v>240</v>
      </c>
      <c r="F5747" s="2">
        <v>7.1</v>
      </c>
      <c r="G5747" s="2" t="s">
        <v>1143</v>
      </c>
      <c r="H5747" s="2" t="s">
        <v>109</v>
      </c>
      <c r="I5747" s="2" t="s">
        <v>1192</v>
      </c>
      <c r="J5747" s="3">
        <v>2</v>
      </c>
      <c r="K5747" s="5"/>
    </row>
    <row r="5748" spans="1:11">
      <c r="A5748" s="2" t="s">
        <v>1312</v>
      </c>
      <c r="B5748" s="2" t="s">
        <v>1313</v>
      </c>
      <c r="C5748" s="4">
        <v>45566</v>
      </c>
      <c r="D5748" s="2" t="s">
        <v>670</v>
      </c>
      <c r="E5748" s="2" t="s">
        <v>132</v>
      </c>
      <c r="F5748" s="2">
        <v>8.1</v>
      </c>
      <c r="G5748" s="2" t="s">
        <v>1142</v>
      </c>
      <c r="H5748" s="2" t="s">
        <v>1718</v>
      </c>
      <c r="I5748" s="2" t="s">
        <v>1719</v>
      </c>
      <c r="J5748" s="3">
        <v>1</v>
      </c>
      <c r="K5748" s="5"/>
    </row>
    <row r="5749" spans="1:11">
      <c r="A5749" s="2" t="s">
        <v>1312</v>
      </c>
      <c r="B5749" s="2" t="s">
        <v>1313</v>
      </c>
      <c r="C5749" s="4">
        <v>45566</v>
      </c>
      <c r="D5749" s="2" t="s">
        <v>450</v>
      </c>
      <c r="E5749" s="2" t="s">
        <v>132</v>
      </c>
      <c r="F5749" s="2">
        <v>7.1</v>
      </c>
      <c r="G5749" s="2" t="s">
        <v>1143</v>
      </c>
      <c r="H5749" s="2" t="s">
        <v>151</v>
      </c>
      <c r="I5749" s="2" t="s">
        <v>1203</v>
      </c>
      <c r="J5749" s="3">
        <v>3</v>
      </c>
      <c r="K5749" s="5"/>
    </row>
    <row r="5750" spans="1:11">
      <c r="A5750" s="2" t="s">
        <v>115</v>
      </c>
      <c r="B5750" s="2" t="s">
        <v>116</v>
      </c>
      <c r="C5750" s="4">
        <v>45566</v>
      </c>
      <c r="D5750" s="2" t="s">
        <v>535</v>
      </c>
      <c r="E5750" s="2" t="s">
        <v>118</v>
      </c>
      <c r="F5750" s="2">
        <v>8.1</v>
      </c>
      <c r="G5750" s="2" t="s">
        <v>1142</v>
      </c>
      <c r="H5750" s="2" t="s">
        <v>115</v>
      </c>
      <c r="I5750" s="2" t="s">
        <v>116</v>
      </c>
      <c r="J5750" s="3">
        <v>2</v>
      </c>
      <c r="K5750" s="5"/>
    </row>
    <row r="5751" spans="1:11">
      <c r="A5751" s="2" t="s">
        <v>115</v>
      </c>
      <c r="B5751" s="2" t="s">
        <v>116</v>
      </c>
      <c r="C5751" s="4">
        <v>45566</v>
      </c>
      <c r="D5751" s="2" t="s">
        <v>537</v>
      </c>
      <c r="E5751" s="2" t="s">
        <v>652</v>
      </c>
      <c r="F5751" s="2">
        <v>8.1</v>
      </c>
      <c r="G5751" s="2" t="s">
        <v>1142</v>
      </c>
      <c r="H5751" s="2" t="s">
        <v>156</v>
      </c>
      <c r="I5751" s="2" t="s">
        <v>1150</v>
      </c>
      <c r="J5751" s="3">
        <v>2</v>
      </c>
      <c r="K5751" s="5"/>
    </row>
    <row r="5752" spans="1:11">
      <c r="A5752" s="2" t="s">
        <v>185</v>
      </c>
      <c r="B5752" s="2" t="s">
        <v>1156</v>
      </c>
      <c r="C5752" s="4">
        <v>45566</v>
      </c>
      <c r="D5752" s="2" t="s">
        <v>422</v>
      </c>
      <c r="E5752" s="2" t="s">
        <v>191</v>
      </c>
      <c r="F5752" s="2">
        <v>9.1999999999999993</v>
      </c>
      <c r="G5752" s="2" t="s">
        <v>1825</v>
      </c>
      <c r="H5752" s="2" t="s">
        <v>187</v>
      </c>
      <c r="I5752" s="2" t="s">
        <v>1165</v>
      </c>
      <c r="J5752" s="3">
        <v>1</v>
      </c>
      <c r="K5752" s="5"/>
    </row>
    <row r="5753" spans="1:11">
      <c r="A5753" s="2" t="s">
        <v>1721</v>
      </c>
      <c r="B5753" s="2" t="s">
        <v>1721</v>
      </c>
      <c r="C5753" s="4">
        <v>45566</v>
      </c>
      <c r="D5753" s="2" t="s">
        <v>1826</v>
      </c>
      <c r="E5753" s="2" t="s">
        <v>1736</v>
      </c>
      <c r="F5753" s="2">
        <v>8.1999999999999993</v>
      </c>
      <c r="G5753" s="2" t="s">
        <v>1142</v>
      </c>
      <c r="H5753" s="2" t="s">
        <v>1737</v>
      </c>
      <c r="I5753" s="2" t="s">
        <v>1738</v>
      </c>
      <c r="J5753" s="3">
        <v>1</v>
      </c>
      <c r="K5753" s="5"/>
    </row>
    <row r="5754" spans="1:11">
      <c r="A5754" s="2" t="s">
        <v>1721</v>
      </c>
      <c r="B5754" s="2" t="s">
        <v>1721</v>
      </c>
      <c r="C5754" s="4">
        <v>45566</v>
      </c>
      <c r="D5754" s="2" t="s">
        <v>1827</v>
      </c>
      <c r="E5754" s="2" t="s">
        <v>1828</v>
      </c>
      <c r="F5754" s="2">
        <v>8.1999999999999993</v>
      </c>
      <c r="G5754" s="2" t="s">
        <v>1142</v>
      </c>
      <c r="H5754" s="2" t="s">
        <v>1829</v>
      </c>
      <c r="I5754" s="2" t="s">
        <v>1830</v>
      </c>
      <c r="J5754" s="3">
        <v>2</v>
      </c>
      <c r="K5754" s="5"/>
    </row>
    <row r="5755" spans="1:11">
      <c r="A5755" s="2" t="s">
        <v>1721</v>
      </c>
      <c r="B5755" s="2" t="s">
        <v>1721</v>
      </c>
      <c r="C5755" s="4">
        <v>45566</v>
      </c>
      <c r="D5755" s="2" t="s">
        <v>1831</v>
      </c>
      <c r="E5755" s="2" t="s">
        <v>1740</v>
      </c>
      <c r="F5755" s="2">
        <v>8.1999999999999993</v>
      </c>
      <c r="G5755" s="2" t="s">
        <v>1142</v>
      </c>
      <c r="H5755" s="2" t="s">
        <v>1741</v>
      </c>
      <c r="I5755" s="2" t="s">
        <v>1742</v>
      </c>
      <c r="J5755" s="3">
        <v>3</v>
      </c>
      <c r="K5755" s="5"/>
    </row>
    <row r="5756" spans="1:11">
      <c r="A5756" s="2" t="s">
        <v>1721</v>
      </c>
      <c r="B5756" s="2" t="s">
        <v>1721</v>
      </c>
      <c r="C5756" s="4">
        <v>45566</v>
      </c>
      <c r="D5756" s="2" t="s">
        <v>1832</v>
      </c>
      <c r="E5756" s="2" t="s">
        <v>1740</v>
      </c>
      <c r="F5756" s="2">
        <v>8.1999999999999993</v>
      </c>
      <c r="G5756" s="2" t="s">
        <v>1142</v>
      </c>
      <c r="H5756" s="2" t="s">
        <v>1741</v>
      </c>
      <c r="I5756" s="2" t="s">
        <v>1742</v>
      </c>
      <c r="J5756" s="3">
        <v>1</v>
      </c>
      <c r="K5756" s="5"/>
    </row>
    <row r="5757" spans="1:11">
      <c r="A5757" s="2" t="s">
        <v>1721</v>
      </c>
      <c r="B5757" s="2" t="s">
        <v>1721</v>
      </c>
      <c r="C5757" s="4">
        <v>45566</v>
      </c>
      <c r="D5757" s="2" t="s">
        <v>1833</v>
      </c>
      <c r="E5757" s="2" t="s">
        <v>1740</v>
      </c>
      <c r="F5757" s="2">
        <v>8.1999999999999993</v>
      </c>
      <c r="G5757" s="2" t="s">
        <v>1142</v>
      </c>
      <c r="H5757" s="2" t="s">
        <v>1741</v>
      </c>
      <c r="I5757" s="2" t="s">
        <v>1742</v>
      </c>
      <c r="J5757" s="3">
        <v>1</v>
      </c>
      <c r="K5757" s="5"/>
    </row>
    <row r="5758" spans="1:11">
      <c r="A5758" s="2" t="s">
        <v>1721</v>
      </c>
      <c r="B5758" s="2" t="s">
        <v>1721</v>
      </c>
      <c r="C5758" s="4">
        <v>45566</v>
      </c>
      <c r="D5758" s="2" t="s">
        <v>1834</v>
      </c>
      <c r="E5758" s="2" t="s">
        <v>1740</v>
      </c>
      <c r="F5758" s="2">
        <v>8.1999999999999993</v>
      </c>
      <c r="G5758" s="2" t="s">
        <v>1142</v>
      </c>
      <c r="H5758" s="2" t="s">
        <v>1721</v>
      </c>
      <c r="I5758" s="2" t="s">
        <v>1721</v>
      </c>
      <c r="J5758" s="3">
        <v>8</v>
      </c>
      <c r="K5758" s="5"/>
    </row>
    <row r="5759" spans="1:11">
      <c r="A5759" s="2" t="s">
        <v>405</v>
      </c>
      <c r="B5759" s="2" t="s">
        <v>1167</v>
      </c>
      <c r="C5759" s="4">
        <v>45566</v>
      </c>
      <c r="D5759" s="2" t="s">
        <v>977</v>
      </c>
      <c r="E5759" s="2" t="s">
        <v>796</v>
      </c>
      <c r="F5759" s="2">
        <v>8.1</v>
      </c>
      <c r="G5759" s="2" t="s">
        <v>1142</v>
      </c>
      <c r="H5759" s="2" t="s">
        <v>156</v>
      </c>
      <c r="I5759" s="2" t="s">
        <v>1150</v>
      </c>
      <c r="J5759" s="3">
        <v>3</v>
      </c>
      <c r="K5759" s="5"/>
    </row>
    <row r="5760" spans="1:11">
      <c r="A5760" s="2" t="s">
        <v>405</v>
      </c>
      <c r="B5760" s="2" t="s">
        <v>1167</v>
      </c>
      <c r="C5760" s="4">
        <v>45566</v>
      </c>
      <c r="D5760" s="2" t="s">
        <v>783</v>
      </c>
      <c r="E5760" s="2" t="s">
        <v>170</v>
      </c>
      <c r="F5760" s="2">
        <v>8.1</v>
      </c>
      <c r="G5760" s="2" t="s">
        <v>1142</v>
      </c>
      <c r="H5760" s="2" t="s">
        <v>156</v>
      </c>
      <c r="I5760" s="2" t="s">
        <v>1150</v>
      </c>
      <c r="J5760" s="3">
        <v>4</v>
      </c>
      <c r="K5760" s="5"/>
    </row>
    <row r="5761" spans="1:11">
      <c r="A5761" s="2" t="s">
        <v>405</v>
      </c>
      <c r="B5761" s="2" t="s">
        <v>1167</v>
      </c>
      <c r="C5761" s="4">
        <v>45566</v>
      </c>
      <c r="D5761" s="2" t="s">
        <v>1357</v>
      </c>
      <c r="E5761" s="2" t="s">
        <v>86</v>
      </c>
      <c r="F5761" s="2">
        <v>8.1</v>
      </c>
      <c r="G5761" s="2" t="s">
        <v>1142</v>
      </c>
      <c r="H5761" s="2" t="s">
        <v>156</v>
      </c>
      <c r="I5761" s="2" t="s">
        <v>1150</v>
      </c>
      <c r="J5761" s="3">
        <v>2</v>
      </c>
      <c r="K5761" s="5"/>
    </row>
    <row r="5762" spans="1:11">
      <c r="A5762" s="2" t="s">
        <v>484</v>
      </c>
      <c r="B5762" s="2" t="s">
        <v>1250</v>
      </c>
      <c r="C5762" s="4">
        <v>45566</v>
      </c>
      <c r="D5762" s="2" t="s">
        <v>1396</v>
      </c>
      <c r="E5762" s="2" t="s">
        <v>731</v>
      </c>
      <c r="F5762" s="2">
        <v>9.1300000000000008</v>
      </c>
      <c r="G5762" s="2" t="s">
        <v>1145</v>
      </c>
      <c r="H5762" s="2" t="s">
        <v>1323</v>
      </c>
      <c r="I5762" s="2" t="s">
        <v>1324</v>
      </c>
      <c r="J5762" s="3">
        <v>9</v>
      </c>
      <c r="K5762" s="5"/>
    </row>
    <row r="5763" spans="1:11">
      <c r="A5763" s="2" t="s">
        <v>484</v>
      </c>
      <c r="B5763" s="2" t="s">
        <v>1250</v>
      </c>
      <c r="C5763" s="4">
        <v>45566</v>
      </c>
      <c r="D5763" s="2" t="s">
        <v>1835</v>
      </c>
      <c r="E5763" s="2" t="s">
        <v>1320</v>
      </c>
      <c r="F5763" s="2">
        <v>9.1300000000000008</v>
      </c>
      <c r="G5763" s="2" t="s">
        <v>1145</v>
      </c>
      <c r="H5763" s="2" t="s">
        <v>1323</v>
      </c>
      <c r="I5763" s="2" t="s">
        <v>1324</v>
      </c>
      <c r="J5763" s="3">
        <v>4</v>
      </c>
      <c r="K5763" s="5"/>
    </row>
    <row r="5764" spans="1:11">
      <c r="A5764" s="2" t="s">
        <v>484</v>
      </c>
      <c r="B5764" s="2" t="s">
        <v>1250</v>
      </c>
      <c r="C5764" s="4">
        <v>45566</v>
      </c>
      <c r="D5764" s="2" t="s">
        <v>811</v>
      </c>
      <c r="E5764" s="2" t="s">
        <v>17</v>
      </c>
      <c r="F5764" s="2">
        <v>8.1999999999999993</v>
      </c>
      <c r="G5764" s="2" t="s">
        <v>1142</v>
      </c>
      <c r="H5764" s="2" t="s">
        <v>1323</v>
      </c>
      <c r="I5764" s="2" t="s">
        <v>1324</v>
      </c>
      <c r="J5764" s="3">
        <v>28</v>
      </c>
      <c r="K5764" s="5"/>
    </row>
    <row r="5765" spans="1:11">
      <c r="A5765" s="2" t="s">
        <v>484</v>
      </c>
      <c r="B5765" s="2" t="s">
        <v>1250</v>
      </c>
      <c r="C5765" s="4">
        <v>45566</v>
      </c>
      <c r="D5765" s="2" t="s">
        <v>807</v>
      </c>
      <c r="E5765" s="2" t="s">
        <v>17</v>
      </c>
      <c r="F5765" s="2">
        <v>8.1999999999999993</v>
      </c>
      <c r="G5765" s="2" t="s">
        <v>1142</v>
      </c>
      <c r="H5765" s="2" t="s">
        <v>1323</v>
      </c>
      <c r="I5765" s="2" t="s">
        <v>1324</v>
      </c>
      <c r="J5765" s="3">
        <v>31</v>
      </c>
      <c r="K5765" s="5"/>
    </row>
    <row r="5766" spans="1:11">
      <c r="A5766" s="2" t="s">
        <v>484</v>
      </c>
      <c r="B5766" s="2" t="s">
        <v>1250</v>
      </c>
      <c r="C5766" s="4">
        <v>45566</v>
      </c>
      <c r="D5766" s="2" t="s">
        <v>915</v>
      </c>
      <c r="E5766" s="2" t="s">
        <v>17</v>
      </c>
      <c r="F5766" s="2">
        <v>8.1999999999999993</v>
      </c>
      <c r="G5766" s="2" t="s">
        <v>1142</v>
      </c>
      <c r="H5766" s="2" t="s">
        <v>1323</v>
      </c>
      <c r="I5766" s="2" t="s">
        <v>1324</v>
      </c>
      <c r="J5766" s="3">
        <v>32</v>
      </c>
      <c r="K5766" s="5"/>
    </row>
    <row r="5767" spans="1:11">
      <c r="A5767" s="2" t="s">
        <v>484</v>
      </c>
      <c r="B5767" s="2" t="s">
        <v>1250</v>
      </c>
      <c r="C5767" s="4">
        <v>45566</v>
      </c>
      <c r="D5767" s="2" t="s">
        <v>1464</v>
      </c>
      <c r="E5767" s="2" t="s">
        <v>1320</v>
      </c>
      <c r="F5767" s="2">
        <v>8.1999999999999993</v>
      </c>
      <c r="G5767" s="2" t="s">
        <v>1142</v>
      </c>
      <c r="H5767" s="2" t="s">
        <v>1364</v>
      </c>
      <c r="I5767" s="2" t="s">
        <v>1365</v>
      </c>
      <c r="J5767" s="3">
        <v>1</v>
      </c>
      <c r="K5767" s="5"/>
    </row>
    <row r="5768" spans="1:11">
      <c r="A5768" s="2" t="s">
        <v>484</v>
      </c>
      <c r="B5768" s="2" t="s">
        <v>1250</v>
      </c>
      <c r="C5768" s="4">
        <v>45566</v>
      </c>
      <c r="D5768" s="2" t="s">
        <v>1703</v>
      </c>
      <c r="E5768" s="2" t="s">
        <v>1740</v>
      </c>
      <c r="F5768" s="2">
        <v>9.1300000000000008</v>
      </c>
      <c r="G5768" s="2" t="s">
        <v>1145</v>
      </c>
      <c r="H5768" s="2" t="s">
        <v>1323</v>
      </c>
      <c r="I5768" s="2" t="s">
        <v>1324</v>
      </c>
      <c r="J5768" s="3">
        <v>3</v>
      </c>
      <c r="K5768" s="5"/>
    </row>
    <row r="5769" spans="1:11">
      <c r="A5769" s="2" t="s">
        <v>484</v>
      </c>
      <c r="B5769" s="2" t="s">
        <v>1250</v>
      </c>
      <c r="C5769" s="4">
        <v>45566</v>
      </c>
      <c r="D5769" s="2" t="s">
        <v>1319</v>
      </c>
      <c r="E5769" s="2" t="s">
        <v>1320</v>
      </c>
      <c r="F5769" s="2">
        <v>9.1300000000000008</v>
      </c>
      <c r="G5769" s="2" t="s">
        <v>1145</v>
      </c>
      <c r="H5769" s="2" t="s">
        <v>1321</v>
      </c>
      <c r="I5769" s="2" t="s">
        <v>1322</v>
      </c>
      <c r="J5769" s="3">
        <v>2</v>
      </c>
      <c r="K5769" s="5"/>
    </row>
    <row r="5770" spans="1:11">
      <c r="A5770" s="2" t="s">
        <v>484</v>
      </c>
      <c r="B5770" s="2" t="s">
        <v>1250</v>
      </c>
      <c r="C5770" s="4">
        <v>45566</v>
      </c>
      <c r="D5770" s="2" t="s">
        <v>1590</v>
      </c>
      <c r="E5770" s="2" t="s">
        <v>1320</v>
      </c>
      <c r="F5770" s="2">
        <v>9.1300000000000008</v>
      </c>
      <c r="G5770" s="2" t="s">
        <v>1145</v>
      </c>
      <c r="H5770" s="2" t="s">
        <v>1321</v>
      </c>
      <c r="I5770" s="2" t="s">
        <v>1322</v>
      </c>
      <c r="J5770" s="3">
        <v>5</v>
      </c>
      <c r="K5770" s="5"/>
    </row>
    <row r="5771" spans="1:11">
      <c r="A5771" s="2" t="s">
        <v>484</v>
      </c>
      <c r="B5771" s="2" t="s">
        <v>1250</v>
      </c>
      <c r="C5771" s="4">
        <v>45566</v>
      </c>
      <c r="D5771" s="2" t="s">
        <v>1836</v>
      </c>
      <c r="E5771" s="2" t="s">
        <v>1320</v>
      </c>
      <c r="F5771" s="2">
        <v>9.1300000000000008</v>
      </c>
      <c r="G5771" s="2" t="s">
        <v>1145</v>
      </c>
      <c r="H5771" s="2" t="s">
        <v>1323</v>
      </c>
      <c r="I5771" s="2" t="s">
        <v>1324</v>
      </c>
      <c r="J5771" s="3">
        <v>1</v>
      </c>
      <c r="K5771" s="5"/>
    </row>
    <row r="5772" spans="1:11">
      <c r="A5772" s="2" t="s">
        <v>484</v>
      </c>
      <c r="B5772" s="2" t="s">
        <v>1250</v>
      </c>
      <c r="C5772" s="4">
        <v>45566</v>
      </c>
      <c r="D5772" s="2" t="s">
        <v>1837</v>
      </c>
      <c r="E5772" s="2" t="s">
        <v>1320</v>
      </c>
      <c r="F5772" s="2">
        <v>9.1300000000000008</v>
      </c>
      <c r="G5772" s="2" t="s">
        <v>1145</v>
      </c>
      <c r="H5772" s="2" t="s">
        <v>1323</v>
      </c>
      <c r="I5772" s="2" t="s">
        <v>1324</v>
      </c>
      <c r="J5772" s="3">
        <v>1</v>
      </c>
      <c r="K5772" s="5"/>
    </row>
    <row r="5773" spans="1:11">
      <c r="A5773" s="2" t="s">
        <v>484</v>
      </c>
      <c r="B5773" s="2" t="s">
        <v>1250</v>
      </c>
      <c r="C5773" s="4">
        <v>45566</v>
      </c>
      <c r="D5773" s="2" t="s">
        <v>1838</v>
      </c>
      <c r="E5773" s="2" t="s">
        <v>17</v>
      </c>
      <c r="F5773" s="2">
        <v>9.1300000000000008</v>
      </c>
      <c r="G5773" s="2" t="s">
        <v>1145</v>
      </c>
      <c r="H5773" s="2" t="s">
        <v>1323</v>
      </c>
      <c r="I5773" s="2" t="s">
        <v>1324</v>
      </c>
      <c r="J5773" s="3">
        <v>1</v>
      </c>
      <c r="K5773" s="5"/>
    </row>
    <row r="5774" spans="1:11">
      <c r="A5774" s="2" t="s">
        <v>484</v>
      </c>
      <c r="B5774" s="2" t="s">
        <v>1250</v>
      </c>
      <c r="C5774" s="4">
        <v>45566</v>
      </c>
      <c r="D5774" s="2" t="s">
        <v>683</v>
      </c>
      <c r="E5774" s="2" t="s">
        <v>17</v>
      </c>
      <c r="F5774" s="2">
        <v>9.1300000000000008</v>
      </c>
      <c r="G5774" s="2" t="s">
        <v>1145</v>
      </c>
      <c r="H5774" s="2" t="s">
        <v>1323</v>
      </c>
      <c r="I5774" s="2" t="s">
        <v>1324</v>
      </c>
      <c r="J5774" s="3">
        <v>29</v>
      </c>
      <c r="K5774" s="5"/>
    </row>
    <row r="5775" spans="1:11">
      <c r="A5775" s="2" t="s">
        <v>484</v>
      </c>
      <c r="B5775" s="2" t="s">
        <v>1250</v>
      </c>
      <c r="C5775" s="4">
        <v>45566</v>
      </c>
      <c r="D5775" s="2" t="s">
        <v>911</v>
      </c>
      <c r="E5775" s="2" t="s">
        <v>17</v>
      </c>
      <c r="F5775" s="2">
        <v>9.1300000000000008</v>
      </c>
      <c r="G5775" s="2" t="s">
        <v>1145</v>
      </c>
      <c r="H5775" s="2" t="s">
        <v>1323</v>
      </c>
      <c r="I5775" s="2" t="s">
        <v>1324</v>
      </c>
      <c r="J5775" s="3">
        <v>1</v>
      </c>
      <c r="K5775" s="5"/>
    </row>
    <row r="5776" spans="1:11">
      <c r="A5776" s="2" t="s">
        <v>484</v>
      </c>
      <c r="B5776" s="2" t="s">
        <v>1250</v>
      </c>
      <c r="C5776" s="4">
        <v>45566</v>
      </c>
      <c r="D5776" s="2" t="s">
        <v>1447</v>
      </c>
      <c r="E5776" s="2" t="s">
        <v>1320</v>
      </c>
      <c r="F5776" s="2">
        <v>8.1999999999999993</v>
      </c>
      <c r="G5776" s="2" t="s">
        <v>1142</v>
      </c>
      <c r="H5776" s="2" t="s">
        <v>1329</v>
      </c>
      <c r="I5776" s="2" t="s">
        <v>1330</v>
      </c>
      <c r="J5776" s="3">
        <v>1</v>
      </c>
      <c r="K5776" s="5"/>
    </row>
    <row r="5777" spans="1:11">
      <c r="A5777" s="2" t="s">
        <v>484</v>
      </c>
      <c r="B5777" s="2" t="s">
        <v>1250</v>
      </c>
      <c r="C5777" s="4">
        <v>45566</v>
      </c>
      <c r="D5777" s="2" t="s">
        <v>910</v>
      </c>
      <c r="E5777" s="2" t="s">
        <v>17</v>
      </c>
      <c r="F5777" s="2">
        <v>9.1300000000000008</v>
      </c>
      <c r="G5777" s="2" t="s">
        <v>1145</v>
      </c>
      <c r="H5777" s="2" t="s">
        <v>1323</v>
      </c>
      <c r="I5777" s="2" t="s">
        <v>1324</v>
      </c>
      <c r="J5777" s="3">
        <v>18</v>
      </c>
      <c r="K5777" s="5"/>
    </row>
    <row r="5778" spans="1:11">
      <c r="A5778" s="2" t="s">
        <v>165</v>
      </c>
      <c r="B5778" s="2" t="s">
        <v>166</v>
      </c>
      <c r="C5778" s="4">
        <v>45566</v>
      </c>
      <c r="D5778" s="2" t="s">
        <v>1839</v>
      </c>
      <c r="E5778" s="2" t="s">
        <v>1109</v>
      </c>
      <c r="F5778" s="2">
        <v>4.0999999999999996</v>
      </c>
      <c r="G5778" s="2" t="s">
        <v>1188</v>
      </c>
      <c r="H5778" s="2" t="s">
        <v>1840</v>
      </c>
      <c r="I5778" s="2" t="s">
        <v>1841</v>
      </c>
      <c r="J5778" s="3">
        <v>1</v>
      </c>
      <c r="K5778" s="5"/>
    </row>
    <row r="5779" spans="1:11">
      <c r="A5779" s="2" t="s">
        <v>165</v>
      </c>
      <c r="B5779" s="2" t="s">
        <v>166</v>
      </c>
      <c r="C5779" s="4">
        <v>45566</v>
      </c>
      <c r="D5779" s="2" t="s">
        <v>351</v>
      </c>
      <c r="E5779" s="2" t="s">
        <v>352</v>
      </c>
      <c r="F5779" s="2">
        <v>4.0999999999999996</v>
      </c>
      <c r="G5779" s="2" t="s">
        <v>1188</v>
      </c>
      <c r="H5779" s="2" t="s">
        <v>349</v>
      </c>
      <c r="I5779" s="2" t="s">
        <v>1174</v>
      </c>
      <c r="J5779" s="3">
        <v>2</v>
      </c>
      <c r="K5779" s="5"/>
    </row>
    <row r="5780" spans="1:11">
      <c r="A5780" s="2" t="s">
        <v>165</v>
      </c>
      <c r="B5780" s="2" t="s">
        <v>166</v>
      </c>
      <c r="C5780" s="4">
        <v>45566</v>
      </c>
      <c r="D5780" s="2" t="s">
        <v>602</v>
      </c>
      <c r="E5780" s="2" t="s">
        <v>170</v>
      </c>
      <c r="F5780" s="2">
        <v>4.3</v>
      </c>
      <c r="G5780" s="2" t="s">
        <v>1188</v>
      </c>
      <c r="H5780" s="2" t="s">
        <v>179</v>
      </c>
      <c r="I5780" s="2" t="s">
        <v>1169</v>
      </c>
      <c r="J5780" s="3">
        <v>2</v>
      </c>
      <c r="K5780" s="5"/>
    </row>
    <row r="5781" spans="1:11">
      <c r="A5781" s="2" t="s">
        <v>165</v>
      </c>
      <c r="B5781" s="2" t="s">
        <v>166</v>
      </c>
      <c r="C5781" s="4">
        <v>45566</v>
      </c>
      <c r="D5781" s="2" t="s">
        <v>1842</v>
      </c>
      <c r="E5781" s="2" t="s">
        <v>82</v>
      </c>
      <c r="F5781" s="2">
        <v>5.0999999999999996</v>
      </c>
      <c r="G5781" s="2" t="s">
        <v>1186</v>
      </c>
      <c r="H5781" s="2" t="s">
        <v>1843</v>
      </c>
      <c r="I5781" s="2" t="s">
        <v>1844</v>
      </c>
      <c r="J5781" s="3">
        <v>1</v>
      </c>
      <c r="K5781" s="5"/>
    </row>
    <row r="5782" spans="1:11">
      <c r="A5782" s="2" t="s">
        <v>188</v>
      </c>
      <c r="B5782" s="2" t="s">
        <v>189</v>
      </c>
      <c r="C5782" s="4">
        <v>45566</v>
      </c>
      <c r="D5782" s="2" t="s">
        <v>632</v>
      </c>
      <c r="E5782" s="2" t="s">
        <v>132</v>
      </c>
      <c r="F5782" s="2">
        <v>5.0999999999999996</v>
      </c>
      <c r="G5782" s="2" t="s">
        <v>1186</v>
      </c>
      <c r="H5782" s="2" t="s">
        <v>156</v>
      </c>
      <c r="I5782" s="2" t="s">
        <v>1150</v>
      </c>
      <c r="J5782" s="3">
        <v>1</v>
      </c>
      <c r="K5782" s="5"/>
    </row>
    <row r="5783" spans="1:11">
      <c r="A5783" s="2" t="s">
        <v>188</v>
      </c>
      <c r="B5783" s="2" t="s">
        <v>189</v>
      </c>
      <c r="C5783" s="4">
        <v>45566</v>
      </c>
      <c r="D5783" s="2" t="s">
        <v>1120</v>
      </c>
      <c r="E5783" s="2" t="s">
        <v>191</v>
      </c>
      <c r="F5783" s="2">
        <v>5.0999999999999996</v>
      </c>
      <c r="G5783" s="2" t="s">
        <v>1186</v>
      </c>
      <c r="H5783" s="2" t="s">
        <v>156</v>
      </c>
      <c r="I5783" s="2" t="s">
        <v>1150</v>
      </c>
      <c r="J5783" s="3">
        <v>1</v>
      </c>
      <c r="K5783" s="5"/>
    </row>
    <row r="5784" spans="1:11">
      <c r="A5784" s="2" t="s">
        <v>188</v>
      </c>
      <c r="B5784" s="2" t="s">
        <v>189</v>
      </c>
      <c r="C5784" s="4">
        <v>45566</v>
      </c>
      <c r="D5784" s="2" t="s">
        <v>1120</v>
      </c>
      <c r="E5784" s="2" t="s">
        <v>191</v>
      </c>
      <c r="F5784" s="2">
        <v>5.4</v>
      </c>
      <c r="G5784" s="2" t="s">
        <v>1186</v>
      </c>
      <c r="H5784" s="2" t="s">
        <v>156</v>
      </c>
      <c r="I5784" s="2" t="s">
        <v>1150</v>
      </c>
      <c r="J5784" s="3">
        <v>1</v>
      </c>
      <c r="K5784" s="5"/>
    </row>
    <row r="5785" spans="1:11">
      <c r="A5785" s="2" t="s">
        <v>1630</v>
      </c>
      <c r="B5785" s="2" t="s">
        <v>1631</v>
      </c>
      <c r="C5785" s="4">
        <v>45566</v>
      </c>
      <c r="D5785" s="2" t="s">
        <v>1713</v>
      </c>
      <c r="E5785" s="2" t="s">
        <v>540</v>
      </c>
      <c r="F5785" s="2">
        <v>6.2</v>
      </c>
      <c r="G5785" s="2" t="s">
        <v>1183</v>
      </c>
      <c r="H5785" s="2" t="s">
        <v>156</v>
      </c>
      <c r="I5785" s="2" t="s">
        <v>1150</v>
      </c>
      <c r="J5785" s="3">
        <v>1</v>
      </c>
      <c r="K5785" s="5"/>
    </row>
    <row r="5786" spans="1:11">
      <c r="A5786" s="2" t="s">
        <v>1630</v>
      </c>
      <c r="B5786" s="2" t="s">
        <v>1631</v>
      </c>
      <c r="C5786" s="4">
        <v>45566</v>
      </c>
      <c r="D5786" s="2" t="s">
        <v>1644</v>
      </c>
      <c r="E5786" s="2" t="s">
        <v>1454</v>
      </c>
      <c r="F5786" s="2">
        <v>6.2</v>
      </c>
      <c r="G5786" s="2" t="s">
        <v>1183</v>
      </c>
      <c r="H5786" s="2" t="s">
        <v>156</v>
      </c>
      <c r="I5786" s="2" t="s">
        <v>1150</v>
      </c>
      <c r="J5786" s="3">
        <v>1</v>
      </c>
      <c r="K5786" s="5"/>
    </row>
    <row r="5787" spans="1:11">
      <c r="A5787" s="2" t="s">
        <v>1630</v>
      </c>
      <c r="B5787" s="2" t="s">
        <v>1631</v>
      </c>
      <c r="C5787" s="4">
        <v>45566</v>
      </c>
      <c r="D5787" s="2" t="s">
        <v>852</v>
      </c>
      <c r="E5787" s="2" t="s">
        <v>540</v>
      </c>
      <c r="F5787" s="2">
        <v>6.1</v>
      </c>
      <c r="G5787" s="2" t="s">
        <v>1183</v>
      </c>
      <c r="H5787" s="2" t="s">
        <v>156</v>
      </c>
      <c r="I5787" s="2" t="s">
        <v>1150</v>
      </c>
      <c r="J5787" s="3">
        <v>3</v>
      </c>
      <c r="K5787" s="5"/>
    </row>
    <row r="5788" spans="1:11">
      <c r="A5788" s="2" t="s">
        <v>1630</v>
      </c>
      <c r="B5788" s="2" t="s">
        <v>1631</v>
      </c>
      <c r="C5788" s="4">
        <v>45566</v>
      </c>
      <c r="D5788" s="2" t="s">
        <v>1706</v>
      </c>
      <c r="E5788" s="2" t="s">
        <v>155</v>
      </c>
      <c r="F5788" s="2">
        <v>5.0999999999999996</v>
      </c>
      <c r="G5788" s="2" t="s">
        <v>1186</v>
      </c>
      <c r="H5788" s="2" t="s">
        <v>156</v>
      </c>
      <c r="I5788" s="2" t="s">
        <v>1150</v>
      </c>
      <c r="J5788" s="3">
        <v>1</v>
      </c>
      <c r="K5788" s="5"/>
    </row>
    <row r="5789" spans="1:11">
      <c r="A5789" s="2" t="s">
        <v>1630</v>
      </c>
      <c r="B5789" s="2" t="s">
        <v>1631</v>
      </c>
      <c r="C5789" s="4">
        <v>45566</v>
      </c>
      <c r="D5789" s="2" t="s">
        <v>852</v>
      </c>
      <c r="E5789" s="2" t="s">
        <v>540</v>
      </c>
      <c r="F5789" s="2">
        <v>8.1</v>
      </c>
      <c r="G5789" s="2" t="s">
        <v>1142</v>
      </c>
      <c r="H5789" s="2" t="s">
        <v>156</v>
      </c>
      <c r="I5789" s="2" t="s">
        <v>1150</v>
      </c>
      <c r="J5789" s="3">
        <v>27</v>
      </c>
      <c r="K5789" s="5"/>
    </row>
    <row r="5790" spans="1:11">
      <c r="A5790" s="2" t="s">
        <v>1630</v>
      </c>
      <c r="B5790" s="2" t="s">
        <v>1631</v>
      </c>
      <c r="C5790" s="4">
        <v>45566</v>
      </c>
      <c r="D5790" s="2" t="s">
        <v>1332</v>
      </c>
      <c r="E5790" s="2" t="s">
        <v>540</v>
      </c>
      <c r="F5790" s="2">
        <v>8.1</v>
      </c>
      <c r="G5790" s="2" t="s">
        <v>1142</v>
      </c>
      <c r="H5790" s="2" t="s">
        <v>156</v>
      </c>
      <c r="I5790" s="2" t="s">
        <v>1150</v>
      </c>
      <c r="J5790" s="3">
        <v>23</v>
      </c>
      <c r="K5790" s="5"/>
    </row>
    <row r="5791" spans="1:11">
      <c r="A5791" s="2" t="s">
        <v>1630</v>
      </c>
      <c r="B5791" s="2" t="s">
        <v>1631</v>
      </c>
      <c r="C5791" s="4">
        <v>45566</v>
      </c>
      <c r="D5791" s="2" t="s">
        <v>1666</v>
      </c>
      <c r="E5791" s="2" t="s">
        <v>540</v>
      </c>
      <c r="F5791" s="2">
        <v>8.1</v>
      </c>
      <c r="G5791" s="2" t="s">
        <v>1142</v>
      </c>
      <c r="H5791" s="2" t="s">
        <v>156</v>
      </c>
      <c r="I5791" s="2" t="s">
        <v>1150</v>
      </c>
      <c r="J5791" s="3">
        <v>31</v>
      </c>
      <c r="K5791" s="5"/>
    </row>
    <row r="5792" spans="1:11">
      <c r="A5792" s="2" t="s">
        <v>1630</v>
      </c>
      <c r="B5792" s="2" t="s">
        <v>1631</v>
      </c>
      <c r="C5792" s="4">
        <v>45566</v>
      </c>
      <c r="D5792" s="2" t="s">
        <v>1675</v>
      </c>
      <c r="E5792" s="2" t="s">
        <v>1454</v>
      </c>
      <c r="F5792" s="2">
        <v>8.1</v>
      </c>
      <c r="G5792" s="2" t="s">
        <v>1142</v>
      </c>
      <c r="H5792" s="2" t="s">
        <v>156</v>
      </c>
      <c r="I5792" s="2" t="s">
        <v>1150</v>
      </c>
      <c r="J5792" s="3">
        <v>3</v>
      </c>
      <c r="K5792" s="5"/>
    </row>
    <row r="5793" spans="1:11">
      <c r="A5793" s="2" t="s">
        <v>1630</v>
      </c>
      <c r="B5793" s="2" t="s">
        <v>1631</v>
      </c>
      <c r="C5793" s="4">
        <v>45566</v>
      </c>
      <c r="D5793" s="2" t="s">
        <v>1597</v>
      </c>
      <c r="E5793" s="2" t="s">
        <v>1454</v>
      </c>
      <c r="F5793" s="2">
        <v>8.1</v>
      </c>
      <c r="G5793" s="2" t="s">
        <v>1142</v>
      </c>
      <c r="H5793" s="2" t="s">
        <v>156</v>
      </c>
      <c r="I5793" s="2" t="s">
        <v>1150</v>
      </c>
      <c r="J5793" s="3">
        <v>2</v>
      </c>
      <c r="K5793" s="5"/>
    </row>
    <row r="5794" spans="1:11">
      <c r="A5794" s="2" t="s">
        <v>198</v>
      </c>
      <c r="B5794" s="2" t="s">
        <v>199</v>
      </c>
      <c r="C5794" s="4">
        <v>45566</v>
      </c>
      <c r="D5794" s="2" t="s">
        <v>570</v>
      </c>
      <c r="E5794" s="2" t="s">
        <v>191</v>
      </c>
      <c r="F5794" s="2">
        <v>9.1300000000000008</v>
      </c>
      <c r="G5794" s="2" t="s">
        <v>1145</v>
      </c>
      <c r="H5794" s="2" t="s">
        <v>202</v>
      </c>
      <c r="I5794" s="2" t="s">
        <v>1196</v>
      </c>
      <c r="J5794" s="3">
        <v>1</v>
      </c>
      <c r="K5794" s="5"/>
    </row>
    <row r="5795" spans="1:11">
      <c r="A5795" s="2" t="s">
        <v>212</v>
      </c>
      <c r="B5795" s="2" t="s">
        <v>213</v>
      </c>
      <c r="C5795" s="4">
        <v>45566</v>
      </c>
      <c r="D5795" s="2" t="s">
        <v>1787</v>
      </c>
      <c r="E5795" s="2" t="s">
        <v>218</v>
      </c>
      <c r="F5795" s="2">
        <v>4.0999999999999996</v>
      </c>
      <c r="G5795" s="2" t="s">
        <v>1188</v>
      </c>
      <c r="H5795" s="2" t="s">
        <v>219</v>
      </c>
      <c r="I5795" s="2" t="s">
        <v>1147</v>
      </c>
      <c r="J5795" s="3">
        <v>2</v>
      </c>
      <c r="K5795" s="5"/>
    </row>
    <row r="5796" spans="1:11">
      <c r="A5796" s="2" t="s">
        <v>212</v>
      </c>
      <c r="B5796" s="2" t="s">
        <v>213</v>
      </c>
      <c r="C5796" s="4">
        <v>45566</v>
      </c>
      <c r="D5796" s="2" t="s">
        <v>938</v>
      </c>
      <c r="E5796" s="2" t="s">
        <v>939</v>
      </c>
      <c r="F5796" s="2">
        <v>8.1999999999999993</v>
      </c>
      <c r="G5796" s="2" t="s">
        <v>1142</v>
      </c>
      <c r="H5796" s="2" t="s">
        <v>219</v>
      </c>
      <c r="I5796" s="2" t="s">
        <v>1147</v>
      </c>
      <c r="J5796" s="3">
        <v>3</v>
      </c>
      <c r="K5796" s="5"/>
    </row>
    <row r="5797" spans="1:11">
      <c r="A5797" s="2" t="s">
        <v>212</v>
      </c>
      <c r="B5797" s="2" t="s">
        <v>213</v>
      </c>
      <c r="C5797" s="4">
        <v>45566</v>
      </c>
      <c r="D5797" s="2" t="s">
        <v>236</v>
      </c>
      <c r="E5797" s="2" t="s">
        <v>227</v>
      </c>
      <c r="F5797" s="2">
        <v>8.1999999999999993</v>
      </c>
      <c r="G5797" s="2" t="s">
        <v>1142</v>
      </c>
      <c r="H5797" s="2" t="s">
        <v>219</v>
      </c>
      <c r="I5797" s="2" t="s">
        <v>1147</v>
      </c>
      <c r="J5797" s="3">
        <v>3</v>
      </c>
      <c r="K5797" s="5"/>
    </row>
    <row r="5798" spans="1:11">
      <c r="A5798" s="2" t="s">
        <v>212</v>
      </c>
      <c r="B5798" s="2" t="s">
        <v>213</v>
      </c>
      <c r="C5798" s="4">
        <v>45566</v>
      </c>
      <c r="D5798" s="2" t="s">
        <v>221</v>
      </c>
      <c r="E5798" s="2" t="s">
        <v>218</v>
      </c>
      <c r="F5798" s="2">
        <v>8.1999999999999993</v>
      </c>
      <c r="G5798" s="2" t="s">
        <v>1142</v>
      </c>
      <c r="H5798" s="2" t="s">
        <v>219</v>
      </c>
      <c r="I5798" s="2" t="s">
        <v>1147</v>
      </c>
      <c r="J5798" s="3">
        <v>4</v>
      </c>
      <c r="K5798" s="5"/>
    </row>
    <row r="5799" spans="1:11">
      <c r="A5799" s="2" t="s">
        <v>212</v>
      </c>
      <c r="B5799" s="2" t="s">
        <v>213</v>
      </c>
      <c r="C5799" s="4">
        <v>45566</v>
      </c>
      <c r="D5799" s="2" t="s">
        <v>721</v>
      </c>
      <c r="E5799" s="2" t="s">
        <v>218</v>
      </c>
      <c r="F5799" s="2">
        <v>8.1999999999999993</v>
      </c>
      <c r="G5799" s="2" t="s">
        <v>1142</v>
      </c>
      <c r="H5799" s="2" t="s">
        <v>219</v>
      </c>
      <c r="I5799" s="2" t="s">
        <v>1147</v>
      </c>
      <c r="J5799" s="3">
        <v>5</v>
      </c>
      <c r="K5799" s="5"/>
    </row>
    <row r="5800" spans="1:11">
      <c r="A5800" s="2" t="s">
        <v>212</v>
      </c>
      <c r="B5800" s="2" t="s">
        <v>213</v>
      </c>
      <c r="C5800" s="4">
        <v>45566</v>
      </c>
      <c r="D5800" s="2" t="s">
        <v>580</v>
      </c>
      <c r="E5800" s="2" t="s">
        <v>223</v>
      </c>
      <c r="F5800" s="2">
        <v>4.0999999999999996</v>
      </c>
      <c r="G5800" s="2" t="s">
        <v>1188</v>
      </c>
      <c r="H5800" s="2" t="s">
        <v>219</v>
      </c>
      <c r="I5800" s="2" t="s">
        <v>1147</v>
      </c>
      <c r="J5800" s="3">
        <v>1</v>
      </c>
      <c r="K5800" s="5"/>
    </row>
    <row r="5801" spans="1:11">
      <c r="A5801" s="2" t="s">
        <v>212</v>
      </c>
      <c r="B5801" s="2" t="s">
        <v>213</v>
      </c>
      <c r="C5801" s="4">
        <v>45566</v>
      </c>
      <c r="D5801" s="2" t="s">
        <v>580</v>
      </c>
      <c r="E5801" s="2" t="s">
        <v>223</v>
      </c>
      <c r="F5801" s="2">
        <v>4.3</v>
      </c>
      <c r="G5801" s="2" t="s">
        <v>1188</v>
      </c>
      <c r="H5801" s="2" t="s">
        <v>219</v>
      </c>
      <c r="I5801" s="2" t="s">
        <v>1147</v>
      </c>
      <c r="J5801" s="3">
        <v>1</v>
      </c>
      <c r="K5801" s="5"/>
    </row>
    <row r="5802" spans="1:11">
      <c r="A5802" s="2" t="s">
        <v>212</v>
      </c>
      <c r="B5802" s="2" t="s">
        <v>213</v>
      </c>
      <c r="C5802" s="4">
        <v>45566</v>
      </c>
      <c r="D5802" s="2" t="s">
        <v>222</v>
      </c>
      <c r="E5802" s="2" t="s">
        <v>223</v>
      </c>
      <c r="F5802" s="2">
        <v>8.1999999999999993</v>
      </c>
      <c r="G5802" s="2" t="s">
        <v>1142</v>
      </c>
      <c r="H5802" s="2" t="s">
        <v>219</v>
      </c>
      <c r="I5802" s="2" t="s">
        <v>1147</v>
      </c>
      <c r="J5802" s="3">
        <v>7</v>
      </c>
      <c r="K5802" s="5"/>
    </row>
    <row r="5803" spans="1:11">
      <c r="A5803" s="2" t="s">
        <v>258</v>
      </c>
      <c r="B5803" s="2" t="s">
        <v>259</v>
      </c>
      <c r="C5803" s="4">
        <v>45566</v>
      </c>
      <c r="D5803" s="2" t="s">
        <v>1677</v>
      </c>
      <c r="E5803" s="2" t="s">
        <v>731</v>
      </c>
      <c r="F5803" s="2">
        <v>8.1999999999999993</v>
      </c>
      <c r="G5803" s="2" t="s">
        <v>1142</v>
      </c>
      <c r="H5803" s="2" t="s">
        <v>18</v>
      </c>
      <c r="I5803" s="2" t="s">
        <v>1205</v>
      </c>
      <c r="J5803" s="3">
        <v>1</v>
      </c>
      <c r="K5803" s="5"/>
    </row>
    <row r="5804" spans="1:11">
      <c r="A5804" s="2" t="s">
        <v>258</v>
      </c>
      <c r="B5804" s="2" t="s">
        <v>259</v>
      </c>
      <c r="C5804" s="4">
        <v>45566</v>
      </c>
      <c r="D5804" s="2" t="s">
        <v>589</v>
      </c>
      <c r="E5804" s="2" t="s">
        <v>263</v>
      </c>
      <c r="F5804" s="2">
        <v>8.1999999999999993</v>
      </c>
      <c r="G5804" s="2" t="s">
        <v>1142</v>
      </c>
      <c r="H5804" s="2" t="s">
        <v>18</v>
      </c>
      <c r="I5804" s="2" t="s">
        <v>1205</v>
      </c>
      <c r="J5804" s="3">
        <v>1</v>
      </c>
      <c r="K5804" s="5"/>
    </row>
    <row r="5805" spans="1:11">
      <c r="A5805" s="2" t="s">
        <v>258</v>
      </c>
      <c r="B5805" s="2" t="s">
        <v>259</v>
      </c>
      <c r="C5805" s="4">
        <v>45566</v>
      </c>
      <c r="D5805" s="2" t="s">
        <v>265</v>
      </c>
      <c r="E5805" s="2" t="s">
        <v>17</v>
      </c>
      <c r="F5805" s="2">
        <v>8.1999999999999993</v>
      </c>
      <c r="G5805" s="2" t="s">
        <v>1142</v>
      </c>
      <c r="H5805" s="2" t="s">
        <v>18</v>
      </c>
      <c r="I5805" s="2" t="s">
        <v>1205</v>
      </c>
      <c r="J5805" s="3">
        <v>1</v>
      </c>
      <c r="K5805" s="5"/>
    </row>
    <row r="5806" spans="1:11">
      <c r="A5806" s="2" t="s">
        <v>258</v>
      </c>
      <c r="B5806" s="2" t="s">
        <v>259</v>
      </c>
      <c r="C5806" s="4">
        <v>45566</v>
      </c>
      <c r="D5806" s="2" t="s">
        <v>1845</v>
      </c>
      <c r="E5806" s="2" t="s">
        <v>17</v>
      </c>
      <c r="F5806" s="2">
        <v>8.1999999999999993</v>
      </c>
      <c r="G5806" s="2" t="s">
        <v>1142</v>
      </c>
      <c r="H5806" s="2" t="s">
        <v>18</v>
      </c>
      <c r="I5806" s="2" t="s">
        <v>1205</v>
      </c>
      <c r="J5806" s="3">
        <v>1</v>
      </c>
      <c r="K5806" s="5"/>
    </row>
    <row r="5807" spans="1:11">
      <c r="A5807" s="2" t="s">
        <v>753</v>
      </c>
      <c r="B5807" s="2" t="s">
        <v>754</v>
      </c>
      <c r="C5807" s="4">
        <v>45566</v>
      </c>
      <c r="D5807" s="2" t="s">
        <v>1846</v>
      </c>
      <c r="E5807" s="2" t="s">
        <v>1758</v>
      </c>
      <c r="F5807" s="2">
        <v>8.1</v>
      </c>
      <c r="G5807" s="2" t="s">
        <v>1142</v>
      </c>
      <c r="H5807" s="2" t="s">
        <v>1847</v>
      </c>
      <c r="I5807" s="2" t="s">
        <v>1848</v>
      </c>
      <c r="J5807" s="3">
        <v>1</v>
      </c>
      <c r="K5807" s="5"/>
    </row>
    <row r="5808" spans="1:11">
      <c r="A5808" s="2" t="s">
        <v>753</v>
      </c>
      <c r="B5808" s="2" t="s">
        <v>754</v>
      </c>
      <c r="C5808" s="4">
        <v>45566</v>
      </c>
      <c r="D5808" s="2" t="s">
        <v>1849</v>
      </c>
      <c r="E5808" s="2" t="s">
        <v>1758</v>
      </c>
      <c r="F5808" s="2">
        <v>8.1</v>
      </c>
      <c r="G5808" s="2" t="s">
        <v>1142</v>
      </c>
      <c r="H5808" s="2" t="s">
        <v>97</v>
      </c>
      <c r="I5808" s="2" t="s">
        <v>1180</v>
      </c>
      <c r="J5808" s="3">
        <v>1</v>
      </c>
      <c r="K5808" s="5"/>
    </row>
    <row r="5809" spans="1:11">
      <c r="A5809" s="2" t="s">
        <v>1334</v>
      </c>
      <c r="B5809" s="2" t="s">
        <v>1335</v>
      </c>
      <c r="C5809" s="4">
        <v>45566</v>
      </c>
      <c r="D5809" s="2" t="s">
        <v>605</v>
      </c>
      <c r="E5809" s="2" t="s">
        <v>306</v>
      </c>
      <c r="F5809" s="2">
        <v>7</v>
      </c>
      <c r="G5809" s="2" t="s">
        <v>1143</v>
      </c>
      <c r="H5809" s="2" t="s">
        <v>307</v>
      </c>
      <c r="I5809" s="2" t="s">
        <v>1210</v>
      </c>
      <c r="J5809" s="3">
        <v>1</v>
      </c>
      <c r="K5809" s="5"/>
    </row>
    <row r="5810" spans="1:11">
      <c r="A5810" s="2" t="s">
        <v>1334</v>
      </c>
      <c r="B5810" s="2" t="s">
        <v>1335</v>
      </c>
      <c r="C5810" s="4">
        <v>45566</v>
      </c>
      <c r="D5810" s="2" t="s">
        <v>1482</v>
      </c>
      <c r="E5810" s="2" t="s">
        <v>1454</v>
      </c>
      <c r="F5810" s="2">
        <v>7</v>
      </c>
      <c r="G5810" s="2" t="s">
        <v>1143</v>
      </c>
      <c r="H5810" s="2" t="s">
        <v>1455</v>
      </c>
      <c r="I5810" s="2" t="s">
        <v>1456</v>
      </c>
      <c r="J5810" s="3">
        <v>1</v>
      </c>
      <c r="K5810" s="5"/>
    </row>
    <row r="5811" spans="1:11">
      <c r="A5811" s="2" t="s">
        <v>1334</v>
      </c>
      <c r="B5811" s="2" t="s">
        <v>1335</v>
      </c>
      <c r="C5811" s="4">
        <v>45566</v>
      </c>
      <c r="D5811" s="2" t="s">
        <v>999</v>
      </c>
      <c r="E5811" s="2" t="s">
        <v>524</v>
      </c>
      <c r="F5811" s="2">
        <v>7</v>
      </c>
      <c r="G5811" s="2" t="s">
        <v>1143</v>
      </c>
      <c r="H5811" s="2" t="s">
        <v>114</v>
      </c>
      <c r="I5811" s="2" t="s">
        <v>1193</v>
      </c>
      <c r="J5811" s="3">
        <v>1</v>
      </c>
      <c r="K5811" s="5"/>
    </row>
    <row r="5812" spans="1:11">
      <c r="A5812" s="2" t="s">
        <v>1334</v>
      </c>
      <c r="B5812" s="2" t="s">
        <v>1335</v>
      </c>
      <c r="C5812" s="4">
        <v>45566</v>
      </c>
      <c r="D5812" s="2" t="s">
        <v>160</v>
      </c>
      <c r="E5812" s="2" t="s">
        <v>652</v>
      </c>
      <c r="F5812" s="2">
        <v>1.1000000000000001</v>
      </c>
      <c r="G5812" s="2" t="s">
        <v>1187</v>
      </c>
      <c r="H5812" s="2" t="s">
        <v>156</v>
      </c>
      <c r="I5812" s="2" t="s">
        <v>1150</v>
      </c>
      <c r="J5812" s="3">
        <v>1</v>
      </c>
      <c r="K5812" s="5"/>
    </row>
    <row r="5813" spans="1:11">
      <c r="A5813" s="2" t="s">
        <v>285</v>
      </c>
      <c r="B5813" s="2" t="s">
        <v>286</v>
      </c>
      <c r="C5813" s="4">
        <v>45566</v>
      </c>
      <c r="D5813" s="2" t="s">
        <v>287</v>
      </c>
      <c r="E5813" s="2" t="s">
        <v>82</v>
      </c>
      <c r="F5813" s="2">
        <v>8.1</v>
      </c>
      <c r="G5813" s="2" t="s">
        <v>1142</v>
      </c>
      <c r="H5813" s="2" t="s">
        <v>285</v>
      </c>
      <c r="I5813" s="2" t="s">
        <v>286</v>
      </c>
      <c r="J5813" s="3">
        <v>3</v>
      </c>
      <c r="K5813" s="5"/>
    </row>
    <row r="5814" spans="1:11">
      <c r="A5814" s="2" t="s">
        <v>285</v>
      </c>
      <c r="B5814" s="2" t="s">
        <v>286</v>
      </c>
      <c r="C5814" s="4">
        <v>45566</v>
      </c>
      <c r="D5814" s="2" t="s">
        <v>288</v>
      </c>
      <c r="E5814" s="2" t="s">
        <v>82</v>
      </c>
      <c r="F5814" s="2">
        <v>8.1</v>
      </c>
      <c r="G5814" s="2" t="s">
        <v>1142</v>
      </c>
      <c r="H5814" s="2" t="s">
        <v>285</v>
      </c>
      <c r="I5814" s="2" t="s">
        <v>286</v>
      </c>
      <c r="J5814" s="3">
        <v>1</v>
      </c>
      <c r="K5814" s="5"/>
    </row>
    <row r="5815" spans="1:11">
      <c r="A5815" s="2" t="s">
        <v>245</v>
      </c>
      <c r="B5815" s="2" t="s">
        <v>295</v>
      </c>
      <c r="C5815" s="4">
        <v>45566</v>
      </c>
      <c r="D5815" s="2" t="s">
        <v>1850</v>
      </c>
      <c r="E5815" s="2" t="s">
        <v>240</v>
      </c>
      <c r="F5815" s="2">
        <v>1.2</v>
      </c>
      <c r="G5815" s="2" t="s">
        <v>1187</v>
      </c>
      <c r="H5815" s="2" t="s">
        <v>245</v>
      </c>
      <c r="I5815" s="2" t="s">
        <v>295</v>
      </c>
      <c r="J5815" s="3">
        <v>5</v>
      </c>
      <c r="K5815" s="5"/>
    </row>
    <row r="5816" spans="1:11">
      <c r="A5816" s="2" t="s">
        <v>300</v>
      </c>
      <c r="B5816" s="2" t="s">
        <v>301</v>
      </c>
      <c r="C5816" s="4">
        <v>45566</v>
      </c>
      <c r="D5816" s="2" t="s">
        <v>759</v>
      </c>
      <c r="E5816" s="2" t="s">
        <v>99</v>
      </c>
      <c r="F5816" s="2">
        <v>3.2</v>
      </c>
      <c r="G5816" s="2" t="s">
        <v>1184</v>
      </c>
      <c r="H5816" s="2" t="s">
        <v>245</v>
      </c>
      <c r="I5816" s="2" t="s">
        <v>295</v>
      </c>
      <c r="J5816" s="3">
        <v>2</v>
      </c>
      <c r="K5816" s="5"/>
    </row>
    <row r="5817" spans="1:11">
      <c r="A5817" s="2" t="s">
        <v>318</v>
      </c>
      <c r="B5817" s="2" t="s">
        <v>319</v>
      </c>
      <c r="C5817" s="4">
        <v>45566</v>
      </c>
      <c r="D5817" s="2" t="s">
        <v>1022</v>
      </c>
      <c r="E5817" s="2" t="s">
        <v>191</v>
      </c>
      <c r="F5817" s="2">
        <v>8.1</v>
      </c>
      <c r="G5817" s="2" t="s">
        <v>1142</v>
      </c>
      <c r="H5817" s="2" t="s">
        <v>156</v>
      </c>
      <c r="I5817" s="2" t="s">
        <v>1150</v>
      </c>
      <c r="J5817" s="3">
        <v>1</v>
      </c>
      <c r="K5817" s="5"/>
    </row>
    <row r="5818" spans="1:11">
      <c r="A5818" s="2" t="s">
        <v>330</v>
      </c>
      <c r="B5818" s="2" t="s">
        <v>331</v>
      </c>
      <c r="C5818" s="4">
        <v>45566</v>
      </c>
      <c r="D5818" s="2" t="s">
        <v>769</v>
      </c>
      <c r="E5818" s="2" t="s">
        <v>82</v>
      </c>
      <c r="F5818" s="2">
        <v>9.5</v>
      </c>
      <c r="G5818" s="2" t="s">
        <v>1188</v>
      </c>
      <c r="H5818" s="2" t="s">
        <v>330</v>
      </c>
      <c r="I5818" s="2" t="s">
        <v>331</v>
      </c>
      <c r="J5818" s="3">
        <v>2</v>
      </c>
      <c r="K5818" s="5"/>
    </row>
    <row r="5819" spans="1:11">
      <c r="A5819" s="2" t="s">
        <v>337</v>
      </c>
      <c r="B5819" s="2" t="s">
        <v>338</v>
      </c>
      <c r="C5819" s="4">
        <v>45566</v>
      </c>
      <c r="D5819" s="2" t="s">
        <v>342</v>
      </c>
      <c r="E5819" s="2" t="s">
        <v>90</v>
      </c>
      <c r="F5819" s="2">
        <v>8.1</v>
      </c>
      <c r="G5819" s="2" t="s">
        <v>1142</v>
      </c>
      <c r="H5819" s="2" t="s">
        <v>337</v>
      </c>
      <c r="I5819" s="2" t="s">
        <v>338</v>
      </c>
      <c r="J5819" s="3">
        <v>2</v>
      </c>
      <c r="K5819" s="5"/>
    </row>
    <row r="5820" spans="1:11">
      <c r="A5820" s="2" t="s">
        <v>356</v>
      </c>
      <c r="B5820" s="2" t="s">
        <v>357</v>
      </c>
      <c r="C5820" s="4">
        <v>45566</v>
      </c>
      <c r="D5820" s="2" t="s">
        <v>900</v>
      </c>
      <c r="E5820" s="2" t="s">
        <v>218</v>
      </c>
      <c r="F5820" s="2">
        <v>3.2</v>
      </c>
      <c r="G5820" s="2" t="s">
        <v>1184</v>
      </c>
      <c r="H5820" s="2" t="s">
        <v>300</v>
      </c>
      <c r="I5820" s="2" t="s">
        <v>301</v>
      </c>
      <c r="J5820" s="3">
        <v>3</v>
      </c>
      <c r="K5820" s="5"/>
    </row>
    <row r="5821" spans="1:11">
      <c r="A5821" s="2" t="s">
        <v>390</v>
      </c>
      <c r="B5821" s="2" t="s">
        <v>391</v>
      </c>
      <c r="C5821" s="4">
        <v>45566</v>
      </c>
      <c r="D5821" s="2" t="s">
        <v>140</v>
      </c>
      <c r="E5821" s="2" t="s">
        <v>888</v>
      </c>
      <c r="F5821" s="2">
        <v>4.3</v>
      </c>
      <c r="G5821" s="2" t="s">
        <v>1188</v>
      </c>
      <c r="H5821" s="2" t="s">
        <v>156</v>
      </c>
      <c r="I5821" s="2" t="s">
        <v>1150</v>
      </c>
      <c r="J5821" s="3">
        <v>1</v>
      </c>
      <c r="K5821" s="5"/>
    </row>
    <row r="5822" spans="1:11">
      <c r="A5822" s="2" t="s">
        <v>393</v>
      </c>
      <c r="B5822" s="2" t="s">
        <v>394</v>
      </c>
      <c r="C5822" s="4">
        <v>45566</v>
      </c>
      <c r="D5822" s="2" t="s">
        <v>642</v>
      </c>
      <c r="E5822" s="2" t="s">
        <v>74</v>
      </c>
      <c r="F5822" s="2">
        <v>9.6</v>
      </c>
      <c r="G5822" s="2" t="s">
        <v>1183</v>
      </c>
      <c r="H5822" s="2" t="s">
        <v>408</v>
      </c>
      <c r="I5822" s="2" t="str">
        <f>+VLOOKUP(H5822,$A$2:$B$90000,2,0)</f>
        <v>AEROENLACE SAS</v>
      </c>
      <c r="J5822" s="3">
        <v>1</v>
      </c>
      <c r="K5822" s="5"/>
    </row>
    <row r="5823" spans="1:11">
      <c r="A5823" s="2" t="s">
        <v>393</v>
      </c>
      <c r="B5823" s="2" t="s">
        <v>394</v>
      </c>
      <c r="C5823" s="4">
        <v>45566</v>
      </c>
      <c r="D5823" s="2" t="s">
        <v>981</v>
      </c>
      <c r="E5823" s="2" t="s">
        <v>826</v>
      </c>
      <c r="F5823" s="2">
        <v>9.6</v>
      </c>
      <c r="G5823" s="2" t="s">
        <v>1183</v>
      </c>
      <c r="H5823" s="2" t="s">
        <v>67</v>
      </c>
      <c r="I5823" s="2" t="s">
        <v>445</v>
      </c>
      <c r="J5823" s="3">
        <v>1</v>
      </c>
      <c r="K5823" s="5"/>
    </row>
    <row r="5824" spans="1:11">
      <c r="A5824" s="2" t="s">
        <v>393</v>
      </c>
      <c r="B5824" s="2" t="s">
        <v>394</v>
      </c>
      <c r="C5824" s="4">
        <v>45566</v>
      </c>
      <c r="D5824" s="2" t="s">
        <v>453</v>
      </c>
      <c r="E5824" s="2" t="s">
        <v>132</v>
      </c>
      <c r="F5824" s="2">
        <v>9.6</v>
      </c>
      <c r="G5824" s="2" t="s">
        <v>1183</v>
      </c>
      <c r="H5824" s="2" t="s">
        <v>411</v>
      </c>
      <c r="I5824" s="2" t="s">
        <v>2075</v>
      </c>
      <c r="J5824" s="3">
        <v>1</v>
      </c>
      <c r="K5824" s="5"/>
    </row>
    <row r="5825" spans="1:11">
      <c r="A5825" s="2" t="s">
        <v>393</v>
      </c>
      <c r="B5825" s="2" t="s">
        <v>394</v>
      </c>
      <c r="C5825" s="4">
        <v>45566</v>
      </c>
      <c r="D5825" s="2" t="s">
        <v>48</v>
      </c>
      <c r="E5825" s="2" t="s">
        <v>47</v>
      </c>
      <c r="F5825" s="2">
        <v>6.2</v>
      </c>
      <c r="G5825" s="2" t="s">
        <v>1183</v>
      </c>
      <c r="H5825" s="2" t="s">
        <v>44</v>
      </c>
      <c r="I5825" s="2" t="s">
        <v>45</v>
      </c>
      <c r="J5825" s="3">
        <v>2</v>
      </c>
      <c r="K5825" s="5"/>
    </row>
    <row r="5826" spans="1:11">
      <c r="A5826" s="2" t="s">
        <v>393</v>
      </c>
      <c r="B5826" s="2" t="s">
        <v>394</v>
      </c>
      <c r="C5826" s="4">
        <v>45566</v>
      </c>
      <c r="D5826" s="2" t="s">
        <v>1131</v>
      </c>
      <c r="E5826" s="2" t="s">
        <v>367</v>
      </c>
      <c r="F5826" s="2">
        <v>6.2</v>
      </c>
      <c r="G5826" s="2" t="s">
        <v>1183</v>
      </c>
      <c r="H5826" s="2" t="s">
        <v>420</v>
      </c>
      <c r="I5826" s="2" t="s">
        <v>1234</v>
      </c>
      <c r="J5826" s="3">
        <v>4</v>
      </c>
      <c r="K5826" s="5"/>
    </row>
    <row r="5827" spans="1:11">
      <c r="A5827" s="2" t="s">
        <v>393</v>
      </c>
      <c r="B5827" s="2" t="s">
        <v>394</v>
      </c>
      <c r="C5827" s="4">
        <v>45566</v>
      </c>
      <c r="D5827" s="2" t="s">
        <v>448</v>
      </c>
      <c r="E5827" s="2" t="s">
        <v>170</v>
      </c>
      <c r="F5827" s="2">
        <v>6.1</v>
      </c>
      <c r="G5827" s="2" t="s">
        <v>1183</v>
      </c>
      <c r="H5827" s="2" t="s">
        <v>67</v>
      </c>
      <c r="I5827" s="2" t="s">
        <v>445</v>
      </c>
      <c r="J5827" s="3">
        <v>2</v>
      </c>
      <c r="K5827" s="5"/>
    </row>
    <row r="5828" spans="1:11">
      <c r="A5828" s="2" t="s">
        <v>393</v>
      </c>
      <c r="B5828" s="2" t="s">
        <v>394</v>
      </c>
      <c r="C5828" s="4">
        <v>45566</v>
      </c>
      <c r="D5828" s="2" t="s">
        <v>1081</v>
      </c>
      <c r="E5828" s="2" t="s">
        <v>414</v>
      </c>
      <c r="F5828" s="2">
        <v>6.1</v>
      </c>
      <c r="G5828" s="2" t="s">
        <v>1183</v>
      </c>
      <c r="H5828" s="2" t="s">
        <v>971</v>
      </c>
      <c r="I5828" s="2" t="s">
        <v>1239</v>
      </c>
      <c r="J5828" s="3">
        <v>1</v>
      </c>
      <c r="K5828" s="5"/>
    </row>
    <row r="5829" spans="1:11">
      <c r="A5829" s="2" t="s">
        <v>393</v>
      </c>
      <c r="B5829" s="2" t="s">
        <v>394</v>
      </c>
      <c r="C5829" s="4">
        <v>45566</v>
      </c>
      <c r="D5829" s="2" t="s">
        <v>1851</v>
      </c>
      <c r="E5829" s="2" t="s">
        <v>888</v>
      </c>
      <c r="F5829" s="2">
        <v>3.2</v>
      </c>
      <c r="G5829" s="2" t="s">
        <v>1184</v>
      </c>
      <c r="H5829" s="2" t="s">
        <v>285</v>
      </c>
      <c r="I5829" s="2" t="s">
        <v>286</v>
      </c>
      <c r="J5829" s="3">
        <v>1</v>
      </c>
      <c r="K5829" s="5"/>
    </row>
    <row r="5830" spans="1:11">
      <c r="A5830" s="2" t="s">
        <v>423</v>
      </c>
      <c r="B5830" s="2" t="s">
        <v>1218</v>
      </c>
      <c r="C5830" s="4">
        <v>45566</v>
      </c>
      <c r="D5830" s="2" t="s">
        <v>1715</v>
      </c>
      <c r="E5830" s="2" t="s">
        <v>323</v>
      </c>
      <c r="F5830" s="2">
        <v>8</v>
      </c>
      <c r="G5830" s="2" t="s">
        <v>1142</v>
      </c>
      <c r="H5830" s="2" t="s">
        <v>423</v>
      </c>
      <c r="I5830" s="2" t="s">
        <v>1218</v>
      </c>
      <c r="J5830" s="3">
        <v>5</v>
      </c>
      <c r="K5830" s="5"/>
    </row>
    <row r="5831" spans="1:11">
      <c r="A5831" s="2" t="s">
        <v>427</v>
      </c>
      <c r="B5831" s="2" t="s">
        <v>428</v>
      </c>
      <c r="C5831" s="4">
        <v>45566</v>
      </c>
      <c r="D5831" s="2" t="s">
        <v>1427</v>
      </c>
      <c r="E5831" s="2" t="s">
        <v>86</v>
      </c>
      <c r="F5831" s="2">
        <v>4.0999999999999996</v>
      </c>
      <c r="G5831" s="2" t="s">
        <v>1188</v>
      </c>
      <c r="H5831" s="2" t="s">
        <v>405</v>
      </c>
      <c r="I5831" s="2" t="s">
        <v>1167</v>
      </c>
      <c r="J5831" s="3">
        <v>1</v>
      </c>
      <c r="K5831" s="5"/>
    </row>
    <row r="5832" spans="1:11">
      <c r="A5832" s="2" t="s">
        <v>427</v>
      </c>
      <c r="B5832" s="2" t="s">
        <v>428</v>
      </c>
      <c r="C5832" s="4">
        <v>45566</v>
      </c>
      <c r="D5832" s="2" t="s">
        <v>574</v>
      </c>
      <c r="E5832" s="2" t="s">
        <v>82</v>
      </c>
      <c r="F5832" s="2">
        <v>4.3</v>
      </c>
      <c r="G5832" s="2" t="s">
        <v>1188</v>
      </c>
      <c r="H5832" s="2" t="s">
        <v>198</v>
      </c>
      <c r="I5832" s="2" t="s">
        <v>199</v>
      </c>
      <c r="J5832" s="3">
        <v>1</v>
      </c>
      <c r="K5832" s="5"/>
    </row>
    <row r="5833" spans="1:11">
      <c r="A5833" s="2" t="s">
        <v>797</v>
      </c>
      <c r="B5833" s="2" t="s">
        <v>798</v>
      </c>
      <c r="C5833" s="4">
        <v>45566</v>
      </c>
      <c r="D5833" s="2" t="s">
        <v>1102</v>
      </c>
      <c r="E5833" s="2" t="s">
        <v>82</v>
      </c>
      <c r="F5833" s="2">
        <v>8</v>
      </c>
      <c r="G5833" s="2" t="s">
        <v>1142</v>
      </c>
      <c r="H5833" s="2" t="s">
        <v>1852</v>
      </c>
      <c r="I5833" s="2" t="s">
        <v>1853</v>
      </c>
      <c r="J5833" s="3">
        <v>3</v>
      </c>
      <c r="K5833" s="5"/>
    </row>
    <row r="5834" spans="1:11">
      <c r="A5834" s="2" t="s">
        <v>434</v>
      </c>
      <c r="B5834" s="2" t="s">
        <v>435</v>
      </c>
      <c r="C5834" s="4">
        <v>45566</v>
      </c>
      <c r="D5834" s="2" t="s">
        <v>108</v>
      </c>
      <c r="E5834" s="2" t="s">
        <v>436</v>
      </c>
      <c r="F5834" s="2">
        <v>8.1999999999999993</v>
      </c>
      <c r="G5834" s="2" t="s">
        <v>1142</v>
      </c>
      <c r="H5834" s="2" t="s">
        <v>109</v>
      </c>
      <c r="I5834" s="2" t="s">
        <v>1192</v>
      </c>
      <c r="J5834" s="3">
        <v>14</v>
      </c>
      <c r="K5834" s="5"/>
    </row>
    <row r="5835" spans="1:11">
      <c r="A5835" s="2" t="s">
        <v>434</v>
      </c>
      <c r="B5835" s="2" t="s">
        <v>435</v>
      </c>
      <c r="C5835" s="4">
        <v>45566</v>
      </c>
      <c r="D5835" s="2" t="s">
        <v>438</v>
      </c>
      <c r="E5835" s="2" t="s">
        <v>436</v>
      </c>
      <c r="F5835" s="2">
        <v>8.1999999999999993</v>
      </c>
      <c r="G5835" s="2" t="s">
        <v>1142</v>
      </c>
      <c r="H5835" s="2" t="s">
        <v>109</v>
      </c>
      <c r="I5835" s="2" t="s">
        <v>1192</v>
      </c>
      <c r="J5835" s="3">
        <v>22</v>
      </c>
      <c r="K5835" s="5"/>
    </row>
    <row r="5836" spans="1:11">
      <c r="A5836" s="2" t="s">
        <v>1137</v>
      </c>
      <c r="B5836" s="2" t="s">
        <v>1347</v>
      </c>
      <c r="C5836" s="4">
        <v>45566</v>
      </c>
      <c r="D5836" s="2" t="s">
        <v>711</v>
      </c>
      <c r="E5836" s="2" t="s">
        <v>906</v>
      </c>
      <c r="F5836" s="2">
        <v>7.1</v>
      </c>
      <c r="G5836" s="2" t="s">
        <v>1143</v>
      </c>
      <c r="H5836" s="2" t="s">
        <v>1388</v>
      </c>
      <c r="I5836" s="2" t="s">
        <v>1150</v>
      </c>
      <c r="J5836" s="3">
        <v>1</v>
      </c>
      <c r="K5836" s="5"/>
    </row>
    <row r="5837" spans="1:11">
      <c r="A5837" s="2" t="s">
        <v>1137</v>
      </c>
      <c r="B5837" s="2" t="s">
        <v>1347</v>
      </c>
      <c r="C5837" s="4">
        <v>45566</v>
      </c>
      <c r="D5837" s="2" t="s">
        <v>535</v>
      </c>
      <c r="E5837" s="2" t="s">
        <v>118</v>
      </c>
      <c r="F5837" s="2">
        <v>7.1</v>
      </c>
      <c r="G5837" s="2" t="s">
        <v>1143</v>
      </c>
      <c r="H5837" s="2" t="s">
        <v>115</v>
      </c>
      <c r="I5837" s="2" t="s">
        <v>116</v>
      </c>
      <c r="J5837" s="3">
        <v>1</v>
      </c>
      <c r="K5837" s="5"/>
    </row>
    <row r="5838" spans="1:11">
      <c r="A5838" s="2" t="s">
        <v>1137</v>
      </c>
      <c r="B5838" s="2" t="s">
        <v>1347</v>
      </c>
      <c r="C5838" s="4">
        <v>45566</v>
      </c>
      <c r="D5838" s="2" t="s">
        <v>83</v>
      </c>
      <c r="E5838" s="2" t="s">
        <v>84</v>
      </c>
      <c r="F5838" s="2">
        <v>7.1</v>
      </c>
      <c r="G5838" s="2" t="s">
        <v>1143</v>
      </c>
      <c r="H5838" s="2" t="s">
        <v>78</v>
      </c>
      <c r="I5838" s="2" t="s">
        <v>79</v>
      </c>
      <c r="J5838" s="3">
        <v>1</v>
      </c>
      <c r="K5838" s="5"/>
    </row>
    <row r="5839" spans="1:11">
      <c r="A5839" s="2" t="s">
        <v>67</v>
      </c>
      <c r="B5839" s="2" t="s">
        <v>445</v>
      </c>
      <c r="C5839" s="4">
        <v>45566</v>
      </c>
      <c r="D5839" s="2" t="s">
        <v>1457</v>
      </c>
      <c r="E5839" s="2" t="s">
        <v>170</v>
      </c>
      <c r="F5839" s="2">
        <v>8.1</v>
      </c>
      <c r="G5839" s="2" t="s">
        <v>1142</v>
      </c>
      <c r="H5839" s="2" t="s">
        <v>67</v>
      </c>
      <c r="I5839" s="2" t="s">
        <v>445</v>
      </c>
      <c r="J5839" s="3">
        <v>6</v>
      </c>
      <c r="K5839" s="5"/>
    </row>
    <row r="5840" spans="1:11">
      <c r="A5840" s="2" t="s">
        <v>460</v>
      </c>
      <c r="B5840" s="2" t="s">
        <v>464</v>
      </c>
      <c r="C5840" s="4">
        <v>45566</v>
      </c>
      <c r="D5840" s="2" t="s">
        <v>412</v>
      </c>
      <c r="E5840" s="2" t="s">
        <v>170</v>
      </c>
      <c r="F5840" s="2">
        <v>8.1</v>
      </c>
      <c r="G5840" s="2" t="s">
        <v>1142</v>
      </c>
      <c r="H5840" s="2" t="s">
        <v>399</v>
      </c>
      <c r="I5840" s="2" t="s">
        <v>1202</v>
      </c>
      <c r="J5840" s="3">
        <v>4</v>
      </c>
      <c r="K5840" s="5"/>
    </row>
    <row r="5841" spans="1:11">
      <c r="A5841" s="2" t="s">
        <v>468</v>
      </c>
      <c r="B5841" s="2" t="s">
        <v>469</v>
      </c>
      <c r="C5841" s="4">
        <v>45566</v>
      </c>
      <c r="D5841" s="2" t="s">
        <v>651</v>
      </c>
      <c r="E5841" s="2" t="s">
        <v>218</v>
      </c>
      <c r="F5841" s="2">
        <v>7.2</v>
      </c>
      <c r="G5841" s="2" t="s">
        <v>1143</v>
      </c>
      <c r="H5841" s="2" t="s">
        <v>470</v>
      </c>
      <c r="I5841" s="2" t="s">
        <v>2084</v>
      </c>
      <c r="J5841" s="3">
        <v>2</v>
      </c>
      <c r="K5841" s="5"/>
    </row>
    <row r="5842" spans="1:11">
      <c r="A5842" s="2" t="s">
        <v>468</v>
      </c>
      <c r="B5842" s="2" t="s">
        <v>469</v>
      </c>
      <c r="C5842" s="4">
        <v>45566</v>
      </c>
      <c r="D5842" s="2" t="s">
        <v>105</v>
      </c>
      <c r="E5842" s="2" t="s">
        <v>17</v>
      </c>
      <c r="F5842" s="2">
        <v>7.2</v>
      </c>
      <c r="G5842" s="2" t="s">
        <v>1143</v>
      </c>
      <c r="H5842" s="2" t="s">
        <v>103</v>
      </c>
      <c r="I5842" s="2" t="s">
        <v>1238</v>
      </c>
      <c r="J5842" s="3">
        <v>1</v>
      </c>
      <c r="K5842" s="5"/>
    </row>
    <row r="5843" spans="1:11">
      <c r="A5843" s="2" t="s">
        <v>468</v>
      </c>
      <c r="B5843" s="2" t="s">
        <v>469</v>
      </c>
      <c r="C5843" s="4">
        <v>45566</v>
      </c>
      <c r="D5843" s="2" t="s">
        <v>1424</v>
      </c>
      <c r="E5843" s="2" t="s">
        <v>17</v>
      </c>
      <c r="F5843" s="2">
        <v>7.2</v>
      </c>
      <c r="G5843" s="2" t="s">
        <v>1143</v>
      </c>
      <c r="H5843" s="2" t="s">
        <v>103</v>
      </c>
      <c r="I5843" s="2" t="s">
        <v>1238</v>
      </c>
      <c r="J5843" s="3">
        <v>1</v>
      </c>
      <c r="K5843" s="5"/>
    </row>
    <row r="5844" spans="1:11">
      <c r="A5844" s="2" t="s">
        <v>472</v>
      </c>
      <c r="B5844" s="2" t="s">
        <v>473</v>
      </c>
      <c r="C5844" s="4">
        <v>45566</v>
      </c>
      <c r="D5844" s="2" t="s">
        <v>446</v>
      </c>
      <c r="E5844" s="2" t="s">
        <v>170</v>
      </c>
      <c r="F5844" s="2">
        <v>6.1</v>
      </c>
      <c r="G5844" s="2" t="s">
        <v>1183</v>
      </c>
      <c r="H5844" s="2" t="s">
        <v>67</v>
      </c>
      <c r="I5844" s="2" t="s">
        <v>445</v>
      </c>
      <c r="J5844" s="3">
        <v>1</v>
      </c>
      <c r="K5844" s="5"/>
    </row>
    <row r="5845" spans="1:11">
      <c r="A5845" s="2" t="s">
        <v>475</v>
      </c>
      <c r="B5845" s="2" t="s">
        <v>476</v>
      </c>
      <c r="C5845" s="4">
        <v>45566</v>
      </c>
      <c r="D5845" s="2" t="s">
        <v>479</v>
      </c>
      <c r="E5845" s="2" t="s">
        <v>90</v>
      </c>
      <c r="F5845" s="2">
        <v>9.1300000000000008</v>
      </c>
      <c r="G5845" s="2" t="s">
        <v>1145</v>
      </c>
      <c r="H5845" s="2" t="s">
        <v>145</v>
      </c>
      <c r="I5845" s="2" t="s">
        <v>2079</v>
      </c>
      <c r="J5845" s="3">
        <v>3</v>
      </c>
      <c r="K5845" s="5"/>
    </row>
    <row r="5846" spans="1:11">
      <c r="A5846" s="2" t="s">
        <v>475</v>
      </c>
      <c r="B5846" s="2" t="s">
        <v>476</v>
      </c>
      <c r="C5846" s="4">
        <v>45566</v>
      </c>
      <c r="D5846" s="2" t="s">
        <v>551</v>
      </c>
      <c r="E5846" s="2" t="s">
        <v>74</v>
      </c>
      <c r="F5846" s="2">
        <v>9.1300000000000008</v>
      </c>
      <c r="G5846" s="2" t="s">
        <v>1145</v>
      </c>
      <c r="H5846" s="2" t="s">
        <v>309</v>
      </c>
      <c r="I5846" s="2" t="s">
        <v>1217</v>
      </c>
      <c r="J5846" s="3">
        <v>3</v>
      </c>
      <c r="K5846" s="5"/>
    </row>
    <row r="5847" spans="1:11">
      <c r="A5847" s="2" t="s">
        <v>4</v>
      </c>
      <c r="B5847" s="2" t="s">
        <v>5</v>
      </c>
      <c r="C5847" s="4">
        <v>45566</v>
      </c>
      <c r="D5847" s="2" t="s">
        <v>821</v>
      </c>
      <c r="E5847" s="2" t="s">
        <v>7</v>
      </c>
      <c r="F5847" s="2">
        <v>8.1999999999999993</v>
      </c>
      <c r="G5847" s="2" t="s">
        <v>1142</v>
      </c>
      <c r="H5847" s="2" t="s">
        <v>8</v>
      </c>
      <c r="I5847" s="2" t="s">
        <v>1189</v>
      </c>
      <c r="J5847" s="3">
        <v>1</v>
      </c>
      <c r="K5847" s="5"/>
    </row>
    <row r="5848" spans="1:11">
      <c r="A5848" s="2" t="s">
        <v>4</v>
      </c>
      <c r="B5848" s="2" t="s">
        <v>5</v>
      </c>
      <c r="C5848" s="4">
        <v>45566</v>
      </c>
      <c r="D5848" s="2" t="s">
        <v>14</v>
      </c>
      <c r="E5848" s="2" t="s">
        <v>7</v>
      </c>
      <c r="F5848" s="2">
        <v>8.1999999999999993</v>
      </c>
      <c r="G5848" s="2" t="s">
        <v>1142</v>
      </c>
      <c r="H5848" s="2" t="s">
        <v>12</v>
      </c>
      <c r="I5848" s="2" t="s">
        <v>1190</v>
      </c>
      <c r="J5848" s="3">
        <v>14</v>
      </c>
      <c r="K5848" s="5"/>
    </row>
    <row r="5849" spans="1:11">
      <c r="A5849" s="2" t="s">
        <v>4</v>
      </c>
      <c r="B5849" s="2" t="s">
        <v>5</v>
      </c>
      <c r="C5849" s="4">
        <v>45566</v>
      </c>
      <c r="D5849" s="2" t="s">
        <v>28</v>
      </c>
      <c r="E5849" s="2" t="s">
        <v>7</v>
      </c>
      <c r="F5849" s="2">
        <v>8.1999999999999993</v>
      </c>
      <c r="G5849" s="2" t="s">
        <v>1142</v>
      </c>
      <c r="H5849" s="2" t="s">
        <v>12</v>
      </c>
      <c r="I5849" s="2" t="s">
        <v>1190</v>
      </c>
      <c r="J5849" s="3">
        <v>1</v>
      </c>
      <c r="K5849" s="5"/>
    </row>
    <row r="5850" spans="1:11">
      <c r="A5850" s="2" t="s">
        <v>44</v>
      </c>
      <c r="B5850" s="2" t="s">
        <v>45</v>
      </c>
      <c r="C5850" s="4">
        <v>45566</v>
      </c>
      <c r="D5850" s="2" t="s">
        <v>49</v>
      </c>
      <c r="E5850" s="2" t="s">
        <v>50</v>
      </c>
      <c r="F5850" s="2">
        <v>8.1</v>
      </c>
      <c r="G5850" s="2" t="s">
        <v>1142</v>
      </c>
      <c r="H5850" s="2" t="s">
        <v>44</v>
      </c>
      <c r="I5850" s="2" t="s">
        <v>45</v>
      </c>
      <c r="J5850" s="3">
        <v>1</v>
      </c>
      <c r="K5850" s="5"/>
    </row>
    <row r="5851" spans="1:11">
      <c r="A5851" s="2" t="s">
        <v>44</v>
      </c>
      <c r="B5851" s="2" t="s">
        <v>45</v>
      </c>
      <c r="C5851" s="4">
        <v>45566</v>
      </c>
      <c r="D5851" s="2" t="s">
        <v>52</v>
      </c>
      <c r="E5851" s="2" t="s">
        <v>50</v>
      </c>
      <c r="F5851" s="2">
        <v>8.1</v>
      </c>
      <c r="G5851" s="2" t="s">
        <v>1142</v>
      </c>
      <c r="H5851" s="2" t="s">
        <v>44</v>
      </c>
      <c r="I5851" s="2" t="s">
        <v>45</v>
      </c>
      <c r="J5851" s="3">
        <v>1</v>
      </c>
      <c r="K5851" s="5"/>
    </row>
    <row r="5852" spans="1:11">
      <c r="A5852" s="2" t="s">
        <v>63</v>
      </c>
      <c r="B5852" s="2" t="s">
        <v>64</v>
      </c>
      <c r="C5852" s="4">
        <v>45566</v>
      </c>
      <c r="D5852" s="2" t="s">
        <v>927</v>
      </c>
      <c r="E5852" s="2" t="s">
        <v>69</v>
      </c>
      <c r="F5852" s="2">
        <v>6.2</v>
      </c>
      <c r="G5852" s="2" t="s">
        <v>1183</v>
      </c>
      <c r="H5852" s="2" t="s">
        <v>1486</v>
      </c>
      <c r="I5852" s="2" t="s">
        <v>1487</v>
      </c>
      <c r="J5852" s="3">
        <v>1</v>
      </c>
      <c r="K5852" s="5"/>
    </row>
    <row r="5853" spans="1:11">
      <c r="A5853" s="2" t="s">
        <v>63</v>
      </c>
      <c r="B5853" s="2" t="s">
        <v>64</v>
      </c>
      <c r="C5853" s="4">
        <v>45566</v>
      </c>
      <c r="D5853" s="2" t="s">
        <v>834</v>
      </c>
      <c r="E5853" s="2" t="s">
        <v>1031</v>
      </c>
      <c r="F5853" s="2">
        <v>6.2</v>
      </c>
      <c r="G5853" s="2" t="s">
        <v>1183</v>
      </c>
      <c r="H5853" s="2" t="s">
        <v>130</v>
      </c>
      <c r="I5853" s="2" t="s">
        <v>1225</v>
      </c>
      <c r="J5853" s="3">
        <v>3</v>
      </c>
      <c r="K5853" s="5"/>
    </row>
    <row r="5854" spans="1:11">
      <c r="A5854" s="2" t="s">
        <v>93</v>
      </c>
      <c r="B5854" s="2" t="s">
        <v>94</v>
      </c>
      <c r="C5854" s="4">
        <v>45566</v>
      </c>
      <c r="D5854" s="2" t="s">
        <v>1423</v>
      </c>
      <c r="E5854" s="2" t="s">
        <v>17</v>
      </c>
      <c r="F5854" s="2">
        <v>8.1999999999999993</v>
      </c>
      <c r="G5854" s="2" t="s">
        <v>1142</v>
      </c>
      <c r="H5854" s="2" t="s">
        <v>103</v>
      </c>
      <c r="I5854" s="2" t="s">
        <v>1238</v>
      </c>
      <c r="J5854" s="3">
        <v>3</v>
      </c>
      <c r="K5854" s="5"/>
    </row>
    <row r="5855" spans="1:11">
      <c r="A5855" s="2" t="s">
        <v>106</v>
      </c>
      <c r="B5855" s="2" t="s">
        <v>107</v>
      </c>
      <c r="C5855" s="4">
        <v>45566</v>
      </c>
      <c r="D5855" s="2" t="s">
        <v>108</v>
      </c>
      <c r="E5855" s="2" t="s">
        <v>99</v>
      </c>
      <c r="F5855" s="2">
        <v>6.1</v>
      </c>
      <c r="G5855" s="2" t="s">
        <v>1183</v>
      </c>
      <c r="H5855" s="2" t="s">
        <v>109</v>
      </c>
      <c r="I5855" s="2" t="s">
        <v>1192</v>
      </c>
      <c r="J5855" s="3">
        <v>3</v>
      </c>
      <c r="K5855" s="5"/>
    </row>
    <row r="5856" spans="1:11">
      <c r="A5856" s="2" t="s">
        <v>106</v>
      </c>
      <c r="B5856" s="2" t="s">
        <v>107</v>
      </c>
      <c r="C5856" s="4">
        <v>45566</v>
      </c>
      <c r="D5856" s="2" t="s">
        <v>437</v>
      </c>
      <c r="E5856" s="2" t="s">
        <v>99</v>
      </c>
      <c r="F5856" s="2">
        <v>7.1</v>
      </c>
      <c r="G5856" s="2" t="s">
        <v>1143</v>
      </c>
      <c r="H5856" s="2" t="s">
        <v>109</v>
      </c>
      <c r="I5856" s="2" t="s">
        <v>1192</v>
      </c>
      <c r="J5856" s="3">
        <v>1</v>
      </c>
      <c r="K5856" s="5"/>
    </row>
    <row r="5857" spans="1:11">
      <c r="A5857" s="2" t="s">
        <v>106</v>
      </c>
      <c r="B5857" s="2" t="s">
        <v>107</v>
      </c>
      <c r="C5857" s="4">
        <v>45566</v>
      </c>
      <c r="D5857" s="2" t="s">
        <v>534</v>
      </c>
      <c r="E5857" s="2" t="s">
        <v>99</v>
      </c>
      <c r="F5857" s="2">
        <v>7.1</v>
      </c>
      <c r="G5857" s="2" t="s">
        <v>1143</v>
      </c>
      <c r="H5857" s="2" t="s">
        <v>109</v>
      </c>
      <c r="I5857" s="2" t="s">
        <v>1192</v>
      </c>
      <c r="J5857" s="3">
        <v>3</v>
      </c>
      <c r="K5857" s="5"/>
    </row>
    <row r="5858" spans="1:11">
      <c r="A5858" s="2" t="s">
        <v>106</v>
      </c>
      <c r="B5858" s="2" t="s">
        <v>107</v>
      </c>
      <c r="C5858" s="4">
        <v>45566</v>
      </c>
      <c r="D5858" s="2" t="s">
        <v>534</v>
      </c>
      <c r="E5858" s="2" t="s">
        <v>99</v>
      </c>
      <c r="F5858" s="2">
        <v>6.1</v>
      </c>
      <c r="G5858" s="2" t="s">
        <v>1183</v>
      </c>
      <c r="H5858" s="2" t="s">
        <v>109</v>
      </c>
      <c r="I5858" s="2" t="s">
        <v>1192</v>
      </c>
      <c r="J5858" s="3">
        <v>4</v>
      </c>
      <c r="K5858" s="5"/>
    </row>
    <row r="5859" spans="1:11">
      <c r="A5859" s="2" t="s">
        <v>106</v>
      </c>
      <c r="B5859" s="2" t="s">
        <v>107</v>
      </c>
      <c r="C5859" s="4">
        <v>45566</v>
      </c>
      <c r="D5859" s="2" t="s">
        <v>1622</v>
      </c>
      <c r="E5859" s="2" t="s">
        <v>113</v>
      </c>
      <c r="F5859" s="2">
        <v>7.1</v>
      </c>
      <c r="G5859" s="2" t="s">
        <v>1143</v>
      </c>
      <c r="H5859" s="2" t="s">
        <v>114</v>
      </c>
      <c r="I5859" s="2" t="s">
        <v>1193</v>
      </c>
      <c r="J5859" s="3">
        <v>1</v>
      </c>
      <c r="K5859" s="5"/>
    </row>
    <row r="5860" spans="1:11">
      <c r="A5860" s="2" t="s">
        <v>106</v>
      </c>
      <c r="B5860" s="2" t="s">
        <v>107</v>
      </c>
      <c r="C5860" s="4">
        <v>45566</v>
      </c>
      <c r="D5860" s="2" t="s">
        <v>1381</v>
      </c>
      <c r="E5860" s="2" t="s">
        <v>749</v>
      </c>
      <c r="F5860" s="2">
        <v>6.1</v>
      </c>
      <c r="G5860" s="2" t="s">
        <v>1183</v>
      </c>
      <c r="H5860" s="2" t="s">
        <v>114</v>
      </c>
      <c r="I5860" s="2" t="s">
        <v>1193</v>
      </c>
      <c r="J5860" s="3">
        <v>8</v>
      </c>
      <c r="K5860" s="5"/>
    </row>
    <row r="5861" spans="1:11">
      <c r="A5861" s="2" t="s">
        <v>106</v>
      </c>
      <c r="B5861" s="2" t="s">
        <v>107</v>
      </c>
      <c r="C5861" s="4">
        <v>45566</v>
      </c>
      <c r="D5861" s="2" t="s">
        <v>1424</v>
      </c>
      <c r="E5861" s="2" t="s">
        <v>1040</v>
      </c>
      <c r="F5861" s="2">
        <v>7.1</v>
      </c>
      <c r="G5861" s="2" t="s">
        <v>1143</v>
      </c>
      <c r="H5861" s="2" t="s">
        <v>1310</v>
      </c>
      <c r="I5861" s="2" t="s">
        <v>1311</v>
      </c>
      <c r="J5861" s="3">
        <v>4</v>
      </c>
      <c r="K5861" s="5"/>
    </row>
    <row r="5862" spans="1:11">
      <c r="A5862" s="2" t="s">
        <v>106</v>
      </c>
      <c r="B5862" s="2" t="s">
        <v>107</v>
      </c>
      <c r="C5862" s="4">
        <v>45566</v>
      </c>
      <c r="D5862" s="2" t="s">
        <v>102</v>
      </c>
      <c r="E5862" s="2" t="s">
        <v>1040</v>
      </c>
      <c r="F5862" s="2">
        <v>7.1</v>
      </c>
      <c r="G5862" s="2" t="s">
        <v>1143</v>
      </c>
      <c r="H5862" s="2" t="s">
        <v>1310</v>
      </c>
      <c r="I5862" s="2" t="s">
        <v>1311</v>
      </c>
      <c r="J5862" s="3">
        <v>4</v>
      </c>
      <c r="K5862" s="5"/>
    </row>
    <row r="5863" spans="1:11">
      <c r="A5863" s="2" t="s">
        <v>106</v>
      </c>
      <c r="B5863" s="2" t="s">
        <v>107</v>
      </c>
      <c r="C5863" s="4">
        <v>45566</v>
      </c>
      <c r="D5863" s="2" t="s">
        <v>661</v>
      </c>
      <c r="E5863" s="2" t="s">
        <v>99</v>
      </c>
      <c r="F5863" s="2">
        <v>7.1</v>
      </c>
      <c r="G5863" s="2" t="s">
        <v>1143</v>
      </c>
      <c r="H5863" s="2" t="s">
        <v>109</v>
      </c>
      <c r="I5863" s="2" t="s">
        <v>1192</v>
      </c>
      <c r="J5863" s="3">
        <v>4</v>
      </c>
      <c r="K5863" s="5"/>
    </row>
    <row r="5864" spans="1:11">
      <c r="A5864" s="2" t="s">
        <v>243</v>
      </c>
      <c r="B5864" s="2" t="s">
        <v>1229</v>
      </c>
      <c r="C5864" s="4">
        <v>45566</v>
      </c>
      <c r="D5864" s="2" t="s">
        <v>1522</v>
      </c>
      <c r="E5864" s="2" t="s">
        <v>1114</v>
      </c>
      <c r="F5864" s="2">
        <v>1.2</v>
      </c>
      <c r="G5864" s="2" t="s">
        <v>1187</v>
      </c>
      <c r="H5864" s="2" t="s">
        <v>1854</v>
      </c>
      <c r="I5864" s="2" t="s">
        <v>1855</v>
      </c>
      <c r="J5864" s="3">
        <v>8</v>
      </c>
      <c r="K5864" s="5"/>
    </row>
    <row r="5865" spans="1:11">
      <c r="A5865" s="2" t="s">
        <v>185</v>
      </c>
      <c r="B5865" s="2" t="s">
        <v>1156</v>
      </c>
      <c r="C5865" s="4">
        <v>45566</v>
      </c>
      <c r="D5865" s="2" t="s">
        <v>968</v>
      </c>
      <c r="E5865" s="2" t="s">
        <v>1005</v>
      </c>
      <c r="F5865" s="2">
        <v>9.1300000000000008</v>
      </c>
      <c r="G5865" s="2" t="s">
        <v>1145</v>
      </c>
      <c r="H5865" s="2" t="s">
        <v>185</v>
      </c>
      <c r="I5865" s="2" t="s">
        <v>1156</v>
      </c>
      <c r="J5865" s="3">
        <v>6</v>
      </c>
      <c r="K5865" s="5"/>
    </row>
    <row r="5866" spans="1:11">
      <c r="A5866" s="2" t="s">
        <v>1721</v>
      </c>
      <c r="B5866" s="2" t="s">
        <v>1721</v>
      </c>
      <c r="C5866" s="4">
        <v>45566</v>
      </c>
      <c r="D5866" s="2" t="s">
        <v>1856</v>
      </c>
      <c r="E5866" s="2" t="s">
        <v>1723</v>
      </c>
      <c r="F5866" s="2">
        <v>8.1999999999999993</v>
      </c>
      <c r="G5866" s="2" t="s">
        <v>1142</v>
      </c>
      <c r="H5866" s="2" t="s">
        <v>1724</v>
      </c>
      <c r="I5866" s="2" t="s">
        <v>1725</v>
      </c>
      <c r="J5866" s="3">
        <v>1</v>
      </c>
      <c r="K5866" s="5"/>
    </row>
    <row r="5867" spans="1:11">
      <c r="A5867" s="2" t="s">
        <v>1721</v>
      </c>
      <c r="B5867" s="2" t="s">
        <v>1721</v>
      </c>
      <c r="C5867" s="4">
        <v>45566</v>
      </c>
      <c r="D5867" s="2" t="s">
        <v>1857</v>
      </c>
      <c r="E5867" s="2" t="s">
        <v>1728</v>
      </c>
      <c r="F5867" s="2">
        <v>8.1999999999999993</v>
      </c>
      <c r="G5867" s="2" t="s">
        <v>1142</v>
      </c>
      <c r="H5867" s="2" t="s">
        <v>1729</v>
      </c>
      <c r="I5867" s="2" t="s">
        <v>1730</v>
      </c>
      <c r="J5867" s="3">
        <v>7</v>
      </c>
      <c r="K5867" s="5"/>
    </row>
    <row r="5868" spans="1:11">
      <c r="A5868" s="2" t="s">
        <v>1721</v>
      </c>
      <c r="B5868" s="2" t="s">
        <v>1721</v>
      </c>
      <c r="C5868" s="4">
        <v>45566</v>
      </c>
      <c r="D5868" s="2" t="s">
        <v>1858</v>
      </c>
      <c r="E5868" s="2" t="s">
        <v>1736</v>
      </c>
      <c r="F5868" s="2">
        <v>8.1999999999999993</v>
      </c>
      <c r="G5868" s="2" t="s">
        <v>1142</v>
      </c>
      <c r="H5868" s="2" t="s">
        <v>1737</v>
      </c>
      <c r="I5868" s="2" t="s">
        <v>1738</v>
      </c>
      <c r="J5868" s="3">
        <v>1</v>
      </c>
      <c r="K5868" s="5"/>
    </row>
    <row r="5869" spans="1:11">
      <c r="A5869" s="2" t="s">
        <v>1721</v>
      </c>
      <c r="B5869" s="2" t="s">
        <v>1721</v>
      </c>
      <c r="C5869" s="4">
        <v>45566</v>
      </c>
      <c r="D5869" s="2" t="s">
        <v>1859</v>
      </c>
      <c r="E5869" s="2" t="s">
        <v>1736</v>
      </c>
      <c r="F5869" s="2">
        <v>8.1999999999999993</v>
      </c>
      <c r="G5869" s="2" t="s">
        <v>1142</v>
      </c>
      <c r="H5869" s="2" t="s">
        <v>1737</v>
      </c>
      <c r="I5869" s="2" t="s">
        <v>1738</v>
      </c>
      <c r="J5869" s="3">
        <v>2</v>
      </c>
      <c r="K5869" s="5"/>
    </row>
    <row r="5870" spans="1:11">
      <c r="A5870" s="2" t="s">
        <v>1721</v>
      </c>
      <c r="B5870" s="2" t="s">
        <v>1721</v>
      </c>
      <c r="C5870" s="4">
        <v>45566</v>
      </c>
      <c r="D5870" s="2" t="s">
        <v>1860</v>
      </c>
      <c r="E5870" s="2" t="s">
        <v>1736</v>
      </c>
      <c r="F5870" s="2">
        <v>8.1999999999999993</v>
      </c>
      <c r="G5870" s="2" t="s">
        <v>1142</v>
      </c>
      <c r="H5870" s="2" t="s">
        <v>1737</v>
      </c>
      <c r="I5870" s="2" t="s">
        <v>1738</v>
      </c>
      <c r="J5870" s="3">
        <v>6</v>
      </c>
      <c r="K5870" s="5"/>
    </row>
    <row r="5871" spans="1:11">
      <c r="A5871" s="2" t="s">
        <v>1721</v>
      </c>
      <c r="B5871" s="2" t="s">
        <v>1721</v>
      </c>
      <c r="C5871" s="4">
        <v>45566</v>
      </c>
      <c r="D5871" s="2" t="s">
        <v>1861</v>
      </c>
      <c r="E5871" s="2" t="s">
        <v>1736</v>
      </c>
      <c r="F5871" s="2">
        <v>8.1999999999999993</v>
      </c>
      <c r="G5871" s="2" t="s">
        <v>1142</v>
      </c>
      <c r="H5871" s="2" t="s">
        <v>1737</v>
      </c>
      <c r="I5871" s="2" t="s">
        <v>1738</v>
      </c>
      <c r="J5871" s="3">
        <v>3</v>
      </c>
      <c r="K5871" s="5"/>
    </row>
    <row r="5872" spans="1:11">
      <c r="A5872" s="2" t="s">
        <v>1721</v>
      </c>
      <c r="B5872" s="2" t="s">
        <v>1721</v>
      </c>
      <c r="C5872" s="4">
        <v>45566</v>
      </c>
      <c r="D5872" s="2" t="s">
        <v>1862</v>
      </c>
      <c r="E5872" s="2" t="s">
        <v>1828</v>
      </c>
      <c r="F5872" s="2">
        <v>8.1999999999999993</v>
      </c>
      <c r="G5872" s="2" t="s">
        <v>1142</v>
      </c>
      <c r="H5872" s="2" t="s">
        <v>1829</v>
      </c>
      <c r="I5872" s="2" t="s">
        <v>1830</v>
      </c>
      <c r="J5872" s="3">
        <v>1</v>
      </c>
      <c r="K5872" s="5"/>
    </row>
    <row r="5873" spans="1:11">
      <c r="A5873" s="2" t="s">
        <v>1721</v>
      </c>
      <c r="B5873" s="2" t="s">
        <v>1721</v>
      </c>
      <c r="C5873" s="4">
        <v>45566</v>
      </c>
      <c r="D5873" s="2" t="s">
        <v>1863</v>
      </c>
      <c r="E5873" s="2" t="s">
        <v>1740</v>
      </c>
      <c r="F5873" s="2">
        <v>8.1999999999999993</v>
      </c>
      <c r="G5873" s="2" t="s">
        <v>1142</v>
      </c>
      <c r="H5873" s="2" t="s">
        <v>1741</v>
      </c>
      <c r="I5873" s="2" t="s">
        <v>1742</v>
      </c>
      <c r="J5873" s="3">
        <v>1</v>
      </c>
      <c r="K5873" s="5"/>
    </row>
    <row r="5874" spans="1:11">
      <c r="A5874" s="2" t="s">
        <v>1721</v>
      </c>
      <c r="B5874" s="2" t="s">
        <v>1721</v>
      </c>
      <c r="C5874" s="4">
        <v>45566</v>
      </c>
      <c r="D5874" s="2" t="s">
        <v>1864</v>
      </c>
      <c r="E5874" s="2" t="s">
        <v>1748</v>
      </c>
      <c r="F5874" s="2">
        <v>8.1999999999999993</v>
      </c>
      <c r="G5874" s="2" t="s">
        <v>1142</v>
      </c>
      <c r="H5874" s="2" t="s">
        <v>1749</v>
      </c>
      <c r="I5874" s="2" t="s">
        <v>1750</v>
      </c>
      <c r="J5874" s="3">
        <v>1</v>
      </c>
      <c r="K5874" s="5"/>
    </row>
    <row r="5875" spans="1:11">
      <c r="A5875" s="2" t="s">
        <v>1721</v>
      </c>
      <c r="B5875" s="2" t="s">
        <v>1721</v>
      </c>
      <c r="C5875" s="4">
        <v>45566</v>
      </c>
      <c r="D5875" s="2" t="s">
        <v>1865</v>
      </c>
      <c r="E5875" s="2" t="s">
        <v>1748</v>
      </c>
      <c r="F5875" s="2">
        <v>8.1999999999999993</v>
      </c>
      <c r="G5875" s="2" t="s">
        <v>1142</v>
      </c>
      <c r="H5875" s="2" t="s">
        <v>1749</v>
      </c>
      <c r="I5875" s="2" t="s">
        <v>1750</v>
      </c>
      <c r="J5875" s="3">
        <v>2</v>
      </c>
      <c r="K5875" s="5"/>
    </row>
    <row r="5876" spans="1:11">
      <c r="A5876" s="2" t="s">
        <v>1721</v>
      </c>
      <c r="B5876" s="2" t="s">
        <v>1721</v>
      </c>
      <c r="C5876" s="4">
        <v>45566</v>
      </c>
      <c r="D5876" s="2" t="s">
        <v>1866</v>
      </c>
      <c r="E5876" s="2" t="s">
        <v>1740</v>
      </c>
      <c r="F5876" s="2">
        <v>8.1999999999999993</v>
      </c>
      <c r="G5876" s="2" t="s">
        <v>1142</v>
      </c>
      <c r="H5876" s="2" t="s">
        <v>1721</v>
      </c>
      <c r="I5876" s="2" t="s">
        <v>1721</v>
      </c>
      <c r="J5876" s="3">
        <v>4</v>
      </c>
      <c r="K5876" s="5"/>
    </row>
    <row r="5877" spans="1:11">
      <c r="A5877" s="2" t="s">
        <v>1721</v>
      </c>
      <c r="B5877" s="2" t="s">
        <v>1721</v>
      </c>
      <c r="C5877" s="4">
        <v>45566</v>
      </c>
      <c r="D5877" s="2" t="s">
        <v>1867</v>
      </c>
      <c r="E5877" s="2" t="s">
        <v>1740</v>
      </c>
      <c r="F5877" s="2">
        <v>8.1999999999999993</v>
      </c>
      <c r="G5877" s="2" t="s">
        <v>1142</v>
      </c>
      <c r="H5877" s="2" t="s">
        <v>1721</v>
      </c>
      <c r="I5877" s="2" t="s">
        <v>1721</v>
      </c>
      <c r="J5877" s="3">
        <v>4</v>
      </c>
      <c r="K5877" s="5"/>
    </row>
    <row r="5878" spans="1:11">
      <c r="A5878" s="2" t="s">
        <v>1721</v>
      </c>
      <c r="B5878" s="2" t="s">
        <v>1721</v>
      </c>
      <c r="C5878" s="4">
        <v>45566</v>
      </c>
      <c r="D5878" s="2" t="s">
        <v>1868</v>
      </c>
      <c r="E5878" s="2" t="s">
        <v>1740</v>
      </c>
      <c r="F5878" s="2">
        <v>8.1999999999999993</v>
      </c>
      <c r="G5878" s="2" t="s">
        <v>1142</v>
      </c>
      <c r="H5878" s="2" t="s">
        <v>1721</v>
      </c>
      <c r="I5878" s="2" t="s">
        <v>1721</v>
      </c>
      <c r="J5878" s="3">
        <v>2</v>
      </c>
      <c r="K5878" s="5"/>
    </row>
    <row r="5879" spans="1:11">
      <c r="A5879" s="2" t="s">
        <v>405</v>
      </c>
      <c r="B5879" s="2" t="s">
        <v>1167</v>
      </c>
      <c r="C5879" s="4">
        <v>45566</v>
      </c>
      <c r="D5879" s="2" t="s">
        <v>795</v>
      </c>
      <c r="E5879" s="2" t="s">
        <v>796</v>
      </c>
      <c r="F5879" s="2">
        <v>8.1</v>
      </c>
      <c r="G5879" s="2" t="s">
        <v>1142</v>
      </c>
      <c r="H5879" s="2" t="s">
        <v>156</v>
      </c>
      <c r="I5879" s="2" t="s">
        <v>1150</v>
      </c>
      <c r="J5879" s="3">
        <v>1</v>
      </c>
      <c r="K5879" s="5"/>
    </row>
    <row r="5880" spans="1:11">
      <c r="A5880" s="2" t="s">
        <v>405</v>
      </c>
      <c r="B5880" s="2" t="s">
        <v>1167</v>
      </c>
      <c r="C5880" s="4">
        <v>45566</v>
      </c>
      <c r="D5880" s="2" t="s">
        <v>657</v>
      </c>
      <c r="E5880" s="2" t="s">
        <v>132</v>
      </c>
      <c r="F5880" s="2">
        <v>8.1</v>
      </c>
      <c r="G5880" s="2" t="s">
        <v>1142</v>
      </c>
      <c r="H5880" s="2" t="s">
        <v>156</v>
      </c>
      <c r="I5880" s="2" t="s">
        <v>1150</v>
      </c>
      <c r="J5880" s="3">
        <v>2</v>
      </c>
      <c r="K5880" s="5"/>
    </row>
    <row r="5881" spans="1:11">
      <c r="A5881" s="2" t="s">
        <v>121</v>
      </c>
      <c r="B5881" s="2" t="s">
        <v>122</v>
      </c>
      <c r="C5881" s="4">
        <v>45566</v>
      </c>
      <c r="D5881" s="2" t="s">
        <v>924</v>
      </c>
      <c r="E5881" s="2" t="s">
        <v>132</v>
      </c>
      <c r="F5881" s="2">
        <v>4.2</v>
      </c>
      <c r="G5881" s="2" t="s">
        <v>1188</v>
      </c>
      <c r="H5881" s="2" t="s">
        <v>650</v>
      </c>
      <c r="I5881" s="2" t="s">
        <v>1216</v>
      </c>
      <c r="J5881" s="3">
        <v>1</v>
      </c>
      <c r="K5881" s="5"/>
    </row>
    <row r="5882" spans="1:11">
      <c r="A5882" s="2" t="s">
        <v>121</v>
      </c>
      <c r="B5882" s="2" t="s">
        <v>122</v>
      </c>
      <c r="C5882" s="4">
        <v>45566</v>
      </c>
      <c r="D5882" s="2" t="s">
        <v>924</v>
      </c>
      <c r="E5882" s="2" t="s">
        <v>132</v>
      </c>
      <c r="F5882" s="2">
        <v>4.0999999999999996</v>
      </c>
      <c r="G5882" s="2" t="s">
        <v>1188</v>
      </c>
      <c r="H5882" s="2" t="s">
        <v>650</v>
      </c>
      <c r="I5882" s="2" t="s">
        <v>1216</v>
      </c>
      <c r="J5882" s="3">
        <v>1</v>
      </c>
      <c r="K5882" s="5"/>
    </row>
    <row r="5883" spans="1:11">
      <c r="A5883" s="2" t="s">
        <v>134</v>
      </c>
      <c r="B5883" s="2" t="s">
        <v>135</v>
      </c>
      <c r="C5883" s="4">
        <v>45566</v>
      </c>
      <c r="D5883" s="2" t="s">
        <v>707</v>
      </c>
      <c r="E5883" s="2" t="s">
        <v>90</v>
      </c>
      <c r="F5883" s="2">
        <v>9.1300000000000008</v>
      </c>
      <c r="G5883" s="2" t="s">
        <v>1145</v>
      </c>
      <c r="H5883" s="2" t="s">
        <v>137</v>
      </c>
      <c r="I5883" s="2" t="s">
        <v>1195</v>
      </c>
      <c r="J5883" s="3">
        <v>2</v>
      </c>
      <c r="K5883" s="5"/>
    </row>
    <row r="5884" spans="1:11">
      <c r="A5884" s="2" t="s">
        <v>134</v>
      </c>
      <c r="B5884" s="2" t="s">
        <v>135</v>
      </c>
      <c r="C5884" s="4">
        <v>45566</v>
      </c>
      <c r="D5884" s="2" t="s">
        <v>131</v>
      </c>
      <c r="E5884" s="2" t="s">
        <v>132</v>
      </c>
      <c r="F5884" s="2">
        <v>9.1300000000000008</v>
      </c>
      <c r="G5884" s="2" t="s">
        <v>1145</v>
      </c>
      <c r="H5884" s="2" t="s">
        <v>133</v>
      </c>
      <c r="I5884" s="2" t="s">
        <v>1194</v>
      </c>
      <c r="J5884" s="3">
        <v>1</v>
      </c>
      <c r="K5884" s="5"/>
    </row>
    <row r="5885" spans="1:11">
      <c r="A5885" s="2" t="s">
        <v>138</v>
      </c>
      <c r="B5885" s="2" t="s">
        <v>139</v>
      </c>
      <c r="C5885" s="4">
        <v>45566</v>
      </c>
      <c r="D5885" s="2" t="s">
        <v>1807</v>
      </c>
      <c r="E5885" s="2" t="s">
        <v>129</v>
      </c>
      <c r="F5885" s="2">
        <v>5.2</v>
      </c>
      <c r="G5885" s="2" t="s">
        <v>1186</v>
      </c>
      <c r="H5885" s="2" t="s">
        <v>420</v>
      </c>
      <c r="I5885" s="2" t="s">
        <v>1234</v>
      </c>
      <c r="J5885" s="3">
        <v>1</v>
      </c>
      <c r="K5885" s="5"/>
    </row>
    <row r="5886" spans="1:11">
      <c r="A5886" s="2" t="s">
        <v>138</v>
      </c>
      <c r="B5886" s="2" t="s">
        <v>139</v>
      </c>
      <c r="C5886" s="4">
        <v>45566</v>
      </c>
      <c r="D5886" s="2" t="s">
        <v>1624</v>
      </c>
      <c r="E5886" s="2" t="s">
        <v>47</v>
      </c>
      <c r="F5886" s="2">
        <v>5.0999999999999996</v>
      </c>
      <c r="G5886" s="2" t="s">
        <v>1186</v>
      </c>
      <c r="H5886" s="2" t="s">
        <v>1588</v>
      </c>
      <c r="I5886" s="2" t="s">
        <v>1589</v>
      </c>
      <c r="J5886" s="3">
        <v>1</v>
      </c>
      <c r="K5886" s="5"/>
    </row>
    <row r="5887" spans="1:11">
      <c r="A5887" s="2" t="s">
        <v>484</v>
      </c>
      <c r="B5887" s="2" t="s">
        <v>1250</v>
      </c>
      <c r="C5887" s="4">
        <v>45566</v>
      </c>
      <c r="D5887" s="2" t="s">
        <v>1464</v>
      </c>
      <c r="E5887" s="2" t="s">
        <v>1320</v>
      </c>
      <c r="F5887" s="2">
        <v>9.1300000000000008</v>
      </c>
      <c r="G5887" s="2" t="s">
        <v>1145</v>
      </c>
      <c r="H5887" s="2" t="s">
        <v>1364</v>
      </c>
      <c r="I5887" s="2" t="s">
        <v>1365</v>
      </c>
      <c r="J5887" s="3">
        <v>4</v>
      </c>
      <c r="K5887" s="5"/>
    </row>
    <row r="5888" spans="1:11">
      <c r="A5888" s="2" t="s">
        <v>484</v>
      </c>
      <c r="B5888" s="2" t="s">
        <v>1250</v>
      </c>
      <c r="C5888" s="4">
        <v>45566</v>
      </c>
      <c r="D5888" s="2" t="s">
        <v>488</v>
      </c>
      <c r="E5888" s="2" t="s">
        <v>17</v>
      </c>
      <c r="F5888" s="2">
        <v>8.1999999999999993</v>
      </c>
      <c r="G5888" s="2" t="s">
        <v>1142</v>
      </c>
      <c r="H5888" s="2" t="s">
        <v>1323</v>
      </c>
      <c r="I5888" s="2" t="s">
        <v>1324</v>
      </c>
      <c r="J5888" s="3">
        <v>2</v>
      </c>
      <c r="K5888" s="5"/>
    </row>
    <row r="5889" spans="1:11">
      <c r="A5889" s="2" t="s">
        <v>484</v>
      </c>
      <c r="B5889" s="2" t="s">
        <v>1250</v>
      </c>
      <c r="C5889" s="4">
        <v>45566</v>
      </c>
      <c r="D5889" s="2" t="s">
        <v>483</v>
      </c>
      <c r="E5889" s="2" t="s">
        <v>17</v>
      </c>
      <c r="F5889" s="2">
        <v>9.1300000000000008</v>
      </c>
      <c r="G5889" s="2" t="s">
        <v>1145</v>
      </c>
      <c r="H5889" s="2" t="s">
        <v>484</v>
      </c>
      <c r="I5889" s="2" t="s">
        <v>1250</v>
      </c>
      <c r="J5889" s="3">
        <v>1</v>
      </c>
      <c r="K5889" s="5"/>
    </row>
    <row r="5890" spans="1:11">
      <c r="A5890" s="2" t="s">
        <v>484</v>
      </c>
      <c r="B5890" s="2" t="s">
        <v>1250</v>
      </c>
      <c r="C5890" s="4">
        <v>45566</v>
      </c>
      <c r="D5890" s="2" t="s">
        <v>1499</v>
      </c>
      <c r="E5890" s="2" t="s">
        <v>1320</v>
      </c>
      <c r="F5890" s="2">
        <v>9.1300000000000008</v>
      </c>
      <c r="G5890" s="2" t="s">
        <v>1145</v>
      </c>
      <c r="H5890" s="2" t="s">
        <v>1329</v>
      </c>
      <c r="I5890" s="2" t="s">
        <v>1330</v>
      </c>
      <c r="J5890" s="3">
        <v>6</v>
      </c>
      <c r="K5890" s="5"/>
    </row>
    <row r="5891" spans="1:11">
      <c r="A5891" s="2" t="s">
        <v>484</v>
      </c>
      <c r="B5891" s="2" t="s">
        <v>1250</v>
      </c>
      <c r="C5891" s="4">
        <v>45566</v>
      </c>
      <c r="D5891" s="2" t="s">
        <v>1608</v>
      </c>
      <c r="E5891" s="2" t="s">
        <v>1740</v>
      </c>
      <c r="F5891" s="2">
        <v>9.1300000000000008</v>
      </c>
      <c r="G5891" s="2" t="s">
        <v>1145</v>
      </c>
      <c r="H5891" s="2" t="s">
        <v>1323</v>
      </c>
      <c r="I5891" s="2" t="s">
        <v>1324</v>
      </c>
      <c r="J5891" s="3">
        <v>1</v>
      </c>
      <c r="K5891" s="5"/>
    </row>
    <row r="5892" spans="1:11">
      <c r="A5892" s="2" t="s">
        <v>484</v>
      </c>
      <c r="B5892" s="2" t="s">
        <v>1250</v>
      </c>
      <c r="C5892" s="4">
        <v>45566</v>
      </c>
      <c r="D5892" s="2" t="s">
        <v>1463</v>
      </c>
      <c r="E5892" s="2" t="s">
        <v>731</v>
      </c>
      <c r="F5892" s="2">
        <v>8.1999999999999993</v>
      </c>
      <c r="G5892" s="2" t="s">
        <v>1142</v>
      </c>
      <c r="H5892" s="2" t="s">
        <v>1323</v>
      </c>
      <c r="I5892" s="2" t="s">
        <v>1324</v>
      </c>
      <c r="J5892" s="3">
        <v>1</v>
      </c>
      <c r="K5892" s="5"/>
    </row>
    <row r="5893" spans="1:11">
      <c r="A5893" s="2" t="s">
        <v>484</v>
      </c>
      <c r="B5893" s="2" t="s">
        <v>1250</v>
      </c>
      <c r="C5893" s="4">
        <v>45566</v>
      </c>
      <c r="D5893" s="2" t="s">
        <v>1398</v>
      </c>
      <c r="E5893" s="2" t="s">
        <v>17</v>
      </c>
      <c r="F5893" s="2">
        <v>9.1300000000000008</v>
      </c>
      <c r="G5893" s="2" t="s">
        <v>1145</v>
      </c>
      <c r="H5893" s="2" t="s">
        <v>1323</v>
      </c>
      <c r="I5893" s="2" t="s">
        <v>1324</v>
      </c>
      <c r="J5893" s="3">
        <v>12</v>
      </c>
      <c r="K5893" s="5"/>
    </row>
    <row r="5894" spans="1:11">
      <c r="A5894" s="2" t="s">
        <v>484</v>
      </c>
      <c r="B5894" s="2" t="s">
        <v>1250</v>
      </c>
      <c r="C5894" s="4">
        <v>45566</v>
      </c>
      <c r="D5894" s="2" t="s">
        <v>1497</v>
      </c>
      <c r="E5894" s="2" t="s">
        <v>731</v>
      </c>
      <c r="F5894" s="2">
        <v>8.1999999999999993</v>
      </c>
      <c r="G5894" s="2" t="s">
        <v>1142</v>
      </c>
      <c r="H5894" s="2" t="s">
        <v>1323</v>
      </c>
      <c r="I5894" s="2" t="s">
        <v>1324</v>
      </c>
      <c r="J5894" s="3">
        <v>1</v>
      </c>
      <c r="K5894" s="5"/>
    </row>
    <row r="5895" spans="1:11">
      <c r="A5895" s="2" t="s">
        <v>484</v>
      </c>
      <c r="B5895" s="2" t="s">
        <v>1250</v>
      </c>
      <c r="C5895" s="4">
        <v>45566</v>
      </c>
      <c r="D5895" s="2" t="s">
        <v>1590</v>
      </c>
      <c r="E5895" s="2" t="s">
        <v>1320</v>
      </c>
      <c r="F5895" s="2">
        <v>8.1999999999999993</v>
      </c>
      <c r="G5895" s="2" t="s">
        <v>1142</v>
      </c>
      <c r="H5895" s="2" t="s">
        <v>1321</v>
      </c>
      <c r="I5895" s="2" t="s">
        <v>1322</v>
      </c>
      <c r="J5895" s="3">
        <v>3</v>
      </c>
      <c r="K5895" s="5"/>
    </row>
    <row r="5896" spans="1:11">
      <c r="A5896" s="2" t="s">
        <v>484</v>
      </c>
      <c r="B5896" s="2" t="s">
        <v>1250</v>
      </c>
      <c r="C5896" s="4">
        <v>45566</v>
      </c>
      <c r="D5896" s="2" t="s">
        <v>1537</v>
      </c>
      <c r="E5896" s="2" t="s">
        <v>17</v>
      </c>
      <c r="F5896" s="2">
        <v>9.1300000000000008</v>
      </c>
      <c r="G5896" s="2" t="s">
        <v>1145</v>
      </c>
      <c r="H5896" s="2" t="s">
        <v>1323</v>
      </c>
      <c r="I5896" s="2" t="s">
        <v>1324</v>
      </c>
      <c r="J5896" s="3">
        <v>27</v>
      </c>
      <c r="K5896" s="5"/>
    </row>
    <row r="5897" spans="1:11">
      <c r="A5897" s="2" t="s">
        <v>484</v>
      </c>
      <c r="B5897" s="2" t="s">
        <v>1250</v>
      </c>
      <c r="C5897" s="4">
        <v>45566</v>
      </c>
      <c r="D5897" s="2" t="s">
        <v>685</v>
      </c>
      <c r="E5897" s="2" t="s">
        <v>17</v>
      </c>
      <c r="F5897" s="2">
        <v>9.1300000000000008</v>
      </c>
      <c r="G5897" s="2" t="s">
        <v>1145</v>
      </c>
      <c r="H5897" s="2" t="s">
        <v>1323</v>
      </c>
      <c r="I5897" s="2" t="s">
        <v>1324</v>
      </c>
      <c r="J5897" s="3">
        <v>17</v>
      </c>
      <c r="K5897" s="5"/>
    </row>
    <row r="5898" spans="1:11">
      <c r="A5898" s="2" t="s">
        <v>484</v>
      </c>
      <c r="B5898" s="2" t="s">
        <v>1250</v>
      </c>
      <c r="C5898" s="4">
        <v>45566</v>
      </c>
      <c r="D5898" s="2" t="s">
        <v>487</v>
      </c>
      <c r="E5898" s="2" t="s">
        <v>17</v>
      </c>
      <c r="F5898" s="2">
        <v>9.1300000000000008</v>
      </c>
      <c r="G5898" s="2" t="s">
        <v>1145</v>
      </c>
      <c r="H5898" s="2" t="s">
        <v>484</v>
      </c>
      <c r="I5898" s="2" t="s">
        <v>1250</v>
      </c>
      <c r="J5898" s="3">
        <v>15</v>
      </c>
      <c r="K5898" s="5"/>
    </row>
    <row r="5899" spans="1:11">
      <c r="A5899" s="2" t="s">
        <v>484</v>
      </c>
      <c r="B5899" s="2" t="s">
        <v>1250</v>
      </c>
      <c r="C5899" s="4">
        <v>45566</v>
      </c>
      <c r="D5899" s="2" t="s">
        <v>1045</v>
      </c>
      <c r="E5899" s="2" t="s">
        <v>17</v>
      </c>
      <c r="F5899" s="2">
        <v>9.1300000000000008</v>
      </c>
      <c r="G5899" s="2" t="s">
        <v>1145</v>
      </c>
      <c r="H5899" s="2" t="s">
        <v>1323</v>
      </c>
      <c r="I5899" s="2" t="s">
        <v>1324</v>
      </c>
      <c r="J5899" s="3">
        <v>32</v>
      </c>
      <c r="K5899" s="5"/>
    </row>
    <row r="5900" spans="1:11">
      <c r="A5900" s="2" t="s">
        <v>484</v>
      </c>
      <c r="B5900" s="2" t="s">
        <v>1250</v>
      </c>
      <c r="C5900" s="4">
        <v>45566</v>
      </c>
      <c r="D5900" s="2" t="s">
        <v>1692</v>
      </c>
      <c r="E5900" s="2" t="s">
        <v>1740</v>
      </c>
      <c r="F5900" s="2">
        <v>9.1300000000000008</v>
      </c>
      <c r="G5900" s="2" t="s">
        <v>1145</v>
      </c>
      <c r="H5900" s="2" t="s">
        <v>1323</v>
      </c>
      <c r="I5900" s="2" t="s">
        <v>1324</v>
      </c>
      <c r="J5900" s="3">
        <v>1</v>
      </c>
      <c r="K5900" s="5"/>
    </row>
    <row r="5901" spans="1:11">
      <c r="A5901" s="2" t="s">
        <v>484</v>
      </c>
      <c r="B5901" s="2" t="s">
        <v>1250</v>
      </c>
      <c r="C5901" s="4">
        <v>45566</v>
      </c>
      <c r="D5901" s="2" t="s">
        <v>1502</v>
      </c>
      <c r="E5901" s="2" t="s">
        <v>1320</v>
      </c>
      <c r="F5901" s="2">
        <v>9.1300000000000008</v>
      </c>
      <c r="G5901" s="2" t="s">
        <v>1145</v>
      </c>
      <c r="H5901" s="2" t="s">
        <v>1329</v>
      </c>
      <c r="I5901" s="2" t="s">
        <v>1330</v>
      </c>
      <c r="J5901" s="3">
        <v>2</v>
      </c>
      <c r="K5901" s="5"/>
    </row>
    <row r="5902" spans="1:11">
      <c r="A5902" s="2" t="s">
        <v>484</v>
      </c>
      <c r="B5902" s="2" t="s">
        <v>1250</v>
      </c>
      <c r="C5902" s="4">
        <v>45566</v>
      </c>
      <c r="D5902" s="2" t="s">
        <v>1398</v>
      </c>
      <c r="E5902" s="2" t="s">
        <v>17</v>
      </c>
      <c r="F5902" s="2">
        <v>8.1999999999999993</v>
      </c>
      <c r="G5902" s="2" t="s">
        <v>1142</v>
      </c>
      <c r="H5902" s="2" t="s">
        <v>1323</v>
      </c>
      <c r="I5902" s="2" t="s">
        <v>1324</v>
      </c>
      <c r="J5902" s="3">
        <v>11</v>
      </c>
      <c r="K5902" s="5"/>
    </row>
    <row r="5903" spans="1:11">
      <c r="A5903" s="2" t="s">
        <v>484</v>
      </c>
      <c r="B5903" s="2" t="s">
        <v>1250</v>
      </c>
      <c r="C5903" s="4">
        <v>45566</v>
      </c>
      <c r="D5903" s="2" t="s">
        <v>916</v>
      </c>
      <c r="E5903" s="2" t="s">
        <v>17</v>
      </c>
      <c r="F5903" s="2">
        <v>9.1300000000000008</v>
      </c>
      <c r="G5903" s="2" t="s">
        <v>1145</v>
      </c>
      <c r="H5903" s="2" t="s">
        <v>484</v>
      </c>
      <c r="I5903" s="2" t="s">
        <v>1250</v>
      </c>
      <c r="J5903" s="3">
        <v>19</v>
      </c>
      <c r="K5903" s="5"/>
    </row>
    <row r="5904" spans="1:11">
      <c r="A5904" s="2" t="s">
        <v>484</v>
      </c>
      <c r="B5904" s="2" t="s">
        <v>1250</v>
      </c>
      <c r="C5904" s="4">
        <v>45566</v>
      </c>
      <c r="D5904" s="2" t="s">
        <v>1808</v>
      </c>
      <c r="E5904" s="2" t="s">
        <v>17</v>
      </c>
      <c r="F5904" s="2">
        <v>8.1999999999999993</v>
      </c>
      <c r="G5904" s="2" t="s">
        <v>1142</v>
      </c>
      <c r="H5904" s="2" t="s">
        <v>1323</v>
      </c>
      <c r="I5904" s="2" t="s">
        <v>1324</v>
      </c>
      <c r="J5904" s="3">
        <v>20</v>
      </c>
      <c r="K5904" s="5"/>
    </row>
    <row r="5905" spans="1:11">
      <c r="A5905" s="2" t="s">
        <v>484</v>
      </c>
      <c r="B5905" s="2" t="s">
        <v>1250</v>
      </c>
      <c r="C5905" s="4">
        <v>45566</v>
      </c>
      <c r="D5905" s="2" t="s">
        <v>489</v>
      </c>
      <c r="E5905" s="2" t="s">
        <v>17</v>
      </c>
      <c r="F5905" s="2">
        <v>9.1300000000000008</v>
      </c>
      <c r="G5905" s="2" t="s">
        <v>1145</v>
      </c>
      <c r="H5905" s="2" t="s">
        <v>484</v>
      </c>
      <c r="I5905" s="2" t="s">
        <v>1250</v>
      </c>
      <c r="J5905" s="3">
        <v>26</v>
      </c>
      <c r="K5905" s="5"/>
    </row>
    <row r="5906" spans="1:11">
      <c r="A5906" s="2" t="s">
        <v>484</v>
      </c>
      <c r="B5906" s="2" t="s">
        <v>1250</v>
      </c>
      <c r="C5906" s="4">
        <v>45566</v>
      </c>
      <c r="D5906" s="2" t="s">
        <v>1869</v>
      </c>
      <c r="E5906" s="2" t="s">
        <v>17</v>
      </c>
      <c r="F5906" s="2">
        <v>8.1999999999999993</v>
      </c>
      <c r="G5906" s="2" t="s">
        <v>1142</v>
      </c>
      <c r="H5906" s="2" t="s">
        <v>1323</v>
      </c>
      <c r="I5906" s="2" t="s">
        <v>1324</v>
      </c>
      <c r="J5906" s="3">
        <v>1</v>
      </c>
      <c r="K5906" s="5"/>
    </row>
    <row r="5907" spans="1:11">
      <c r="A5907" s="2" t="s">
        <v>484</v>
      </c>
      <c r="B5907" s="2" t="s">
        <v>1250</v>
      </c>
      <c r="C5907" s="4">
        <v>45566</v>
      </c>
      <c r="D5907" s="2" t="s">
        <v>915</v>
      </c>
      <c r="E5907" s="2" t="s">
        <v>17</v>
      </c>
      <c r="F5907" s="2">
        <v>9.1300000000000008</v>
      </c>
      <c r="G5907" s="2" t="s">
        <v>1145</v>
      </c>
      <c r="H5907" s="2" t="s">
        <v>1323</v>
      </c>
      <c r="I5907" s="2" t="s">
        <v>1324</v>
      </c>
      <c r="J5907" s="3">
        <v>16</v>
      </c>
      <c r="K5907" s="5"/>
    </row>
    <row r="5908" spans="1:11">
      <c r="A5908" s="2" t="s">
        <v>484</v>
      </c>
      <c r="B5908" s="2" t="s">
        <v>1250</v>
      </c>
      <c r="C5908" s="4">
        <v>45566</v>
      </c>
      <c r="D5908" s="2" t="s">
        <v>682</v>
      </c>
      <c r="E5908" s="2" t="s">
        <v>17</v>
      </c>
      <c r="F5908" s="2">
        <v>8.1999999999999993</v>
      </c>
      <c r="G5908" s="2" t="s">
        <v>1142</v>
      </c>
      <c r="H5908" s="2" t="s">
        <v>484</v>
      </c>
      <c r="I5908" s="2" t="s">
        <v>1250</v>
      </c>
      <c r="J5908" s="3">
        <v>31</v>
      </c>
      <c r="K5908" s="5"/>
    </row>
    <row r="5909" spans="1:11">
      <c r="A5909" s="2" t="s">
        <v>484</v>
      </c>
      <c r="B5909" s="2" t="s">
        <v>1250</v>
      </c>
      <c r="C5909" s="4">
        <v>45566</v>
      </c>
      <c r="D5909" s="2" t="s">
        <v>1366</v>
      </c>
      <c r="E5909" s="2" t="s">
        <v>1320</v>
      </c>
      <c r="F5909" s="2">
        <v>9.1300000000000008</v>
      </c>
      <c r="G5909" s="2" t="s">
        <v>1145</v>
      </c>
      <c r="H5909" s="2" t="s">
        <v>484</v>
      </c>
      <c r="I5909" s="2" t="s">
        <v>1250</v>
      </c>
      <c r="J5909" s="3">
        <v>2</v>
      </c>
      <c r="K5909" s="5"/>
    </row>
    <row r="5910" spans="1:11">
      <c r="A5910" s="2" t="s">
        <v>484</v>
      </c>
      <c r="B5910" s="2" t="s">
        <v>1250</v>
      </c>
      <c r="C5910" s="4">
        <v>45566</v>
      </c>
      <c r="D5910" s="2" t="s">
        <v>1395</v>
      </c>
      <c r="E5910" s="2" t="s">
        <v>731</v>
      </c>
      <c r="F5910" s="2">
        <v>9.1300000000000008</v>
      </c>
      <c r="G5910" s="2" t="s">
        <v>1145</v>
      </c>
      <c r="H5910" s="2" t="s">
        <v>1323</v>
      </c>
      <c r="I5910" s="2" t="s">
        <v>1324</v>
      </c>
      <c r="J5910" s="3">
        <v>5</v>
      </c>
      <c r="K5910" s="5"/>
    </row>
    <row r="5911" spans="1:11">
      <c r="A5911" s="2" t="s">
        <v>484</v>
      </c>
      <c r="B5911" s="2" t="s">
        <v>1250</v>
      </c>
      <c r="C5911" s="4">
        <v>45566</v>
      </c>
      <c r="D5911" s="2" t="s">
        <v>1498</v>
      </c>
      <c r="E5911" s="2" t="s">
        <v>17</v>
      </c>
      <c r="F5911" s="2">
        <v>9.1300000000000008</v>
      </c>
      <c r="G5911" s="2" t="s">
        <v>1145</v>
      </c>
      <c r="H5911" s="2" t="s">
        <v>1323</v>
      </c>
      <c r="I5911" s="2" t="s">
        <v>1324</v>
      </c>
      <c r="J5911" s="3">
        <v>1</v>
      </c>
      <c r="K5911" s="5"/>
    </row>
    <row r="5912" spans="1:11">
      <c r="A5912" s="2" t="s">
        <v>158</v>
      </c>
      <c r="B5912" s="2" t="s">
        <v>159</v>
      </c>
      <c r="C5912" s="4">
        <v>45566</v>
      </c>
      <c r="D5912" s="2" t="s">
        <v>900</v>
      </c>
      <c r="E5912" s="2" t="s">
        <v>215</v>
      </c>
      <c r="F5912" s="2">
        <v>8.1</v>
      </c>
      <c r="G5912" s="2" t="s">
        <v>1142</v>
      </c>
      <c r="H5912" s="2" t="s">
        <v>156</v>
      </c>
      <c r="I5912" s="2" t="s">
        <v>1150</v>
      </c>
      <c r="J5912" s="3">
        <v>1</v>
      </c>
      <c r="K5912" s="5"/>
    </row>
    <row r="5913" spans="1:11">
      <c r="A5913" s="2" t="s">
        <v>158</v>
      </c>
      <c r="B5913" s="2" t="s">
        <v>159</v>
      </c>
      <c r="C5913" s="4">
        <v>45566</v>
      </c>
      <c r="D5913" s="2" t="s">
        <v>560</v>
      </c>
      <c r="E5913" s="2" t="s">
        <v>531</v>
      </c>
      <c r="F5913" s="2">
        <v>8.1</v>
      </c>
      <c r="G5913" s="2" t="s">
        <v>1142</v>
      </c>
      <c r="H5913" s="2" t="s">
        <v>158</v>
      </c>
      <c r="I5913" s="2" t="s">
        <v>159</v>
      </c>
      <c r="J5913" s="3">
        <v>2</v>
      </c>
      <c r="K5913" s="5"/>
    </row>
    <row r="5914" spans="1:11">
      <c r="A5914" s="2" t="s">
        <v>165</v>
      </c>
      <c r="B5914" s="2" t="s">
        <v>166</v>
      </c>
      <c r="C5914" s="4">
        <v>45566</v>
      </c>
      <c r="D5914" s="2" t="s">
        <v>1105</v>
      </c>
      <c r="E5914" s="2" t="s">
        <v>82</v>
      </c>
      <c r="F5914" s="2">
        <v>5.0999999999999996</v>
      </c>
      <c r="G5914" s="2" t="s">
        <v>1186</v>
      </c>
      <c r="H5914" s="2" t="s">
        <v>173</v>
      </c>
      <c r="I5914" s="2" t="s">
        <v>1170</v>
      </c>
      <c r="J5914" s="3">
        <v>1</v>
      </c>
      <c r="K5914" s="5"/>
    </row>
    <row r="5915" spans="1:11">
      <c r="A5915" s="2" t="s">
        <v>165</v>
      </c>
      <c r="B5915" s="2" t="s">
        <v>166</v>
      </c>
      <c r="C5915" s="4">
        <v>45566</v>
      </c>
      <c r="D5915" s="2" t="s">
        <v>602</v>
      </c>
      <c r="E5915" s="2" t="s">
        <v>170</v>
      </c>
      <c r="F5915" s="2">
        <v>4.0999999999999996</v>
      </c>
      <c r="G5915" s="2" t="s">
        <v>1188</v>
      </c>
      <c r="H5915" s="2" t="s">
        <v>179</v>
      </c>
      <c r="I5915" s="2" t="s">
        <v>1169</v>
      </c>
      <c r="J5915" s="3">
        <v>1</v>
      </c>
      <c r="K5915" s="5"/>
    </row>
    <row r="5916" spans="1:11">
      <c r="A5916" s="2" t="s">
        <v>188</v>
      </c>
      <c r="B5916" s="2" t="s">
        <v>189</v>
      </c>
      <c r="C5916" s="4">
        <v>45566</v>
      </c>
      <c r="D5916" s="2" t="s">
        <v>1457</v>
      </c>
      <c r="E5916" s="2" t="s">
        <v>170</v>
      </c>
      <c r="F5916" s="2">
        <v>4.0999999999999996</v>
      </c>
      <c r="G5916" s="2" t="s">
        <v>1188</v>
      </c>
      <c r="H5916" s="2" t="s">
        <v>156</v>
      </c>
      <c r="I5916" s="2" t="s">
        <v>1150</v>
      </c>
      <c r="J5916" s="3">
        <v>1</v>
      </c>
      <c r="K5916" s="5"/>
    </row>
    <row r="5917" spans="1:11">
      <c r="A5917" s="2" t="s">
        <v>188</v>
      </c>
      <c r="B5917" s="2" t="s">
        <v>189</v>
      </c>
      <c r="C5917" s="4">
        <v>45566</v>
      </c>
      <c r="D5917" s="2" t="s">
        <v>1016</v>
      </c>
      <c r="E5917" s="2" t="s">
        <v>82</v>
      </c>
      <c r="F5917" s="2">
        <v>5.3</v>
      </c>
      <c r="G5917" s="2" t="s">
        <v>1186</v>
      </c>
      <c r="H5917" s="2" t="s">
        <v>285</v>
      </c>
      <c r="I5917" s="2" t="s">
        <v>286</v>
      </c>
      <c r="J5917" s="3">
        <v>1</v>
      </c>
      <c r="K5917" s="5"/>
    </row>
    <row r="5918" spans="1:11">
      <c r="A5918" s="2" t="s">
        <v>188</v>
      </c>
      <c r="B5918" s="2" t="s">
        <v>189</v>
      </c>
      <c r="C5918" s="4">
        <v>45566</v>
      </c>
      <c r="D5918" s="2" t="s">
        <v>196</v>
      </c>
      <c r="E5918" s="2" t="s">
        <v>197</v>
      </c>
      <c r="F5918" s="2">
        <v>5.4</v>
      </c>
      <c r="G5918" s="2" t="s">
        <v>1186</v>
      </c>
      <c r="H5918" s="2" t="s">
        <v>156</v>
      </c>
      <c r="I5918" s="2" t="s">
        <v>1150</v>
      </c>
      <c r="J5918" s="3">
        <v>1</v>
      </c>
      <c r="K5918" s="5"/>
    </row>
    <row r="5919" spans="1:11">
      <c r="A5919" s="2" t="s">
        <v>188</v>
      </c>
      <c r="B5919" s="2" t="s">
        <v>189</v>
      </c>
      <c r="C5919" s="4">
        <v>45566</v>
      </c>
      <c r="D5919" s="2" t="s">
        <v>1435</v>
      </c>
      <c r="E5919" s="2" t="s">
        <v>90</v>
      </c>
      <c r="F5919" s="2">
        <v>6.2</v>
      </c>
      <c r="G5919" s="2" t="s">
        <v>1183</v>
      </c>
      <c r="H5919" s="2" t="s">
        <v>844</v>
      </c>
      <c r="I5919" s="2" t="str">
        <f>+VLOOKUP(H5919,$A$2:$B$90000,2,0)</f>
        <v>VOLAR</v>
      </c>
      <c r="J5919" s="3">
        <v>1</v>
      </c>
      <c r="K5919" s="5"/>
    </row>
    <row r="5920" spans="1:11">
      <c r="A5920" s="2" t="s">
        <v>1630</v>
      </c>
      <c r="B5920" s="2" t="s">
        <v>1631</v>
      </c>
      <c r="C5920" s="4">
        <v>45566</v>
      </c>
      <c r="D5920" s="2" t="s">
        <v>1666</v>
      </c>
      <c r="E5920" s="2" t="s">
        <v>540</v>
      </c>
      <c r="F5920" s="2">
        <v>5.0999999999999996</v>
      </c>
      <c r="G5920" s="2" t="s">
        <v>1186</v>
      </c>
      <c r="H5920" s="2" t="s">
        <v>156</v>
      </c>
      <c r="I5920" s="2" t="s">
        <v>1150</v>
      </c>
      <c r="J5920" s="3">
        <v>1</v>
      </c>
      <c r="K5920" s="5"/>
    </row>
    <row r="5921" spans="1:11">
      <c r="A5921" s="2" t="s">
        <v>1630</v>
      </c>
      <c r="B5921" s="2" t="s">
        <v>1631</v>
      </c>
      <c r="C5921" s="4">
        <v>45566</v>
      </c>
      <c r="D5921" s="2" t="s">
        <v>1705</v>
      </c>
      <c r="E5921" s="2" t="s">
        <v>1680</v>
      </c>
      <c r="F5921" s="2">
        <v>8.1</v>
      </c>
      <c r="G5921" s="2" t="s">
        <v>1142</v>
      </c>
      <c r="H5921" s="2" t="s">
        <v>156</v>
      </c>
      <c r="I5921" s="2" t="s">
        <v>1150</v>
      </c>
      <c r="J5921" s="3">
        <v>14</v>
      </c>
      <c r="K5921" s="5"/>
    </row>
    <row r="5922" spans="1:11">
      <c r="A5922" s="2" t="s">
        <v>1630</v>
      </c>
      <c r="B5922" s="2" t="s">
        <v>1631</v>
      </c>
      <c r="C5922" s="4">
        <v>45566</v>
      </c>
      <c r="D5922" s="2" t="s">
        <v>1645</v>
      </c>
      <c r="E5922" s="2" t="s">
        <v>1646</v>
      </c>
      <c r="F5922" s="2">
        <v>8.1</v>
      </c>
      <c r="G5922" s="2" t="s">
        <v>1142</v>
      </c>
      <c r="H5922" s="2" t="s">
        <v>156</v>
      </c>
      <c r="I5922" s="2" t="s">
        <v>1150</v>
      </c>
      <c r="J5922" s="3">
        <v>4</v>
      </c>
      <c r="K5922" s="5"/>
    </row>
    <row r="5923" spans="1:11">
      <c r="A5923" s="2" t="s">
        <v>1630</v>
      </c>
      <c r="B5923" s="2" t="s">
        <v>1631</v>
      </c>
      <c r="C5923" s="4">
        <v>45566</v>
      </c>
      <c r="D5923" s="2" t="s">
        <v>1343</v>
      </c>
      <c r="E5923" s="2" t="s">
        <v>155</v>
      </c>
      <c r="F5923" s="2">
        <v>8.1</v>
      </c>
      <c r="G5923" s="2" t="s">
        <v>1142</v>
      </c>
      <c r="H5923" s="2" t="s">
        <v>156</v>
      </c>
      <c r="I5923" s="2" t="s">
        <v>1150</v>
      </c>
      <c r="J5923" s="3">
        <v>3</v>
      </c>
      <c r="K5923" s="5"/>
    </row>
    <row r="5924" spans="1:11">
      <c r="A5924" s="2" t="s">
        <v>1630</v>
      </c>
      <c r="B5924" s="2" t="s">
        <v>1631</v>
      </c>
      <c r="C5924" s="4">
        <v>45566</v>
      </c>
      <c r="D5924" s="2" t="s">
        <v>1568</v>
      </c>
      <c r="E5924" s="2" t="s">
        <v>540</v>
      </c>
      <c r="F5924" s="2">
        <v>8.1</v>
      </c>
      <c r="G5924" s="2" t="s">
        <v>1142</v>
      </c>
      <c r="H5924" s="2" t="s">
        <v>156</v>
      </c>
      <c r="I5924" s="2" t="s">
        <v>1150</v>
      </c>
      <c r="J5924" s="3">
        <v>10</v>
      </c>
      <c r="K5924" s="5"/>
    </row>
    <row r="5925" spans="1:11">
      <c r="A5925" s="2" t="s">
        <v>212</v>
      </c>
      <c r="B5925" s="2" t="s">
        <v>213</v>
      </c>
      <c r="C5925" s="4">
        <v>45566</v>
      </c>
      <c r="D5925" s="2" t="s">
        <v>217</v>
      </c>
      <c r="E5925" s="2" t="s">
        <v>218</v>
      </c>
      <c r="F5925" s="2">
        <v>4.0999999999999996</v>
      </c>
      <c r="G5925" s="2" t="s">
        <v>1188</v>
      </c>
      <c r="H5925" s="2" t="s">
        <v>219</v>
      </c>
      <c r="I5925" s="2" t="s">
        <v>1147</v>
      </c>
      <c r="J5925" s="3">
        <v>6</v>
      </c>
      <c r="K5925" s="5"/>
    </row>
    <row r="5926" spans="1:11">
      <c r="A5926" s="2" t="s">
        <v>212</v>
      </c>
      <c r="B5926" s="2" t="s">
        <v>213</v>
      </c>
      <c r="C5926" s="4">
        <v>45566</v>
      </c>
      <c r="D5926" s="2" t="s">
        <v>576</v>
      </c>
      <c r="E5926" s="2" t="s">
        <v>218</v>
      </c>
      <c r="F5926" s="2">
        <v>6.1</v>
      </c>
      <c r="G5926" s="2" t="s">
        <v>1183</v>
      </c>
      <c r="H5926" s="2" t="s">
        <v>219</v>
      </c>
      <c r="I5926" s="2" t="s">
        <v>1147</v>
      </c>
      <c r="J5926" s="3">
        <v>36</v>
      </c>
      <c r="K5926" s="5"/>
    </row>
    <row r="5927" spans="1:11">
      <c r="A5927" s="2" t="s">
        <v>212</v>
      </c>
      <c r="B5927" s="2" t="s">
        <v>213</v>
      </c>
      <c r="C5927" s="4">
        <v>45566</v>
      </c>
      <c r="D5927" s="2" t="s">
        <v>1870</v>
      </c>
      <c r="E5927" s="2" t="s">
        <v>939</v>
      </c>
      <c r="F5927" s="2">
        <v>4.3</v>
      </c>
      <c r="G5927" s="2" t="s">
        <v>1188</v>
      </c>
      <c r="H5927" s="2" t="s">
        <v>219</v>
      </c>
      <c r="I5927" s="2" t="s">
        <v>1147</v>
      </c>
      <c r="J5927" s="3">
        <v>1</v>
      </c>
      <c r="K5927" s="5"/>
    </row>
    <row r="5928" spans="1:11">
      <c r="A5928" s="2" t="s">
        <v>212</v>
      </c>
      <c r="B5928" s="2" t="s">
        <v>213</v>
      </c>
      <c r="C5928" s="4">
        <v>45566</v>
      </c>
      <c r="D5928" s="2" t="s">
        <v>231</v>
      </c>
      <c r="E5928" s="2" t="s">
        <v>227</v>
      </c>
      <c r="F5928" s="2">
        <v>8.1999999999999993</v>
      </c>
      <c r="G5928" s="2" t="s">
        <v>1142</v>
      </c>
      <c r="H5928" s="2" t="s">
        <v>219</v>
      </c>
      <c r="I5928" s="2" t="s">
        <v>1147</v>
      </c>
      <c r="J5928" s="3">
        <v>2</v>
      </c>
      <c r="K5928" s="5"/>
    </row>
    <row r="5929" spans="1:11">
      <c r="A5929" s="2" t="s">
        <v>212</v>
      </c>
      <c r="B5929" s="2" t="s">
        <v>213</v>
      </c>
      <c r="C5929" s="4">
        <v>45566</v>
      </c>
      <c r="D5929" s="2" t="s">
        <v>225</v>
      </c>
      <c r="E5929" s="2" t="s">
        <v>218</v>
      </c>
      <c r="F5929" s="2">
        <v>8.1999999999999993</v>
      </c>
      <c r="G5929" s="2" t="s">
        <v>1142</v>
      </c>
      <c r="H5929" s="2" t="s">
        <v>219</v>
      </c>
      <c r="I5929" s="2" t="s">
        <v>1147</v>
      </c>
      <c r="J5929" s="3">
        <v>5</v>
      </c>
      <c r="K5929" s="5"/>
    </row>
    <row r="5930" spans="1:11">
      <c r="A5930" s="2" t="s">
        <v>212</v>
      </c>
      <c r="B5930" s="2" t="s">
        <v>213</v>
      </c>
      <c r="C5930" s="4">
        <v>45566</v>
      </c>
      <c r="D5930" s="2" t="s">
        <v>936</v>
      </c>
      <c r="E5930" s="2" t="s">
        <v>218</v>
      </c>
      <c r="F5930" s="2">
        <v>5.0999999999999996</v>
      </c>
      <c r="G5930" s="2" t="s">
        <v>1186</v>
      </c>
      <c r="H5930" s="2" t="s">
        <v>219</v>
      </c>
      <c r="I5930" s="2" t="s">
        <v>1147</v>
      </c>
      <c r="J5930" s="3">
        <v>3</v>
      </c>
      <c r="K5930" s="5"/>
    </row>
    <row r="5931" spans="1:11">
      <c r="A5931" s="2" t="s">
        <v>212</v>
      </c>
      <c r="B5931" s="2" t="s">
        <v>213</v>
      </c>
      <c r="C5931" s="4">
        <v>45566</v>
      </c>
      <c r="D5931" s="2" t="s">
        <v>228</v>
      </c>
      <c r="E5931" s="2" t="s">
        <v>218</v>
      </c>
      <c r="F5931" s="2">
        <v>8.1999999999999993</v>
      </c>
      <c r="G5931" s="2" t="s">
        <v>1142</v>
      </c>
      <c r="H5931" s="2" t="s">
        <v>219</v>
      </c>
      <c r="I5931" s="2" t="s">
        <v>1147</v>
      </c>
      <c r="J5931" s="3">
        <v>5</v>
      </c>
      <c r="K5931" s="5"/>
    </row>
    <row r="5932" spans="1:11">
      <c r="A5932" s="2" t="s">
        <v>212</v>
      </c>
      <c r="B5932" s="2" t="s">
        <v>213</v>
      </c>
      <c r="C5932" s="4">
        <v>45566</v>
      </c>
      <c r="D5932" s="2" t="s">
        <v>722</v>
      </c>
      <c r="E5932" s="2" t="s">
        <v>218</v>
      </c>
      <c r="F5932" s="2">
        <v>8.1999999999999993</v>
      </c>
      <c r="G5932" s="2" t="s">
        <v>1142</v>
      </c>
      <c r="H5932" s="2" t="s">
        <v>219</v>
      </c>
      <c r="I5932" s="2" t="s">
        <v>1147</v>
      </c>
      <c r="J5932" s="3">
        <v>3</v>
      </c>
      <c r="K5932" s="5"/>
    </row>
    <row r="5933" spans="1:11">
      <c r="A5933" s="2" t="s">
        <v>212</v>
      </c>
      <c r="B5933" s="2" t="s">
        <v>213</v>
      </c>
      <c r="C5933" s="4">
        <v>45566</v>
      </c>
      <c r="D5933" s="2" t="s">
        <v>719</v>
      </c>
      <c r="E5933" s="2" t="s">
        <v>218</v>
      </c>
      <c r="F5933" s="2">
        <v>8.1999999999999993</v>
      </c>
      <c r="G5933" s="2" t="s">
        <v>1142</v>
      </c>
      <c r="H5933" s="2" t="s">
        <v>219</v>
      </c>
      <c r="I5933" s="2" t="s">
        <v>1147</v>
      </c>
      <c r="J5933" s="3">
        <v>4</v>
      </c>
      <c r="K5933" s="5"/>
    </row>
    <row r="5934" spans="1:11">
      <c r="A5934" s="2" t="s">
        <v>212</v>
      </c>
      <c r="B5934" s="2" t="s">
        <v>213</v>
      </c>
      <c r="C5934" s="4">
        <v>45566</v>
      </c>
      <c r="D5934" s="2" t="s">
        <v>580</v>
      </c>
      <c r="E5934" s="2" t="s">
        <v>223</v>
      </c>
      <c r="F5934" s="2">
        <v>5.0999999999999996</v>
      </c>
      <c r="G5934" s="2" t="s">
        <v>1186</v>
      </c>
      <c r="H5934" s="2" t="s">
        <v>219</v>
      </c>
      <c r="I5934" s="2" t="s">
        <v>1147</v>
      </c>
      <c r="J5934" s="3">
        <v>3</v>
      </c>
      <c r="K5934" s="5"/>
    </row>
    <row r="5935" spans="1:11">
      <c r="A5935" s="2" t="s">
        <v>258</v>
      </c>
      <c r="B5935" s="2" t="s">
        <v>259</v>
      </c>
      <c r="C5935" s="4">
        <v>45566</v>
      </c>
      <c r="D5935" s="2" t="s">
        <v>1871</v>
      </c>
      <c r="E5935" s="2" t="s">
        <v>17</v>
      </c>
      <c r="F5935" s="2">
        <v>8.1999999999999993</v>
      </c>
      <c r="G5935" s="2" t="s">
        <v>1142</v>
      </c>
      <c r="H5935" s="2" t="s">
        <v>18</v>
      </c>
      <c r="I5935" s="2" t="s">
        <v>1205</v>
      </c>
      <c r="J5935" s="3">
        <v>1</v>
      </c>
      <c r="K5935" s="5"/>
    </row>
    <row r="5936" spans="1:11">
      <c r="A5936" s="2" t="s">
        <v>258</v>
      </c>
      <c r="B5936" s="2" t="s">
        <v>259</v>
      </c>
      <c r="C5936" s="4">
        <v>45566</v>
      </c>
      <c r="D5936" s="2" t="s">
        <v>1696</v>
      </c>
      <c r="E5936" s="2" t="s">
        <v>17</v>
      </c>
      <c r="F5936" s="2">
        <v>8.1999999999999993</v>
      </c>
      <c r="G5936" s="2" t="s">
        <v>1142</v>
      </c>
      <c r="H5936" s="2" t="s">
        <v>18</v>
      </c>
      <c r="I5936" s="2" t="s">
        <v>1205</v>
      </c>
      <c r="J5936" s="3">
        <v>1</v>
      </c>
      <c r="K5936" s="5"/>
    </row>
    <row r="5937" spans="1:11">
      <c r="A5937" s="2" t="s">
        <v>270</v>
      </c>
      <c r="B5937" s="2" t="s">
        <v>271</v>
      </c>
      <c r="C5937" s="4">
        <v>45566</v>
      </c>
      <c r="D5937" s="2" t="s">
        <v>274</v>
      </c>
      <c r="E5937" s="2" t="s">
        <v>273</v>
      </c>
      <c r="F5937" s="2">
        <v>6.2</v>
      </c>
      <c r="G5937" s="2" t="s">
        <v>1183</v>
      </c>
      <c r="H5937" s="2" t="s">
        <v>109</v>
      </c>
      <c r="I5937" s="2" t="s">
        <v>1192</v>
      </c>
      <c r="J5937" s="3">
        <v>2</v>
      </c>
      <c r="K5937" s="5"/>
    </row>
    <row r="5938" spans="1:11">
      <c r="A5938" s="2" t="s">
        <v>278</v>
      </c>
      <c r="B5938" s="2" t="s">
        <v>279</v>
      </c>
      <c r="C5938" s="4">
        <v>45566</v>
      </c>
      <c r="D5938" s="2" t="s">
        <v>282</v>
      </c>
      <c r="E5938" s="2" t="s">
        <v>283</v>
      </c>
      <c r="F5938" s="2">
        <v>9.1300000000000008</v>
      </c>
      <c r="G5938" s="2" t="s">
        <v>1145</v>
      </c>
      <c r="H5938" s="2" t="s">
        <v>281</v>
      </c>
      <c r="I5938" s="2" t="s">
        <v>1206</v>
      </c>
      <c r="J5938" s="3">
        <v>31</v>
      </c>
      <c r="K5938" s="5"/>
    </row>
    <row r="5939" spans="1:11">
      <c r="A5939" s="2" t="s">
        <v>753</v>
      </c>
      <c r="B5939" s="2" t="s">
        <v>754</v>
      </c>
      <c r="C5939" s="4">
        <v>45566</v>
      </c>
      <c r="D5939" s="2" t="s">
        <v>1872</v>
      </c>
      <c r="E5939" s="2" t="s">
        <v>1873</v>
      </c>
      <c r="F5939" s="2">
        <v>8.1</v>
      </c>
      <c r="G5939" s="2" t="s">
        <v>1142</v>
      </c>
      <c r="H5939" s="2" t="s">
        <v>97</v>
      </c>
      <c r="I5939" s="2" t="s">
        <v>1180</v>
      </c>
      <c r="J5939" s="3">
        <v>1</v>
      </c>
      <c r="K5939" s="5"/>
    </row>
    <row r="5940" spans="1:11">
      <c r="A5940" s="2" t="s">
        <v>753</v>
      </c>
      <c r="B5940" s="2" t="s">
        <v>754</v>
      </c>
      <c r="C5940" s="4">
        <v>45566</v>
      </c>
      <c r="D5940" s="2" t="s">
        <v>1874</v>
      </c>
      <c r="E5940" s="2" t="s">
        <v>1758</v>
      </c>
      <c r="F5940" s="2">
        <v>8.1</v>
      </c>
      <c r="G5940" s="2" t="s">
        <v>1142</v>
      </c>
      <c r="H5940" s="2" t="s">
        <v>75</v>
      </c>
      <c r="I5940" s="2" t="s">
        <v>1150</v>
      </c>
      <c r="J5940" s="3">
        <v>1</v>
      </c>
      <c r="K5940" s="5"/>
    </row>
    <row r="5941" spans="1:11">
      <c r="A5941" s="2" t="s">
        <v>753</v>
      </c>
      <c r="B5941" s="2" t="s">
        <v>754</v>
      </c>
      <c r="C5941" s="4">
        <v>45566</v>
      </c>
      <c r="D5941" s="2" t="s">
        <v>1875</v>
      </c>
      <c r="E5941" s="2" t="s">
        <v>132</v>
      </c>
      <c r="F5941" s="2">
        <v>8.1</v>
      </c>
      <c r="G5941" s="2" t="s">
        <v>1142</v>
      </c>
      <c r="H5941" s="2" t="s">
        <v>1847</v>
      </c>
      <c r="I5941" s="2" t="s">
        <v>1848</v>
      </c>
      <c r="J5941" s="3">
        <v>1</v>
      </c>
      <c r="K5941" s="5"/>
    </row>
    <row r="5942" spans="1:11">
      <c r="A5942" s="2" t="s">
        <v>1334</v>
      </c>
      <c r="B5942" s="2" t="s">
        <v>1335</v>
      </c>
      <c r="C5942" s="4">
        <v>45566</v>
      </c>
      <c r="D5942" s="2" t="s">
        <v>296</v>
      </c>
      <c r="E5942" s="2" t="s">
        <v>99</v>
      </c>
      <c r="F5942" s="2">
        <v>7</v>
      </c>
      <c r="G5942" s="2" t="s">
        <v>1143</v>
      </c>
      <c r="H5942" s="2" t="s">
        <v>245</v>
      </c>
      <c r="I5942" s="2" t="s">
        <v>295</v>
      </c>
      <c r="J5942" s="3">
        <v>3</v>
      </c>
      <c r="K5942" s="5"/>
    </row>
    <row r="5943" spans="1:11">
      <c r="A5943" s="2" t="s">
        <v>1334</v>
      </c>
      <c r="B5943" s="2" t="s">
        <v>1335</v>
      </c>
      <c r="C5943" s="4">
        <v>45566</v>
      </c>
      <c r="D5943" s="2" t="s">
        <v>402</v>
      </c>
      <c r="E5943" s="2" t="s">
        <v>191</v>
      </c>
      <c r="F5943" s="2">
        <v>7</v>
      </c>
      <c r="G5943" s="2" t="s">
        <v>1143</v>
      </c>
      <c r="H5943" s="2" t="s">
        <v>647</v>
      </c>
      <c r="I5943" s="2" t="s">
        <v>1240</v>
      </c>
      <c r="J5943" s="3">
        <v>1</v>
      </c>
      <c r="K5943" s="5"/>
    </row>
    <row r="5944" spans="1:11">
      <c r="A5944" s="2" t="s">
        <v>1334</v>
      </c>
      <c r="B5944" s="2" t="s">
        <v>1335</v>
      </c>
      <c r="C5944" s="4">
        <v>45566</v>
      </c>
      <c r="D5944" s="2" t="s">
        <v>592</v>
      </c>
      <c r="E5944" s="2" t="s">
        <v>113</v>
      </c>
      <c r="F5944" s="2">
        <v>7</v>
      </c>
      <c r="G5944" s="2" t="s">
        <v>1143</v>
      </c>
      <c r="H5944" s="2" t="s">
        <v>281</v>
      </c>
      <c r="I5944" s="2" t="s">
        <v>1206</v>
      </c>
      <c r="J5944" s="3">
        <v>1</v>
      </c>
      <c r="K5944" s="5"/>
    </row>
    <row r="5945" spans="1:11">
      <c r="A5945" s="2" t="s">
        <v>1334</v>
      </c>
      <c r="B5945" s="2" t="s">
        <v>1335</v>
      </c>
      <c r="C5945" s="4">
        <v>45566</v>
      </c>
      <c r="D5945" s="2" t="s">
        <v>1622</v>
      </c>
      <c r="E5945" s="2" t="s">
        <v>113</v>
      </c>
      <c r="F5945" s="2">
        <v>7</v>
      </c>
      <c r="G5945" s="2" t="s">
        <v>1143</v>
      </c>
      <c r="H5945" s="2" t="s">
        <v>114</v>
      </c>
      <c r="I5945" s="2" t="s">
        <v>1193</v>
      </c>
      <c r="J5945" s="3">
        <v>2</v>
      </c>
      <c r="K5945" s="5"/>
    </row>
    <row r="5946" spans="1:11">
      <c r="A5946" s="2" t="s">
        <v>1334</v>
      </c>
      <c r="B5946" s="2" t="s">
        <v>1335</v>
      </c>
      <c r="C5946" s="4">
        <v>45566</v>
      </c>
      <c r="D5946" s="2" t="s">
        <v>605</v>
      </c>
      <c r="E5946" s="2" t="s">
        <v>306</v>
      </c>
      <c r="F5946" s="2">
        <v>1.1000000000000001</v>
      </c>
      <c r="G5946" s="2" t="s">
        <v>1187</v>
      </c>
      <c r="H5946" s="2" t="s">
        <v>307</v>
      </c>
      <c r="I5946" s="2" t="s">
        <v>1210</v>
      </c>
      <c r="J5946" s="3">
        <v>1</v>
      </c>
      <c r="K5946" s="5"/>
    </row>
    <row r="5947" spans="1:11">
      <c r="A5947" s="2" t="s">
        <v>291</v>
      </c>
      <c r="B5947" s="2" t="s">
        <v>292</v>
      </c>
      <c r="C5947" s="4">
        <v>45566</v>
      </c>
      <c r="D5947" s="2" t="s">
        <v>293</v>
      </c>
      <c r="E5947" s="2" t="s">
        <v>90</v>
      </c>
      <c r="F5947" s="2">
        <v>8.1</v>
      </c>
      <c r="G5947" s="2" t="s">
        <v>1142</v>
      </c>
      <c r="H5947" s="2" t="s">
        <v>291</v>
      </c>
      <c r="I5947" s="2" t="s">
        <v>292</v>
      </c>
      <c r="J5947" s="3">
        <v>1</v>
      </c>
      <c r="K5947" s="5"/>
    </row>
    <row r="5948" spans="1:11">
      <c r="A5948" s="2" t="s">
        <v>300</v>
      </c>
      <c r="B5948" s="2" t="s">
        <v>301</v>
      </c>
      <c r="C5948" s="4">
        <v>45566</v>
      </c>
      <c r="D5948" s="2" t="s">
        <v>46</v>
      </c>
      <c r="E5948" s="2" t="s">
        <v>47</v>
      </c>
      <c r="F5948" s="2">
        <v>6.1</v>
      </c>
      <c r="G5948" s="2" t="s">
        <v>1183</v>
      </c>
      <c r="H5948" s="2" t="s">
        <v>44</v>
      </c>
      <c r="I5948" s="2" t="s">
        <v>45</v>
      </c>
      <c r="J5948" s="3">
        <v>2</v>
      </c>
      <c r="K5948" s="5"/>
    </row>
    <row r="5949" spans="1:11">
      <c r="A5949" s="2" t="s">
        <v>318</v>
      </c>
      <c r="B5949" s="2" t="s">
        <v>319</v>
      </c>
      <c r="C5949" s="4">
        <v>45566</v>
      </c>
      <c r="D5949" s="2" t="s">
        <v>768</v>
      </c>
      <c r="E5949" s="2" t="s">
        <v>86</v>
      </c>
      <c r="F5949" s="2">
        <v>8.1</v>
      </c>
      <c r="G5949" s="2" t="s">
        <v>1142</v>
      </c>
      <c r="H5949" s="2" t="s">
        <v>156</v>
      </c>
      <c r="I5949" s="2" t="s">
        <v>1150</v>
      </c>
      <c r="J5949" s="3">
        <v>1</v>
      </c>
      <c r="K5949" s="5"/>
    </row>
    <row r="5950" spans="1:11">
      <c r="A5950" s="2" t="s">
        <v>318</v>
      </c>
      <c r="B5950" s="2" t="s">
        <v>319</v>
      </c>
      <c r="C5950" s="4">
        <v>45566</v>
      </c>
      <c r="D5950" s="2" t="s">
        <v>322</v>
      </c>
      <c r="E5950" s="2" t="s">
        <v>323</v>
      </c>
      <c r="F5950" s="2">
        <v>8.1</v>
      </c>
      <c r="G5950" s="2" t="s">
        <v>1142</v>
      </c>
      <c r="H5950" s="2" t="s">
        <v>156</v>
      </c>
      <c r="I5950" s="2" t="s">
        <v>1150</v>
      </c>
      <c r="J5950" s="3">
        <v>2</v>
      </c>
      <c r="K5950" s="5"/>
    </row>
    <row r="5951" spans="1:11">
      <c r="A5951" s="2" t="s">
        <v>318</v>
      </c>
      <c r="B5951" s="2" t="s">
        <v>319</v>
      </c>
      <c r="C5951" s="4">
        <v>45566</v>
      </c>
      <c r="D5951" s="2" t="s">
        <v>325</v>
      </c>
      <c r="E5951" s="2" t="s">
        <v>170</v>
      </c>
      <c r="F5951" s="2">
        <v>8.1</v>
      </c>
      <c r="G5951" s="2" t="s">
        <v>1142</v>
      </c>
      <c r="H5951" s="2" t="s">
        <v>156</v>
      </c>
      <c r="I5951" s="2" t="s">
        <v>1150</v>
      </c>
      <c r="J5951" s="3">
        <v>1</v>
      </c>
      <c r="K5951" s="5"/>
    </row>
    <row r="5952" spans="1:11">
      <c r="A5952" s="2" t="s">
        <v>330</v>
      </c>
      <c r="B5952" s="2" t="s">
        <v>331</v>
      </c>
      <c r="C5952" s="4">
        <v>45566</v>
      </c>
      <c r="D5952" s="2" t="s">
        <v>769</v>
      </c>
      <c r="E5952" s="2" t="s">
        <v>82</v>
      </c>
      <c r="F5952" s="2">
        <v>8.1</v>
      </c>
      <c r="G5952" s="2" t="s">
        <v>1142</v>
      </c>
      <c r="H5952" s="2" t="s">
        <v>330</v>
      </c>
      <c r="I5952" s="2" t="s">
        <v>331</v>
      </c>
      <c r="J5952" s="3">
        <v>2</v>
      </c>
      <c r="K5952" s="5"/>
    </row>
    <row r="5953" spans="1:11">
      <c r="A5953" s="2" t="s">
        <v>330</v>
      </c>
      <c r="B5953" s="2" t="s">
        <v>331</v>
      </c>
      <c r="C5953" s="4">
        <v>45566</v>
      </c>
      <c r="D5953" s="2" t="s">
        <v>613</v>
      </c>
      <c r="E5953" s="2" t="s">
        <v>82</v>
      </c>
      <c r="F5953" s="2">
        <v>8.1</v>
      </c>
      <c r="G5953" s="2" t="s">
        <v>1142</v>
      </c>
      <c r="H5953" s="2" t="s">
        <v>330</v>
      </c>
      <c r="I5953" s="2" t="s">
        <v>331</v>
      </c>
      <c r="J5953" s="3">
        <v>4</v>
      </c>
      <c r="K5953" s="5"/>
    </row>
    <row r="5954" spans="1:11">
      <c r="A5954" s="2" t="s">
        <v>363</v>
      </c>
      <c r="B5954" s="2" t="s">
        <v>1416</v>
      </c>
      <c r="C5954" s="4">
        <v>45566</v>
      </c>
      <c r="D5954" s="2" t="s">
        <v>1635</v>
      </c>
      <c r="E5954" s="2" t="s">
        <v>90</v>
      </c>
      <c r="F5954" s="2">
        <v>8.1</v>
      </c>
      <c r="G5954" s="2" t="s">
        <v>1142</v>
      </c>
      <c r="H5954" s="2" t="s">
        <v>363</v>
      </c>
      <c r="I5954" s="2" t="str">
        <f>+VLOOKUP(H5954,$A$2:$B$90000,2,0)</f>
        <v>AEROANDES</v>
      </c>
      <c r="J5954" s="3">
        <v>1</v>
      </c>
      <c r="K5954" s="5"/>
    </row>
    <row r="5955" spans="1:11">
      <c r="A5955" s="2" t="s">
        <v>334</v>
      </c>
      <c r="B5955" s="2" t="s">
        <v>335</v>
      </c>
      <c r="C5955" s="4">
        <v>45566</v>
      </c>
      <c r="D5955" s="2" t="s">
        <v>1876</v>
      </c>
      <c r="E5955" s="2" t="s">
        <v>888</v>
      </c>
      <c r="F5955" s="2">
        <v>1</v>
      </c>
      <c r="G5955" s="2" t="s">
        <v>1187</v>
      </c>
      <c r="H5955" s="2" t="s">
        <v>156</v>
      </c>
      <c r="I5955" s="2" t="s">
        <v>1150</v>
      </c>
      <c r="J5955" s="3">
        <v>1</v>
      </c>
      <c r="K5955" s="5"/>
    </row>
    <row r="5956" spans="1:11">
      <c r="A5956" s="2" t="s">
        <v>337</v>
      </c>
      <c r="B5956" s="2" t="s">
        <v>338</v>
      </c>
      <c r="C5956" s="4">
        <v>45566</v>
      </c>
      <c r="D5956" s="2" t="s">
        <v>340</v>
      </c>
      <c r="E5956" s="2" t="s">
        <v>90</v>
      </c>
      <c r="F5956" s="2">
        <v>8.1</v>
      </c>
      <c r="G5956" s="2" t="s">
        <v>1142</v>
      </c>
      <c r="H5956" s="2" t="s">
        <v>337</v>
      </c>
      <c r="I5956" s="2" t="s">
        <v>338</v>
      </c>
      <c r="J5956" s="3">
        <v>5</v>
      </c>
      <c r="K5956" s="5"/>
    </row>
    <row r="5957" spans="1:11">
      <c r="A5957" s="2" t="s">
        <v>408</v>
      </c>
      <c r="B5957" s="2" t="s">
        <v>1336</v>
      </c>
      <c r="C5957" s="4">
        <v>45566</v>
      </c>
      <c r="D5957" s="2" t="s">
        <v>790</v>
      </c>
      <c r="E5957" s="2" t="s">
        <v>90</v>
      </c>
      <c r="F5957" s="2">
        <v>8.1</v>
      </c>
      <c r="G5957" s="2" t="s">
        <v>1142</v>
      </c>
      <c r="H5957" s="2" t="s">
        <v>156</v>
      </c>
      <c r="I5957" s="2" t="s">
        <v>1150</v>
      </c>
      <c r="J5957" s="3">
        <v>1</v>
      </c>
      <c r="K5957" s="5"/>
    </row>
    <row r="5958" spans="1:11">
      <c r="A5958" s="2" t="s">
        <v>343</v>
      </c>
      <c r="B5958" s="2" t="s">
        <v>344</v>
      </c>
      <c r="C5958" s="4">
        <v>45566</v>
      </c>
      <c r="D5958" s="2" t="s">
        <v>1677</v>
      </c>
      <c r="E5958" s="2" t="s">
        <v>731</v>
      </c>
      <c r="F5958" s="2">
        <v>8.1999999999999993</v>
      </c>
      <c r="G5958" s="2" t="s">
        <v>1142</v>
      </c>
      <c r="H5958" s="2" t="s">
        <v>18</v>
      </c>
      <c r="I5958" s="2" t="s">
        <v>1205</v>
      </c>
      <c r="J5958" s="3">
        <v>1</v>
      </c>
      <c r="K5958" s="5"/>
    </row>
    <row r="5959" spans="1:11">
      <c r="A5959" s="2" t="s">
        <v>356</v>
      </c>
      <c r="B5959" s="2" t="s">
        <v>357</v>
      </c>
      <c r="C5959" s="4">
        <v>45566</v>
      </c>
      <c r="D5959" s="2" t="s">
        <v>1877</v>
      </c>
      <c r="E5959" s="2" t="s">
        <v>129</v>
      </c>
      <c r="F5959" s="2">
        <v>3.2</v>
      </c>
      <c r="G5959" s="2" t="s">
        <v>1184</v>
      </c>
      <c r="H5959" s="2" t="s">
        <v>179</v>
      </c>
      <c r="I5959" s="2" t="s">
        <v>1169</v>
      </c>
      <c r="J5959" s="3">
        <v>1</v>
      </c>
      <c r="K5959" s="5"/>
    </row>
    <row r="5960" spans="1:11">
      <c r="A5960" s="2" t="s">
        <v>356</v>
      </c>
      <c r="B5960" s="2" t="s">
        <v>357</v>
      </c>
      <c r="C5960" s="4">
        <v>45566</v>
      </c>
      <c r="D5960" s="2" t="s">
        <v>229</v>
      </c>
      <c r="E5960" s="2" t="s">
        <v>218</v>
      </c>
      <c r="F5960" s="2">
        <v>3.2</v>
      </c>
      <c r="G5960" s="2" t="s">
        <v>1184</v>
      </c>
      <c r="H5960" s="2" t="s">
        <v>212</v>
      </c>
      <c r="I5960" s="2" t="s">
        <v>1147</v>
      </c>
      <c r="J5960" s="3">
        <v>1</v>
      </c>
      <c r="K5960" s="5"/>
    </row>
    <row r="5961" spans="1:11">
      <c r="A5961" s="2" t="s">
        <v>356</v>
      </c>
      <c r="B5961" s="2" t="s">
        <v>357</v>
      </c>
      <c r="C5961" s="4">
        <v>45566</v>
      </c>
      <c r="D5961" s="2" t="s">
        <v>619</v>
      </c>
      <c r="E5961" s="2" t="s">
        <v>362</v>
      </c>
      <c r="F5961" s="2">
        <v>3.2</v>
      </c>
      <c r="G5961" s="2" t="s">
        <v>1184</v>
      </c>
      <c r="H5961" s="2" t="s">
        <v>349</v>
      </c>
      <c r="I5961" s="2" t="s">
        <v>1174</v>
      </c>
      <c r="J5961" s="3">
        <v>1</v>
      </c>
      <c r="K5961" s="5"/>
    </row>
    <row r="5962" spans="1:11">
      <c r="A5962" s="2" t="s">
        <v>375</v>
      </c>
      <c r="B5962" s="2" t="s">
        <v>376</v>
      </c>
      <c r="C5962" s="4">
        <v>45566</v>
      </c>
      <c r="D5962" s="2" t="s">
        <v>636</v>
      </c>
      <c r="E5962" s="2" t="s">
        <v>86</v>
      </c>
      <c r="F5962" s="2">
        <v>8.1999999999999993</v>
      </c>
      <c r="G5962" s="2" t="s">
        <v>1142</v>
      </c>
      <c r="H5962" s="2" t="s">
        <v>156</v>
      </c>
      <c r="I5962" s="2" t="s">
        <v>1150</v>
      </c>
      <c r="J5962" s="3">
        <v>1</v>
      </c>
      <c r="K5962" s="5"/>
    </row>
    <row r="5963" spans="1:11">
      <c r="A5963" s="2" t="s">
        <v>375</v>
      </c>
      <c r="B5963" s="2" t="s">
        <v>376</v>
      </c>
      <c r="C5963" s="4">
        <v>45566</v>
      </c>
      <c r="D5963" s="2" t="s">
        <v>431</v>
      </c>
      <c r="E5963" s="2" t="s">
        <v>323</v>
      </c>
      <c r="F5963" s="2">
        <v>8.1999999999999993</v>
      </c>
      <c r="G5963" s="2" t="s">
        <v>1142</v>
      </c>
      <c r="H5963" s="2" t="s">
        <v>379</v>
      </c>
      <c r="I5963" s="2" t="s">
        <v>1200</v>
      </c>
      <c r="J5963" s="3">
        <v>6</v>
      </c>
      <c r="K5963" s="5"/>
    </row>
    <row r="5964" spans="1:11">
      <c r="A5964" s="2" t="s">
        <v>393</v>
      </c>
      <c r="B5964" s="2" t="s">
        <v>394</v>
      </c>
      <c r="C5964" s="4">
        <v>45566</v>
      </c>
      <c r="D5964" s="2" t="s">
        <v>1878</v>
      </c>
      <c r="E5964" s="2" t="s">
        <v>47</v>
      </c>
      <c r="F5964" s="2">
        <v>9.6</v>
      </c>
      <c r="G5964" s="2" t="s">
        <v>1183</v>
      </c>
      <c r="H5964" s="2" t="s">
        <v>1588</v>
      </c>
      <c r="I5964" s="2" t="s">
        <v>1589</v>
      </c>
      <c r="J5964" s="3">
        <v>1</v>
      </c>
      <c r="K5964" s="5"/>
    </row>
    <row r="5965" spans="1:11">
      <c r="A5965" s="2" t="s">
        <v>393</v>
      </c>
      <c r="B5965" s="2" t="s">
        <v>394</v>
      </c>
      <c r="C5965" s="4">
        <v>45566</v>
      </c>
      <c r="D5965" s="2" t="s">
        <v>833</v>
      </c>
      <c r="E5965" s="2" t="s">
        <v>215</v>
      </c>
      <c r="F5965" s="2">
        <v>6.2</v>
      </c>
      <c r="G5965" s="2" t="s">
        <v>1183</v>
      </c>
      <c r="H5965" s="2" t="s">
        <v>67</v>
      </c>
      <c r="I5965" s="2" t="s">
        <v>445</v>
      </c>
      <c r="J5965" s="3">
        <v>1</v>
      </c>
      <c r="K5965" s="5"/>
    </row>
    <row r="5966" spans="1:11">
      <c r="A5966" s="2" t="s">
        <v>393</v>
      </c>
      <c r="B5966" s="2" t="s">
        <v>394</v>
      </c>
      <c r="C5966" s="4">
        <v>45566</v>
      </c>
      <c r="D5966" s="2" t="s">
        <v>1572</v>
      </c>
      <c r="E5966" s="2" t="s">
        <v>82</v>
      </c>
      <c r="F5966" s="2">
        <v>6.2</v>
      </c>
      <c r="G5966" s="2" t="s">
        <v>1183</v>
      </c>
      <c r="H5966" s="2" t="s">
        <v>1879</v>
      </c>
      <c r="I5966" s="2" t="s">
        <v>1880</v>
      </c>
      <c r="J5966" s="3">
        <v>2</v>
      </c>
      <c r="K5966" s="5"/>
    </row>
    <row r="5967" spans="1:11">
      <c r="A5967" s="2" t="s">
        <v>393</v>
      </c>
      <c r="B5967" s="2" t="s">
        <v>394</v>
      </c>
      <c r="C5967" s="4">
        <v>45566</v>
      </c>
      <c r="D5967" s="2" t="s">
        <v>926</v>
      </c>
      <c r="E5967" s="2" t="s">
        <v>82</v>
      </c>
      <c r="F5967" s="2">
        <v>6.2</v>
      </c>
      <c r="G5967" s="2" t="s">
        <v>1183</v>
      </c>
      <c r="H5967" s="2" t="s">
        <v>78</v>
      </c>
      <c r="I5967" s="2" t="s">
        <v>79</v>
      </c>
      <c r="J5967" s="3">
        <v>2</v>
      </c>
      <c r="K5967" s="5"/>
    </row>
    <row r="5968" spans="1:11">
      <c r="A5968" s="2" t="s">
        <v>393</v>
      </c>
      <c r="B5968" s="2" t="s">
        <v>394</v>
      </c>
      <c r="C5968" s="4">
        <v>45566</v>
      </c>
      <c r="D5968" s="2" t="s">
        <v>400</v>
      </c>
      <c r="E5968" s="2" t="s">
        <v>170</v>
      </c>
      <c r="F5968" s="2">
        <v>6.2</v>
      </c>
      <c r="G5968" s="2" t="s">
        <v>1183</v>
      </c>
      <c r="H5968" s="2" t="s">
        <v>399</v>
      </c>
      <c r="I5968" s="2" t="s">
        <v>1202</v>
      </c>
      <c r="J5968" s="3">
        <v>2</v>
      </c>
      <c r="K5968" s="5"/>
    </row>
    <row r="5969" spans="1:11">
      <c r="A5969" s="2" t="s">
        <v>393</v>
      </c>
      <c r="B5969" s="2" t="s">
        <v>394</v>
      </c>
      <c r="C5969" s="4">
        <v>45566</v>
      </c>
      <c r="D5969" s="2" t="s">
        <v>1881</v>
      </c>
      <c r="E5969" s="2" t="s">
        <v>1490</v>
      </c>
      <c r="F5969" s="2">
        <v>6.2</v>
      </c>
      <c r="G5969" s="2" t="s">
        <v>1183</v>
      </c>
      <c r="H5969" s="2" t="s">
        <v>405</v>
      </c>
      <c r="I5969" s="2" t="s">
        <v>1167</v>
      </c>
      <c r="J5969" s="3">
        <v>1</v>
      </c>
      <c r="K5969" s="5"/>
    </row>
    <row r="5970" spans="1:11">
      <c r="A5970" s="2" t="s">
        <v>393</v>
      </c>
      <c r="B5970" s="2" t="s">
        <v>394</v>
      </c>
      <c r="C5970" s="4">
        <v>45566</v>
      </c>
      <c r="D5970" s="2" t="s">
        <v>1081</v>
      </c>
      <c r="E5970" s="2" t="s">
        <v>414</v>
      </c>
      <c r="F5970" s="2">
        <v>6.2</v>
      </c>
      <c r="G5970" s="2" t="s">
        <v>1183</v>
      </c>
      <c r="H5970" s="2" t="s">
        <v>971</v>
      </c>
      <c r="I5970" s="2" t="s">
        <v>1239</v>
      </c>
      <c r="J5970" s="3">
        <v>2</v>
      </c>
      <c r="K5970" s="5"/>
    </row>
    <row r="5971" spans="1:11">
      <c r="A5971" s="2" t="s">
        <v>393</v>
      </c>
      <c r="B5971" s="2" t="s">
        <v>394</v>
      </c>
      <c r="C5971" s="4">
        <v>45566</v>
      </c>
      <c r="D5971" s="2" t="s">
        <v>639</v>
      </c>
      <c r="E5971" s="2" t="s">
        <v>170</v>
      </c>
      <c r="F5971" s="2">
        <v>6.1</v>
      </c>
      <c r="G5971" s="2" t="s">
        <v>1183</v>
      </c>
      <c r="H5971" s="2" t="s">
        <v>379</v>
      </c>
      <c r="I5971" s="2" t="s">
        <v>1200</v>
      </c>
      <c r="J5971" s="3">
        <v>1</v>
      </c>
      <c r="K5971" s="5"/>
    </row>
    <row r="5972" spans="1:11">
      <c r="A5972" s="2" t="s">
        <v>393</v>
      </c>
      <c r="B5972" s="2" t="s">
        <v>394</v>
      </c>
      <c r="C5972" s="4">
        <v>45566</v>
      </c>
      <c r="D5972" s="2" t="s">
        <v>1420</v>
      </c>
      <c r="E5972" s="2" t="s">
        <v>367</v>
      </c>
      <c r="F5972" s="2">
        <v>6.1</v>
      </c>
      <c r="G5972" s="2" t="s">
        <v>1183</v>
      </c>
      <c r="H5972" s="2" t="s">
        <v>420</v>
      </c>
      <c r="I5972" s="2" t="s">
        <v>1234</v>
      </c>
      <c r="J5972" s="3">
        <v>1</v>
      </c>
      <c r="K5972" s="5"/>
    </row>
    <row r="5973" spans="1:11">
      <c r="A5973" s="2" t="s">
        <v>393</v>
      </c>
      <c r="B5973" s="2" t="s">
        <v>394</v>
      </c>
      <c r="C5973" s="4">
        <v>45566</v>
      </c>
      <c r="D5973" s="2" t="s">
        <v>1789</v>
      </c>
      <c r="E5973" s="2" t="s">
        <v>170</v>
      </c>
      <c r="F5973" s="2">
        <v>2.1</v>
      </c>
      <c r="G5973" s="2" t="s">
        <v>1185</v>
      </c>
      <c r="H5973" s="2" t="s">
        <v>623</v>
      </c>
      <c r="I5973" s="2" t="s">
        <v>1227</v>
      </c>
      <c r="J5973" s="3">
        <v>1</v>
      </c>
      <c r="K5973" s="5"/>
    </row>
    <row r="5974" spans="1:11">
      <c r="A5974" s="2" t="s">
        <v>416</v>
      </c>
      <c r="B5974" s="2" t="s">
        <v>417</v>
      </c>
      <c r="C5974" s="4">
        <v>45566</v>
      </c>
      <c r="D5974" s="2" t="s">
        <v>62</v>
      </c>
      <c r="E5974" s="2" t="s">
        <v>50</v>
      </c>
      <c r="F5974" s="2">
        <v>4.0999999999999996</v>
      </c>
      <c r="G5974" s="2" t="s">
        <v>1188</v>
      </c>
      <c r="H5974" s="2" t="s">
        <v>44</v>
      </c>
      <c r="I5974" s="2" t="s">
        <v>45</v>
      </c>
      <c r="J5974" s="3">
        <v>1</v>
      </c>
      <c r="K5974" s="5"/>
    </row>
    <row r="5975" spans="1:11">
      <c r="A5975" s="2" t="s">
        <v>427</v>
      </c>
      <c r="B5975" s="2" t="s">
        <v>428</v>
      </c>
      <c r="C5975" s="4">
        <v>45566</v>
      </c>
      <c r="D5975" s="2" t="s">
        <v>642</v>
      </c>
      <c r="E5975" s="2" t="s">
        <v>74</v>
      </c>
      <c r="F5975" s="2">
        <v>5.0999999999999996</v>
      </c>
      <c r="G5975" s="2" t="s">
        <v>1186</v>
      </c>
      <c r="H5975" s="2" t="s">
        <v>408</v>
      </c>
      <c r="I5975" s="2" t="str">
        <f>+VLOOKUP(H5975,$A$2:$B$90000,2,0)</f>
        <v>AEROENLACE SAS</v>
      </c>
      <c r="J5975" s="3">
        <v>1</v>
      </c>
      <c r="K5975" s="5"/>
    </row>
    <row r="5976" spans="1:11">
      <c r="A5976" s="2" t="s">
        <v>427</v>
      </c>
      <c r="B5976" s="2" t="s">
        <v>428</v>
      </c>
      <c r="C5976" s="4">
        <v>45566</v>
      </c>
      <c r="D5976" s="2" t="s">
        <v>431</v>
      </c>
      <c r="E5976" s="2" t="s">
        <v>323</v>
      </c>
      <c r="F5976" s="2">
        <v>4.0999999999999996</v>
      </c>
      <c r="G5976" s="2" t="s">
        <v>1188</v>
      </c>
      <c r="H5976" s="2" t="s">
        <v>379</v>
      </c>
      <c r="I5976" s="2" t="s">
        <v>1200</v>
      </c>
      <c r="J5976" s="3">
        <v>4</v>
      </c>
      <c r="K5976" s="5"/>
    </row>
    <row r="5977" spans="1:11">
      <c r="A5977" s="2" t="s">
        <v>427</v>
      </c>
      <c r="B5977" s="2" t="s">
        <v>428</v>
      </c>
      <c r="C5977" s="4">
        <v>45566</v>
      </c>
      <c r="D5977" s="2" t="s">
        <v>387</v>
      </c>
      <c r="E5977" s="2" t="s">
        <v>86</v>
      </c>
      <c r="F5977" s="2">
        <v>4.0999999999999996</v>
      </c>
      <c r="G5977" s="2" t="s">
        <v>1188</v>
      </c>
      <c r="H5977" s="2" t="s">
        <v>379</v>
      </c>
      <c r="I5977" s="2" t="s">
        <v>1200</v>
      </c>
      <c r="J5977" s="3">
        <v>1</v>
      </c>
      <c r="K5977" s="5"/>
    </row>
    <row r="5978" spans="1:11">
      <c r="A5978" s="2" t="s">
        <v>427</v>
      </c>
      <c r="B5978" s="2" t="s">
        <v>428</v>
      </c>
      <c r="C5978" s="4">
        <v>45566</v>
      </c>
      <c r="D5978" s="2" t="s">
        <v>656</v>
      </c>
      <c r="E5978" s="2" t="s">
        <v>382</v>
      </c>
      <c r="F5978" s="2">
        <v>4.0999999999999996</v>
      </c>
      <c r="G5978" s="2" t="s">
        <v>1188</v>
      </c>
      <c r="H5978" s="2" t="s">
        <v>379</v>
      </c>
      <c r="I5978" s="2" t="s">
        <v>1200</v>
      </c>
      <c r="J5978" s="3">
        <v>1</v>
      </c>
      <c r="K5978" s="5"/>
    </row>
    <row r="5979" spans="1:11">
      <c r="A5979" s="2" t="s">
        <v>427</v>
      </c>
      <c r="B5979" s="2" t="s">
        <v>428</v>
      </c>
      <c r="C5979" s="4">
        <v>45566</v>
      </c>
      <c r="D5979" s="2" t="s">
        <v>1123</v>
      </c>
      <c r="E5979" s="2" t="s">
        <v>90</v>
      </c>
      <c r="F5979" s="2">
        <v>4.0999999999999996</v>
      </c>
      <c r="G5979" s="2" t="s">
        <v>1188</v>
      </c>
      <c r="H5979" s="2" t="s">
        <v>363</v>
      </c>
      <c r="I5979" s="2" t="str">
        <f>+VLOOKUP(H5979,$A$2:$B$90000,2,0)</f>
        <v>AEROANDES</v>
      </c>
      <c r="J5979" s="3">
        <v>3</v>
      </c>
      <c r="K5979" s="5"/>
    </row>
    <row r="5980" spans="1:11">
      <c r="A5980" s="2" t="s">
        <v>434</v>
      </c>
      <c r="B5980" s="2" t="s">
        <v>435</v>
      </c>
      <c r="C5980" s="4">
        <v>45566</v>
      </c>
      <c r="D5980" s="2" t="s">
        <v>443</v>
      </c>
      <c r="E5980" s="2" t="s">
        <v>240</v>
      </c>
      <c r="F5980" s="2">
        <v>8.1999999999999993</v>
      </c>
      <c r="G5980" s="2" t="s">
        <v>1142</v>
      </c>
      <c r="H5980" s="2" t="s">
        <v>109</v>
      </c>
      <c r="I5980" s="2" t="s">
        <v>1192</v>
      </c>
      <c r="J5980" s="3">
        <v>24</v>
      </c>
      <c r="K5980" s="5"/>
    </row>
    <row r="5981" spans="1:11">
      <c r="A5981" s="2" t="s">
        <v>434</v>
      </c>
      <c r="B5981" s="2" t="s">
        <v>435</v>
      </c>
      <c r="C5981" s="4">
        <v>45566</v>
      </c>
      <c r="D5981" s="2" t="s">
        <v>437</v>
      </c>
      <c r="E5981" s="2" t="s">
        <v>436</v>
      </c>
      <c r="F5981" s="2">
        <v>8.1999999999999993</v>
      </c>
      <c r="G5981" s="2" t="s">
        <v>1142</v>
      </c>
      <c r="H5981" s="2" t="s">
        <v>109</v>
      </c>
      <c r="I5981" s="2" t="s">
        <v>1192</v>
      </c>
      <c r="J5981" s="3">
        <v>13</v>
      </c>
      <c r="K5981" s="5"/>
    </row>
    <row r="5982" spans="1:11">
      <c r="A5982" s="2" t="s">
        <v>1137</v>
      </c>
      <c r="B5982" s="2" t="s">
        <v>1347</v>
      </c>
      <c r="C5982" s="4">
        <v>45566</v>
      </c>
      <c r="D5982" s="2" t="s">
        <v>371</v>
      </c>
      <c r="E5982" s="2" t="s">
        <v>170</v>
      </c>
      <c r="F5982" s="2">
        <v>7.1</v>
      </c>
      <c r="G5982" s="2" t="s">
        <v>1143</v>
      </c>
      <c r="H5982" s="2" t="s">
        <v>321</v>
      </c>
      <c r="I5982" s="2" t="s">
        <v>1222</v>
      </c>
      <c r="J5982" s="3">
        <v>1</v>
      </c>
      <c r="K5982" s="5"/>
    </row>
    <row r="5983" spans="1:11">
      <c r="A5983" s="2" t="s">
        <v>1137</v>
      </c>
      <c r="B5983" s="2" t="s">
        <v>1347</v>
      </c>
      <c r="C5983" s="4">
        <v>45566</v>
      </c>
      <c r="D5983" s="2" t="s">
        <v>663</v>
      </c>
      <c r="E5983" s="2" t="s">
        <v>99</v>
      </c>
      <c r="F5983" s="2">
        <v>7.1</v>
      </c>
      <c r="G5983" s="2" t="s">
        <v>1143</v>
      </c>
      <c r="H5983" s="2" t="s">
        <v>109</v>
      </c>
      <c r="I5983" s="2" t="s">
        <v>1192</v>
      </c>
      <c r="J5983" s="3">
        <v>1</v>
      </c>
      <c r="K5983" s="5"/>
    </row>
    <row r="5984" spans="1:11">
      <c r="A5984" s="2" t="s">
        <v>1137</v>
      </c>
      <c r="B5984" s="2" t="s">
        <v>1347</v>
      </c>
      <c r="C5984" s="4">
        <v>45566</v>
      </c>
      <c r="D5984" s="2" t="s">
        <v>637</v>
      </c>
      <c r="E5984" s="2" t="s">
        <v>170</v>
      </c>
      <c r="F5984" s="2">
        <v>7.1</v>
      </c>
      <c r="G5984" s="2" t="s">
        <v>1143</v>
      </c>
      <c r="H5984" s="2" t="s">
        <v>1388</v>
      </c>
      <c r="I5984" s="2" t="s">
        <v>1150</v>
      </c>
      <c r="J5984" s="3">
        <v>2</v>
      </c>
      <c r="K5984" s="5"/>
    </row>
    <row r="5985" spans="1:11">
      <c r="A5985" s="2" t="s">
        <v>1137</v>
      </c>
      <c r="B5985" s="2" t="s">
        <v>1347</v>
      </c>
      <c r="C5985" s="4">
        <v>45566</v>
      </c>
      <c r="D5985" s="2" t="s">
        <v>201</v>
      </c>
      <c r="E5985" s="2" t="s">
        <v>170</v>
      </c>
      <c r="F5985" s="2">
        <v>7.1</v>
      </c>
      <c r="G5985" s="2" t="s">
        <v>1143</v>
      </c>
      <c r="H5985" s="2" t="s">
        <v>1388</v>
      </c>
      <c r="I5985" s="2" t="s">
        <v>1150</v>
      </c>
      <c r="J5985" s="3">
        <v>1</v>
      </c>
      <c r="K5985" s="5"/>
    </row>
    <row r="5986" spans="1:11">
      <c r="A5986" s="2" t="s">
        <v>1137</v>
      </c>
      <c r="B5986" s="2" t="s">
        <v>1347</v>
      </c>
      <c r="C5986" s="4">
        <v>45566</v>
      </c>
      <c r="D5986" s="2" t="s">
        <v>572</v>
      </c>
      <c r="E5986" s="2" t="s">
        <v>82</v>
      </c>
      <c r="F5986" s="2">
        <v>7.1</v>
      </c>
      <c r="G5986" s="2" t="s">
        <v>1143</v>
      </c>
      <c r="H5986" s="2" t="s">
        <v>198</v>
      </c>
      <c r="I5986" s="2" t="s">
        <v>199</v>
      </c>
      <c r="J5986" s="3">
        <v>1</v>
      </c>
      <c r="K5986" s="5"/>
    </row>
    <row r="5987" spans="1:11">
      <c r="A5987" s="2" t="s">
        <v>1137</v>
      </c>
      <c r="B5987" s="2" t="s">
        <v>1347</v>
      </c>
      <c r="C5987" s="4">
        <v>45566</v>
      </c>
      <c r="D5987" s="2" t="s">
        <v>639</v>
      </c>
      <c r="E5987" s="2" t="s">
        <v>170</v>
      </c>
      <c r="F5987" s="2">
        <v>7.1</v>
      </c>
      <c r="G5987" s="2" t="s">
        <v>1143</v>
      </c>
      <c r="H5987" s="2" t="s">
        <v>1388</v>
      </c>
      <c r="I5987" s="2" t="s">
        <v>1150</v>
      </c>
      <c r="J5987" s="3">
        <v>1</v>
      </c>
      <c r="K5987" s="5"/>
    </row>
    <row r="5988" spans="1:11">
      <c r="A5988" s="2" t="s">
        <v>1137</v>
      </c>
      <c r="B5988" s="2" t="s">
        <v>1347</v>
      </c>
      <c r="C5988" s="4">
        <v>45566</v>
      </c>
      <c r="D5988" s="2" t="s">
        <v>444</v>
      </c>
      <c r="E5988" s="2" t="s">
        <v>99</v>
      </c>
      <c r="F5988" s="2">
        <v>7.1</v>
      </c>
      <c r="G5988" s="2" t="s">
        <v>1143</v>
      </c>
      <c r="H5988" s="2" t="s">
        <v>109</v>
      </c>
      <c r="I5988" s="2" t="s">
        <v>1192</v>
      </c>
      <c r="J5988" s="3">
        <v>1</v>
      </c>
      <c r="K5988" s="5"/>
    </row>
    <row r="5989" spans="1:11">
      <c r="A5989" s="2" t="s">
        <v>1137</v>
      </c>
      <c r="B5989" s="2" t="s">
        <v>1347</v>
      </c>
      <c r="C5989" s="4">
        <v>45566</v>
      </c>
      <c r="D5989" s="2" t="s">
        <v>371</v>
      </c>
      <c r="E5989" s="2" t="s">
        <v>170</v>
      </c>
      <c r="F5989" s="2">
        <v>2.1</v>
      </c>
      <c r="G5989" s="2" t="s">
        <v>1185</v>
      </c>
      <c r="H5989" s="2" t="s">
        <v>321</v>
      </c>
      <c r="I5989" s="2" t="s">
        <v>1222</v>
      </c>
      <c r="J5989" s="3">
        <v>1</v>
      </c>
      <c r="K5989" s="5"/>
    </row>
    <row r="5990" spans="1:11">
      <c r="A5990" s="2" t="s">
        <v>67</v>
      </c>
      <c r="B5990" s="2" t="s">
        <v>445</v>
      </c>
      <c r="C5990" s="4">
        <v>45566</v>
      </c>
      <c r="D5990" s="2" t="s">
        <v>1438</v>
      </c>
      <c r="E5990" s="2" t="s">
        <v>132</v>
      </c>
      <c r="F5990" s="2">
        <v>8.1</v>
      </c>
      <c r="G5990" s="2" t="s">
        <v>1142</v>
      </c>
      <c r="H5990" s="2" t="s">
        <v>67</v>
      </c>
      <c r="I5990" s="2" t="s">
        <v>445</v>
      </c>
      <c r="J5990" s="3">
        <v>2</v>
      </c>
      <c r="K5990" s="5"/>
    </row>
    <row r="5991" spans="1:11">
      <c r="A5991" s="2" t="s">
        <v>468</v>
      </c>
      <c r="B5991" s="2" t="s">
        <v>469</v>
      </c>
      <c r="C5991" s="4">
        <v>45566</v>
      </c>
      <c r="D5991" s="2" t="s">
        <v>459</v>
      </c>
      <c r="E5991" s="2" t="s">
        <v>218</v>
      </c>
      <c r="F5991" s="2">
        <v>7.2</v>
      </c>
      <c r="G5991" s="2" t="s">
        <v>1143</v>
      </c>
      <c r="H5991" s="2" t="s">
        <v>470</v>
      </c>
      <c r="I5991" s="2" t="s">
        <v>2084</v>
      </c>
      <c r="J5991" s="3">
        <v>1</v>
      </c>
      <c r="K5991" s="5"/>
    </row>
    <row r="5992" spans="1:11">
      <c r="A5992" s="2" t="s">
        <v>4</v>
      </c>
      <c r="B5992" s="2" t="s">
        <v>5</v>
      </c>
      <c r="C5992" s="4">
        <v>45566</v>
      </c>
      <c r="D5992" s="2" t="s">
        <v>1614</v>
      </c>
      <c r="E5992" s="2" t="s">
        <v>17</v>
      </c>
      <c r="F5992" s="2">
        <v>8.1999999999999993</v>
      </c>
      <c r="G5992" s="2" t="s">
        <v>1142</v>
      </c>
      <c r="H5992" s="2" t="s">
        <v>18</v>
      </c>
      <c r="I5992" s="2" t="s">
        <v>1205</v>
      </c>
      <c r="J5992" s="3">
        <v>2</v>
      </c>
      <c r="K5992" s="5"/>
    </row>
    <row r="5993" spans="1:11">
      <c r="A5993" s="2" t="s">
        <v>4</v>
      </c>
      <c r="B5993" s="2" t="s">
        <v>5</v>
      </c>
      <c r="C5993" s="4">
        <v>45566</v>
      </c>
      <c r="D5993" s="2" t="s">
        <v>509</v>
      </c>
      <c r="E5993" s="2" t="s">
        <v>7</v>
      </c>
      <c r="F5993" s="2">
        <v>8.1999999999999993</v>
      </c>
      <c r="G5993" s="2" t="s">
        <v>1142</v>
      </c>
      <c r="H5993" s="2" t="s">
        <v>8</v>
      </c>
      <c r="I5993" s="2" t="s">
        <v>1189</v>
      </c>
      <c r="J5993" s="3">
        <v>2</v>
      </c>
      <c r="K5993" s="5"/>
    </row>
    <row r="5994" spans="1:11">
      <c r="A5994" s="2" t="s">
        <v>4</v>
      </c>
      <c r="B5994" s="2" t="s">
        <v>5</v>
      </c>
      <c r="C5994" s="4">
        <v>45566</v>
      </c>
      <c r="D5994" s="2" t="s">
        <v>34</v>
      </c>
      <c r="E5994" s="2" t="s">
        <v>7</v>
      </c>
      <c r="F5994" s="2">
        <v>8.1999999999999993</v>
      </c>
      <c r="G5994" s="2" t="s">
        <v>1142</v>
      </c>
      <c r="H5994" s="2" t="s">
        <v>8</v>
      </c>
      <c r="I5994" s="2" t="s">
        <v>1189</v>
      </c>
      <c r="J5994" s="3">
        <v>1</v>
      </c>
      <c r="K5994" s="5"/>
    </row>
    <row r="5995" spans="1:11">
      <c r="A5995" s="2" t="s">
        <v>4</v>
      </c>
      <c r="B5995" s="2" t="s">
        <v>5</v>
      </c>
      <c r="C5995" s="4">
        <v>45566</v>
      </c>
      <c r="D5995" s="2" t="s">
        <v>11</v>
      </c>
      <c r="E5995" s="2" t="s">
        <v>7</v>
      </c>
      <c r="F5995" s="2">
        <v>8.1999999999999993</v>
      </c>
      <c r="G5995" s="2" t="s">
        <v>1142</v>
      </c>
      <c r="H5995" s="2" t="s">
        <v>12</v>
      </c>
      <c r="I5995" s="2" t="s">
        <v>1190</v>
      </c>
      <c r="J5995" s="3">
        <v>10</v>
      </c>
      <c r="K5995" s="5"/>
    </row>
    <row r="5996" spans="1:11">
      <c r="A5996" s="2" t="s">
        <v>4</v>
      </c>
      <c r="B5996" s="2" t="s">
        <v>5</v>
      </c>
      <c r="C5996" s="4">
        <v>45566</v>
      </c>
      <c r="D5996" s="2" t="s">
        <v>23</v>
      </c>
      <c r="E5996" s="2" t="s">
        <v>7</v>
      </c>
      <c r="F5996" s="2">
        <v>8.1999999999999993</v>
      </c>
      <c r="G5996" s="2" t="s">
        <v>1142</v>
      </c>
      <c r="H5996" s="2" t="s">
        <v>8</v>
      </c>
      <c r="I5996" s="2" t="s">
        <v>1189</v>
      </c>
      <c r="J5996" s="3">
        <v>1</v>
      </c>
      <c r="K5996" s="5"/>
    </row>
    <row r="5997" spans="1:11">
      <c r="A5997" s="2" t="s">
        <v>4</v>
      </c>
      <c r="B5997" s="2" t="s">
        <v>5</v>
      </c>
      <c r="C5997" s="4">
        <v>45566</v>
      </c>
      <c r="D5997" s="2" t="s">
        <v>688</v>
      </c>
      <c r="E5997" s="2" t="s">
        <v>7</v>
      </c>
      <c r="F5997" s="2">
        <v>8.1999999999999993</v>
      </c>
      <c r="G5997" s="2" t="s">
        <v>1142</v>
      </c>
      <c r="H5997" s="2" t="s">
        <v>8</v>
      </c>
      <c r="I5997" s="2" t="s">
        <v>1189</v>
      </c>
      <c r="J5997" s="3">
        <v>8</v>
      </c>
      <c r="K5997" s="5"/>
    </row>
    <row r="5998" spans="1:11">
      <c r="A5998" s="2" t="s">
        <v>4</v>
      </c>
      <c r="B5998" s="2" t="s">
        <v>5</v>
      </c>
      <c r="C5998" s="4">
        <v>45566</v>
      </c>
      <c r="D5998" s="2" t="s">
        <v>818</v>
      </c>
      <c r="E5998" s="2" t="s">
        <v>7</v>
      </c>
      <c r="F5998" s="2">
        <v>8.1999999999999993</v>
      </c>
      <c r="G5998" s="2" t="s">
        <v>1142</v>
      </c>
      <c r="H5998" s="2" t="s">
        <v>8</v>
      </c>
      <c r="I5998" s="2" t="s">
        <v>1189</v>
      </c>
      <c r="J5998" s="3">
        <v>10</v>
      </c>
      <c r="K5998" s="5"/>
    </row>
    <row r="5999" spans="1:11">
      <c r="A5999" s="2" t="s">
        <v>4</v>
      </c>
      <c r="B5999" s="2" t="s">
        <v>5</v>
      </c>
      <c r="C5999" s="4">
        <v>45566</v>
      </c>
      <c r="D5999" s="2" t="s">
        <v>861</v>
      </c>
      <c r="E5999" s="2" t="s">
        <v>17</v>
      </c>
      <c r="F5999" s="2">
        <v>8.1999999999999993</v>
      </c>
      <c r="G5999" s="2" t="s">
        <v>1142</v>
      </c>
      <c r="H5999" s="2" t="s">
        <v>18</v>
      </c>
      <c r="I5999" s="2" t="s">
        <v>1205</v>
      </c>
      <c r="J5999" s="3">
        <v>1</v>
      </c>
      <c r="K5999" s="5"/>
    </row>
    <row r="6000" spans="1:11">
      <c r="A6000" s="2" t="s">
        <v>44</v>
      </c>
      <c r="B6000" s="2" t="s">
        <v>45</v>
      </c>
      <c r="C6000" s="4">
        <v>45566</v>
      </c>
      <c r="D6000" s="2" t="s">
        <v>59</v>
      </c>
      <c r="E6000" s="2" t="s">
        <v>50</v>
      </c>
      <c r="F6000" s="2">
        <v>8.1</v>
      </c>
      <c r="G6000" s="2" t="s">
        <v>1142</v>
      </c>
      <c r="H6000" s="2" t="s">
        <v>44</v>
      </c>
      <c r="I6000" s="2" t="s">
        <v>45</v>
      </c>
      <c r="J6000" s="3">
        <v>2</v>
      </c>
      <c r="K6000" s="5"/>
    </row>
    <row r="6001" spans="1:11">
      <c r="A6001" s="2" t="s">
        <v>44</v>
      </c>
      <c r="B6001" s="2" t="s">
        <v>45</v>
      </c>
      <c r="C6001" s="4">
        <v>45566</v>
      </c>
      <c r="D6001" s="2" t="s">
        <v>53</v>
      </c>
      <c r="E6001" s="2" t="s">
        <v>50</v>
      </c>
      <c r="F6001" s="2">
        <v>9.1300000000000008</v>
      </c>
      <c r="G6001" s="2" t="s">
        <v>1145</v>
      </c>
      <c r="H6001" s="2" t="s">
        <v>44</v>
      </c>
      <c r="I6001" s="2" t="s">
        <v>45</v>
      </c>
      <c r="J6001" s="3">
        <v>1</v>
      </c>
      <c r="K6001" s="5"/>
    </row>
    <row r="6002" spans="1:11">
      <c r="A6002" s="2" t="s">
        <v>44</v>
      </c>
      <c r="B6002" s="2" t="s">
        <v>45</v>
      </c>
      <c r="C6002" s="4">
        <v>45566</v>
      </c>
      <c r="D6002" s="2" t="s">
        <v>514</v>
      </c>
      <c r="E6002" s="2" t="s">
        <v>50</v>
      </c>
      <c r="F6002" s="2">
        <v>8.1</v>
      </c>
      <c r="G6002" s="2" t="s">
        <v>1142</v>
      </c>
      <c r="H6002" s="2" t="s">
        <v>44</v>
      </c>
      <c r="I6002" s="2" t="s">
        <v>45</v>
      </c>
      <c r="J6002" s="3">
        <v>1</v>
      </c>
      <c r="K6002" s="5"/>
    </row>
    <row r="6003" spans="1:11">
      <c r="A6003" s="2" t="s">
        <v>63</v>
      </c>
      <c r="B6003" s="2" t="s">
        <v>64</v>
      </c>
      <c r="C6003" s="4">
        <v>45566</v>
      </c>
      <c r="D6003" s="2" t="s">
        <v>550</v>
      </c>
      <c r="E6003" s="2" t="s">
        <v>82</v>
      </c>
      <c r="F6003" s="2">
        <v>6.2</v>
      </c>
      <c r="G6003" s="2" t="s">
        <v>1183</v>
      </c>
      <c r="H6003" s="2" t="s">
        <v>554</v>
      </c>
      <c r="I6003" s="2" t="s">
        <v>1175</v>
      </c>
      <c r="J6003" s="3">
        <v>1</v>
      </c>
      <c r="K6003" s="5"/>
    </row>
    <row r="6004" spans="1:11">
      <c r="A6004" s="2" t="s">
        <v>63</v>
      </c>
      <c r="B6004" s="2" t="s">
        <v>64</v>
      </c>
      <c r="C6004" s="4">
        <v>45566</v>
      </c>
      <c r="D6004" s="2" t="s">
        <v>1494</v>
      </c>
      <c r="E6004" s="2" t="s">
        <v>86</v>
      </c>
      <c r="F6004" s="2">
        <v>6.2</v>
      </c>
      <c r="G6004" s="2" t="s">
        <v>1183</v>
      </c>
      <c r="H6004" s="2" t="s">
        <v>130</v>
      </c>
      <c r="I6004" s="2" t="s">
        <v>1225</v>
      </c>
      <c r="J6004" s="3">
        <v>1</v>
      </c>
      <c r="K6004" s="5"/>
    </row>
    <row r="6005" spans="1:11">
      <c r="A6005" s="2" t="s">
        <v>93</v>
      </c>
      <c r="B6005" s="2" t="s">
        <v>94</v>
      </c>
      <c r="C6005" s="4">
        <v>45566</v>
      </c>
      <c r="D6005" s="2" t="s">
        <v>95</v>
      </c>
      <c r="E6005" s="2" t="s">
        <v>96</v>
      </c>
      <c r="F6005" s="2">
        <v>7.2</v>
      </c>
      <c r="G6005" s="2" t="s">
        <v>1143</v>
      </c>
      <c r="H6005" s="2" t="s">
        <v>97</v>
      </c>
      <c r="I6005" s="2" t="s">
        <v>1180</v>
      </c>
      <c r="J6005" s="3">
        <v>1</v>
      </c>
      <c r="K6005" s="5"/>
    </row>
    <row r="6006" spans="1:11">
      <c r="A6006" s="2" t="s">
        <v>93</v>
      </c>
      <c r="B6006" s="2" t="s">
        <v>94</v>
      </c>
      <c r="C6006" s="4">
        <v>45566</v>
      </c>
      <c r="D6006" s="2" t="s">
        <v>105</v>
      </c>
      <c r="E6006" s="2" t="s">
        <v>17</v>
      </c>
      <c r="F6006" s="2">
        <v>7.2</v>
      </c>
      <c r="G6006" s="2" t="s">
        <v>1143</v>
      </c>
      <c r="H6006" s="2" t="s">
        <v>103</v>
      </c>
      <c r="I6006" s="2" t="s">
        <v>1238</v>
      </c>
      <c r="J6006" s="3">
        <v>6</v>
      </c>
      <c r="K6006" s="5"/>
    </row>
    <row r="6007" spans="1:11">
      <c r="A6007" s="2" t="s">
        <v>93</v>
      </c>
      <c r="B6007" s="2" t="s">
        <v>94</v>
      </c>
      <c r="C6007" s="4">
        <v>45566</v>
      </c>
      <c r="D6007" s="2" t="s">
        <v>246</v>
      </c>
      <c r="E6007" s="2" t="s">
        <v>247</v>
      </c>
      <c r="F6007" s="2">
        <v>8.1</v>
      </c>
      <c r="G6007" s="2" t="s">
        <v>1142</v>
      </c>
      <c r="H6007" s="2" t="s">
        <v>156</v>
      </c>
      <c r="I6007" s="2" t="s">
        <v>1150</v>
      </c>
      <c r="J6007" s="3">
        <v>27</v>
      </c>
      <c r="K6007" s="5"/>
    </row>
    <row r="6008" spans="1:11">
      <c r="A6008" s="2" t="s">
        <v>106</v>
      </c>
      <c r="B6008" s="2" t="s">
        <v>107</v>
      </c>
      <c r="C6008" s="4">
        <v>45566</v>
      </c>
      <c r="D6008" s="2" t="s">
        <v>110</v>
      </c>
      <c r="E6008" s="2" t="s">
        <v>99</v>
      </c>
      <c r="F6008" s="2">
        <v>7.1</v>
      </c>
      <c r="G6008" s="2" t="s">
        <v>1143</v>
      </c>
      <c r="H6008" s="2" t="s">
        <v>109</v>
      </c>
      <c r="I6008" s="2" t="s">
        <v>1192</v>
      </c>
      <c r="J6008" s="3">
        <v>2</v>
      </c>
      <c r="K6008" s="5"/>
    </row>
    <row r="6009" spans="1:11">
      <c r="A6009" s="2" t="s">
        <v>106</v>
      </c>
      <c r="B6009" s="2" t="s">
        <v>107</v>
      </c>
      <c r="C6009" s="4">
        <v>45566</v>
      </c>
      <c r="D6009" s="2" t="s">
        <v>239</v>
      </c>
      <c r="E6009" s="2" t="s">
        <v>240</v>
      </c>
      <c r="F6009" s="2">
        <v>6.1</v>
      </c>
      <c r="G6009" s="2" t="s">
        <v>1183</v>
      </c>
      <c r="H6009" s="2" t="s">
        <v>109</v>
      </c>
      <c r="I6009" s="2" t="s">
        <v>1192</v>
      </c>
      <c r="J6009" s="3">
        <v>3</v>
      </c>
      <c r="K6009" s="5"/>
    </row>
    <row r="6010" spans="1:11">
      <c r="A6010" s="2" t="s">
        <v>106</v>
      </c>
      <c r="B6010" s="2" t="s">
        <v>107</v>
      </c>
      <c r="C6010" s="4">
        <v>45566</v>
      </c>
      <c r="D6010" s="2" t="s">
        <v>1671</v>
      </c>
      <c r="E6010" s="2" t="s">
        <v>1040</v>
      </c>
      <c r="F6010" s="2">
        <v>6.1</v>
      </c>
      <c r="G6010" s="2" t="s">
        <v>1183</v>
      </c>
      <c r="H6010" s="2" t="s">
        <v>1310</v>
      </c>
      <c r="I6010" s="2" t="s">
        <v>1311</v>
      </c>
      <c r="J6010" s="3">
        <v>6</v>
      </c>
      <c r="K6010" s="5"/>
    </row>
    <row r="6011" spans="1:11">
      <c r="A6011" s="2" t="s">
        <v>106</v>
      </c>
      <c r="B6011" s="2" t="s">
        <v>107</v>
      </c>
      <c r="C6011" s="4">
        <v>45566</v>
      </c>
      <c r="D6011" s="2" t="s">
        <v>527</v>
      </c>
      <c r="E6011" s="2" t="s">
        <v>1040</v>
      </c>
      <c r="F6011" s="2">
        <v>7.1</v>
      </c>
      <c r="G6011" s="2" t="s">
        <v>1143</v>
      </c>
      <c r="H6011" s="2" t="s">
        <v>1310</v>
      </c>
      <c r="I6011" s="2" t="s">
        <v>1311</v>
      </c>
      <c r="J6011" s="3">
        <v>5</v>
      </c>
      <c r="K6011" s="5"/>
    </row>
    <row r="6012" spans="1:11">
      <c r="A6012" s="2" t="s">
        <v>106</v>
      </c>
      <c r="B6012" s="2" t="s">
        <v>107</v>
      </c>
      <c r="C6012" s="4">
        <v>45566</v>
      </c>
      <c r="D6012" s="2" t="s">
        <v>104</v>
      </c>
      <c r="E6012" s="2" t="s">
        <v>1040</v>
      </c>
      <c r="F6012" s="2">
        <v>7.1</v>
      </c>
      <c r="G6012" s="2" t="s">
        <v>1143</v>
      </c>
      <c r="H6012" s="2" t="s">
        <v>1310</v>
      </c>
      <c r="I6012" s="2" t="s">
        <v>1311</v>
      </c>
      <c r="J6012" s="3">
        <v>3</v>
      </c>
      <c r="K6012" s="5"/>
    </row>
    <row r="6013" spans="1:11">
      <c r="A6013" s="2" t="s">
        <v>106</v>
      </c>
      <c r="B6013" s="2" t="s">
        <v>107</v>
      </c>
      <c r="C6013" s="4">
        <v>45566</v>
      </c>
      <c r="D6013" s="2" t="s">
        <v>665</v>
      </c>
      <c r="E6013" s="2" t="s">
        <v>99</v>
      </c>
      <c r="F6013" s="2">
        <v>6.1</v>
      </c>
      <c r="G6013" s="2" t="s">
        <v>1183</v>
      </c>
      <c r="H6013" s="2" t="s">
        <v>109</v>
      </c>
      <c r="I6013" s="2" t="s">
        <v>1192</v>
      </c>
      <c r="J6013" s="3">
        <v>3</v>
      </c>
      <c r="K6013" s="5"/>
    </row>
    <row r="6014" spans="1:11">
      <c r="A6014" s="2" t="s">
        <v>106</v>
      </c>
      <c r="B6014" s="2" t="s">
        <v>107</v>
      </c>
      <c r="C6014" s="4">
        <v>45566</v>
      </c>
      <c r="D6014" s="2" t="s">
        <v>663</v>
      </c>
      <c r="E6014" s="2" t="s">
        <v>99</v>
      </c>
      <c r="F6014" s="2">
        <v>6.1</v>
      </c>
      <c r="G6014" s="2" t="s">
        <v>1183</v>
      </c>
      <c r="H6014" s="2" t="s">
        <v>109</v>
      </c>
      <c r="I6014" s="2" t="s">
        <v>1192</v>
      </c>
      <c r="J6014" s="3">
        <v>4</v>
      </c>
      <c r="K6014" s="5"/>
    </row>
    <row r="6015" spans="1:11">
      <c r="A6015" s="2" t="s">
        <v>1312</v>
      </c>
      <c r="B6015" s="2" t="s">
        <v>1313</v>
      </c>
      <c r="C6015" s="4">
        <v>45566</v>
      </c>
      <c r="D6015" s="2" t="s">
        <v>1651</v>
      </c>
      <c r="E6015" s="2" t="s">
        <v>306</v>
      </c>
      <c r="F6015" s="2">
        <v>8.1</v>
      </c>
      <c r="G6015" s="2" t="s">
        <v>1142</v>
      </c>
      <c r="H6015" s="2" t="s">
        <v>307</v>
      </c>
      <c r="I6015" s="2" t="s">
        <v>1210</v>
      </c>
      <c r="J6015" s="3">
        <v>1</v>
      </c>
      <c r="K6015" s="5"/>
    </row>
    <row r="6016" spans="1:11">
      <c r="A6016" s="2" t="s">
        <v>115</v>
      </c>
      <c r="B6016" s="2" t="s">
        <v>116</v>
      </c>
      <c r="C6016" s="4">
        <v>45566</v>
      </c>
      <c r="D6016" s="2" t="s">
        <v>831</v>
      </c>
      <c r="E6016" s="2" t="s">
        <v>832</v>
      </c>
      <c r="F6016" s="2">
        <v>8.1</v>
      </c>
      <c r="G6016" s="2" t="s">
        <v>1142</v>
      </c>
      <c r="H6016" s="2" t="s">
        <v>115</v>
      </c>
      <c r="I6016" s="2" t="s">
        <v>116</v>
      </c>
      <c r="J6016" s="3">
        <v>3</v>
      </c>
      <c r="K6016" s="5"/>
    </row>
    <row r="6017" spans="1:11">
      <c r="A6017" s="2" t="s">
        <v>185</v>
      </c>
      <c r="B6017" s="2" t="s">
        <v>1156</v>
      </c>
      <c r="C6017" s="4">
        <v>45566</v>
      </c>
      <c r="D6017" s="2" t="s">
        <v>1794</v>
      </c>
      <c r="E6017" s="2" t="s">
        <v>382</v>
      </c>
      <c r="F6017" s="2">
        <v>9.1999999999999993</v>
      </c>
      <c r="G6017" s="2" t="s">
        <v>1825</v>
      </c>
      <c r="H6017" s="2" t="s">
        <v>187</v>
      </c>
      <c r="I6017" s="2" t="s">
        <v>1165</v>
      </c>
      <c r="J6017" s="3">
        <v>8</v>
      </c>
      <c r="K6017" s="5"/>
    </row>
    <row r="6018" spans="1:11">
      <c r="A6018" s="2" t="s">
        <v>185</v>
      </c>
      <c r="B6018" s="2" t="s">
        <v>1156</v>
      </c>
      <c r="C6018" s="4">
        <v>45566</v>
      </c>
      <c r="D6018" s="2" t="s">
        <v>645</v>
      </c>
      <c r="E6018" s="2" t="s">
        <v>382</v>
      </c>
      <c r="F6018" s="2">
        <v>9.1300000000000008</v>
      </c>
      <c r="G6018" s="2" t="s">
        <v>1145</v>
      </c>
      <c r="H6018" s="2" t="s">
        <v>185</v>
      </c>
      <c r="I6018" s="2" t="s">
        <v>1156</v>
      </c>
      <c r="J6018" s="3">
        <v>4</v>
      </c>
      <c r="K6018" s="5"/>
    </row>
    <row r="6019" spans="1:11">
      <c r="A6019" s="2" t="s">
        <v>1721</v>
      </c>
      <c r="B6019" s="2" t="s">
        <v>1721</v>
      </c>
      <c r="C6019" s="4">
        <v>45566</v>
      </c>
      <c r="D6019" s="2" t="s">
        <v>1882</v>
      </c>
      <c r="E6019" s="2" t="s">
        <v>1723</v>
      </c>
      <c r="F6019" s="2">
        <v>8.1999999999999993</v>
      </c>
      <c r="G6019" s="2" t="s">
        <v>1142</v>
      </c>
      <c r="H6019" s="2" t="s">
        <v>1724</v>
      </c>
      <c r="I6019" s="2" t="s">
        <v>1725</v>
      </c>
      <c r="J6019" s="3">
        <v>1</v>
      </c>
      <c r="K6019" s="5"/>
    </row>
    <row r="6020" spans="1:11">
      <c r="A6020" s="2" t="s">
        <v>1721</v>
      </c>
      <c r="B6020" s="2" t="s">
        <v>1721</v>
      </c>
      <c r="C6020" s="4">
        <v>45566</v>
      </c>
      <c r="D6020" s="2" t="s">
        <v>1883</v>
      </c>
      <c r="E6020" s="2" t="s">
        <v>1728</v>
      </c>
      <c r="F6020" s="2">
        <v>8.1999999999999993</v>
      </c>
      <c r="G6020" s="2" t="s">
        <v>1142</v>
      </c>
      <c r="H6020" s="2" t="s">
        <v>1732</v>
      </c>
      <c r="I6020" s="2" t="s">
        <v>1733</v>
      </c>
      <c r="J6020" s="3">
        <v>1</v>
      </c>
      <c r="K6020" s="5"/>
    </row>
    <row r="6021" spans="1:11">
      <c r="A6021" s="2" t="s">
        <v>1721</v>
      </c>
      <c r="B6021" s="2" t="s">
        <v>1721</v>
      </c>
      <c r="C6021" s="4">
        <v>45566</v>
      </c>
      <c r="D6021" s="2" t="s">
        <v>1884</v>
      </c>
      <c r="E6021" s="2" t="s">
        <v>1320</v>
      </c>
      <c r="F6021" s="2">
        <v>8.1999999999999993</v>
      </c>
      <c r="G6021" s="2" t="s">
        <v>1142</v>
      </c>
      <c r="H6021" s="2" t="s">
        <v>1732</v>
      </c>
      <c r="I6021" s="2" t="s">
        <v>1733</v>
      </c>
      <c r="J6021" s="3">
        <v>1</v>
      </c>
      <c r="K6021" s="5"/>
    </row>
    <row r="6022" spans="1:11">
      <c r="A6022" s="2" t="s">
        <v>1721</v>
      </c>
      <c r="B6022" s="2" t="s">
        <v>1721</v>
      </c>
      <c r="C6022" s="4">
        <v>45566</v>
      </c>
      <c r="D6022" s="2" t="s">
        <v>1885</v>
      </c>
      <c r="E6022" s="2" t="s">
        <v>1320</v>
      </c>
      <c r="F6022" s="2">
        <v>8.1999999999999993</v>
      </c>
      <c r="G6022" s="2" t="s">
        <v>1142</v>
      </c>
      <c r="H6022" s="2" t="s">
        <v>1732</v>
      </c>
      <c r="I6022" s="2" t="s">
        <v>1733</v>
      </c>
      <c r="J6022" s="3">
        <v>10</v>
      </c>
      <c r="K6022" s="5"/>
    </row>
    <row r="6023" spans="1:11">
      <c r="A6023" s="2" t="s">
        <v>1721</v>
      </c>
      <c r="B6023" s="2" t="s">
        <v>1721</v>
      </c>
      <c r="C6023" s="4">
        <v>45566</v>
      </c>
      <c r="D6023" s="2" t="s">
        <v>1886</v>
      </c>
      <c r="E6023" s="2" t="s">
        <v>1736</v>
      </c>
      <c r="F6023" s="2">
        <v>8.1999999999999993</v>
      </c>
      <c r="G6023" s="2" t="s">
        <v>1142</v>
      </c>
      <c r="H6023" s="2" t="s">
        <v>1737</v>
      </c>
      <c r="I6023" s="2" t="s">
        <v>1738</v>
      </c>
      <c r="J6023" s="3">
        <v>1</v>
      </c>
      <c r="K6023" s="5"/>
    </row>
    <row r="6024" spans="1:11">
      <c r="A6024" s="2" t="s">
        <v>1721</v>
      </c>
      <c r="B6024" s="2" t="s">
        <v>1721</v>
      </c>
      <c r="C6024" s="4">
        <v>45566</v>
      </c>
      <c r="D6024" s="2" t="s">
        <v>1887</v>
      </c>
      <c r="E6024" s="2" t="s">
        <v>1736</v>
      </c>
      <c r="F6024" s="2">
        <v>8.1999999999999993</v>
      </c>
      <c r="G6024" s="2" t="s">
        <v>1142</v>
      </c>
      <c r="H6024" s="2" t="s">
        <v>1737</v>
      </c>
      <c r="I6024" s="2" t="s">
        <v>1738</v>
      </c>
      <c r="J6024" s="3">
        <v>3</v>
      </c>
      <c r="K6024" s="5"/>
    </row>
    <row r="6025" spans="1:11">
      <c r="A6025" s="2" t="s">
        <v>1721</v>
      </c>
      <c r="B6025" s="2" t="s">
        <v>1721</v>
      </c>
      <c r="C6025" s="4">
        <v>45566</v>
      </c>
      <c r="D6025" s="2" t="s">
        <v>1888</v>
      </c>
      <c r="E6025" s="2" t="s">
        <v>1740</v>
      </c>
      <c r="F6025" s="2">
        <v>8.1999999999999993</v>
      </c>
      <c r="G6025" s="2" t="s">
        <v>1142</v>
      </c>
      <c r="H6025" s="2" t="s">
        <v>1829</v>
      </c>
      <c r="I6025" s="2" t="s">
        <v>1830</v>
      </c>
      <c r="J6025" s="3">
        <v>1</v>
      </c>
      <c r="K6025" s="5"/>
    </row>
    <row r="6026" spans="1:11">
      <c r="A6026" s="2" t="s">
        <v>1721</v>
      </c>
      <c r="B6026" s="2" t="s">
        <v>1721</v>
      </c>
      <c r="C6026" s="4">
        <v>45566</v>
      </c>
      <c r="D6026" s="2" t="s">
        <v>1889</v>
      </c>
      <c r="E6026" s="2" t="s">
        <v>1740</v>
      </c>
      <c r="F6026" s="2">
        <v>8.1999999999999993</v>
      </c>
      <c r="G6026" s="2" t="s">
        <v>1142</v>
      </c>
      <c r="H6026" s="2" t="s">
        <v>1829</v>
      </c>
      <c r="I6026" s="2" t="s">
        <v>1830</v>
      </c>
      <c r="J6026" s="3">
        <v>1</v>
      </c>
      <c r="K6026" s="5"/>
    </row>
    <row r="6027" spans="1:11">
      <c r="A6027" s="2" t="s">
        <v>1721</v>
      </c>
      <c r="B6027" s="2" t="s">
        <v>1721</v>
      </c>
      <c r="C6027" s="4">
        <v>45566</v>
      </c>
      <c r="D6027" s="2" t="s">
        <v>1890</v>
      </c>
      <c r="E6027" s="2" t="s">
        <v>1828</v>
      </c>
      <c r="F6027" s="2">
        <v>8.1999999999999993</v>
      </c>
      <c r="G6027" s="2" t="s">
        <v>1142</v>
      </c>
      <c r="H6027" s="2" t="s">
        <v>1829</v>
      </c>
      <c r="I6027" s="2" t="s">
        <v>1830</v>
      </c>
      <c r="J6027" s="3">
        <v>1</v>
      </c>
      <c r="K6027" s="5"/>
    </row>
    <row r="6028" spans="1:11">
      <c r="A6028" s="2" t="s">
        <v>1721</v>
      </c>
      <c r="B6028" s="2" t="s">
        <v>1721</v>
      </c>
      <c r="C6028" s="4">
        <v>45566</v>
      </c>
      <c r="D6028" s="2" t="s">
        <v>1891</v>
      </c>
      <c r="E6028" s="2" t="s">
        <v>1828</v>
      </c>
      <c r="F6028" s="2">
        <v>8.1999999999999993</v>
      </c>
      <c r="G6028" s="2" t="s">
        <v>1142</v>
      </c>
      <c r="H6028" s="2" t="s">
        <v>1829</v>
      </c>
      <c r="I6028" s="2" t="s">
        <v>1830</v>
      </c>
      <c r="J6028" s="3">
        <v>3</v>
      </c>
      <c r="K6028" s="5"/>
    </row>
    <row r="6029" spans="1:11">
      <c r="A6029" s="2" t="s">
        <v>1721</v>
      </c>
      <c r="B6029" s="2" t="s">
        <v>1721</v>
      </c>
      <c r="C6029" s="4">
        <v>45566</v>
      </c>
      <c r="D6029" s="2" t="s">
        <v>1892</v>
      </c>
      <c r="E6029" s="2" t="s">
        <v>1748</v>
      </c>
      <c r="F6029" s="2">
        <v>8.1999999999999993</v>
      </c>
      <c r="G6029" s="2" t="s">
        <v>1142</v>
      </c>
      <c r="H6029" s="2" t="s">
        <v>1749</v>
      </c>
      <c r="I6029" s="2" t="s">
        <v>1750</v>
      </c>
      <c r="J6029" s="3">
        <v>1</v>
      </c>
      <c r="K6029" s="5"/>
    </row>
    <row r="6030" spans="1:11">
      <c r="A6030" s="2" t="s">
        <v>1721</v>
      </c>
      <c r="B6030" s="2" t="s">
        <v>1721</v>
      </c>
      <c r="C6030" s="4">
        <v>45566</v>
      </c>
      <c r="D6030" s="2" t="s">
        <v>1893</v>
      </c>
      <c r="E6030" s="2" t="s">
        <v>1748</v>
      </c>
      <c r="F6030" s="2">
        <v>8.1999999999999993</v>
      </c>
      <c r="G6030" s="2" t="s">
        <v>1142</v>
      </c>
      <c r="H6030" s="2" t="s">
        <v>1749</v>
      </c>
      <c r="I6030" s="2" t="s">
        <v>1750</v>
      </c>
      <c r="J6030" s="3">
        <v>1</v>
      </c>
      <c r="K6030" s="5"/>
    </row>
    <row r="6031" spans="1:11">
      <c r="A6031" s="2" t="s">
        <v>1721</v>
      </c>
      <c r="B6031" s="2" t="s">
        <v>1721</v>
      </c>
      <c r="C6031" s="4">
        <v>45566</v>
      </c>
      <c r="D6031" s="2" t="s">
        <v>1894</v>
      </c>
      <c r="E6031" s="2" t="s">
        <v>1740</v>
      </c>
      <c r="F6031" s="2">
        <v>8.1999999999999993</v>
      </c>
      <c r="G6031" s="2" t="s">
        <v>1142</v>
      </c>
      <c r="H6031" s="2" t="s">
        <v>1721</v>
      </c>
      <c r="I6031" s="2" t="s">
        <v>1721</v>
      </c>
      <c r="J6031" s="3">
        <v>6</v>
      </c>
      <c r="K6031" s="5"/>
    </row>
    <row r="6032" spans="1:11">
      <c r="A6032" s="2" t="s">
        <v>1721</v>
      </c>
      <c r="B6032" s="2" t="s">
        <v>1721</v>
      </c>
      <c r="C6032" s="4">
        <v>45566</v>
      </c>
      <c r="D6032" s="2" t="s">
        <v>1895</v>
      </c>
      <c r="E6032" s="2" t="s">
        <v>1740</v>
      </c>
      <c r="F6032" s="2">
        <v>8.1999999999999993</v>
      </c>
      <c r="G6032" s="2" t="s">
        <v>1142</v>
      </c>
      <c r="H6032" s="2" t="s">
        <v>1721</v>
      </c>
      <c r="I6032" s="2" t="s">
        <v>1721</v>
      </c>
      <c r="J6032" s="3">
        <v>2</v>
      </c>
      <c r="K6032" s="5"/>
    </row>
    <row r="6033" spans="1:11">
      <c r="A6033" s="2" t="s">
        <v>405</v>
      </c>
      <c r="B6033" s="2" t="s">
        <v>1167</v>
      </c>
      <c r="C6033" s="4">
        <v>45566</v>
      </c>
      <c r="D6033" s="2" t="s">
        <v>1135</v>
      </c>
      <c r="E6033" s="2" t="s">
        <v>82</v>
      </c>
      <c r="F6033" s="2">
        <v>8.1</v>
      </c>
      <c r="G6033" s="2" t="s">
        <v>1142</v>
      </c>
      <c r="H6033" s="2" t="s">
        <v>156</v>
      </c>
      <c r="I6033" s="2" t="s">
        <v>1150</v>
      </c>
      <c r="J6033" s="3">
        <v>1</v>
      </c>
      <c r="K6033" s="5"/>
    </row>
    <row r="6034" spans="1:11">
      <c r="A6034" s="2" t="s">
        <v>138</v>
      </c>
      <c r="B6034" s="2" t="s">
        <v>139</v>
      </c>
      <c r="C6034" s="4">
        <v>45566</v>
      </c>
      <c r="D6034" s="2" t="s">
        <v>555</v>
      </c>
      <c r="E6034" s="2" t="s">
        <v>129</v>
      </c>
      <c r="F6034" s="2">
        <v>5.0999999999999996</v>
      </c>
      <c r="G6034" s="2" t="s">
        <v>1186</v>
      </c>
      <c r="H6034" s="2" t="s">
        <v>70</v>
      </c>
      <c r="I6034" s="2" t="s">
        <v>1191</v>
      </c>
      <c r="J6034" s="3">
        <v>1</v>
      </c>
      <c r="K6034" s="5"/>
    </row>
    <row r="6035" spans="1:11">
      <c r="A6035" s="2" t="s">
        <v>138</v>
      </c>
      <c r="B6035" s="2" t="s">
        <v>139</v>
      </c>
      <c r="C6035" s="4">
        <v>45566</v>
      </c>
      <c r="D6035" s="2" t="s">
        <v>1420</v>
      </c>
      <c r="E6035" s="2" t="s">
        <v>367</v>
      </c>
      <c r="F6035" s="2">
        <v>5.0999999999999996</v>
      </c>
      <c r="G6035" s="2" t="s">
        <v>1186</v>
      </c>
      <c r="H6035" s="2" t="s">
        <v>420</v>
      </c>
      <c r="I6035" s="2" t="s">
        <v>1234</v>
      </c>
      <c r="J6035" s="3">
        <v>2</v>
      </c>
      <c r="K6035" s="5"/>
    </row>
    <row r="6036" spans="1:11">
      <c r="A6036" s="2" t="s">
        <v>138</v>
      </c>
      <c r="B6036" s="2" t="s">
        <v>139</v>
      </c>
      <c r="C6036" s="4">
        <v>45566</v>
      </c>
      <c r="D6036" s="2" t="s">
        <v>294</v>
      </c>
      <c r="E6036" s="2" t="s">
        <v>132</v>
      </c>
      <c r="F6036" s="2">
        <v>5.0999999999999996</v>
      </c>
      <c r="G6036" s="2" t="s">
        <v>1186</v>
      </c>
      <c r="H6036" s="2" t="s">
        <v>1896</v>
      </c>
      <c r="I6036" s="2" t="s">
        <v>1897</v>
      </c>
      <c r="J6036" s="3">
        <v>1</v>
      </c>
      <c r="K6036" s="5"/>
    </row>
    <row r="6037" spans="1:11">
      <c r="A6037" s="2" t="s">
        <v>138</v>
      </c>
      <c r="B6037" s="2" t="s">
        <v>139</v>
      </c>
      <c r="C6037" s="4">
        <v>45566</v>
      </c>
      <c r="D6037" s="2" t="s">
        <v>924</v>
      </c>
      <c r="E6037" s="2" t="s">
        <v>132</v>
      </c>
      <c r="F6037" s="2">
        <v>5.0999999999999996</v>
      </c>
      <c r="G6037" s="2" t="s">
        <v>1186</v>
      </c>
      <c r="H6037" s="2" t="s">
        <v>650</v>
      </c>
      <c r="I6037" s="2" t="s">
        <v>1216</v>
      </c>
      <c r="J6037" s="3">
        <v>5</v>
      </c>
      <c r="K6037" s="5"/>
    </row>
    <row r="6038" spans="1:11">
      <c r="A6038" s="2" t="s">
        <v>484</v>
      </c>
      <c r="B6038" s="2" t="s">
        <v>1250</v>
      </c>
      <c r="C6038" s="4">
        <v>45566</v>
      </c>
      <c r="D6038" s="2" t="s">
        <v>1370</v>
      </c>
      <c r="E6038" s="2" t="s">
        <v>1740</v>
      </c>
      <c r="F6038" s="2">
        <v>9.1300000000000008</v>
      </c>
      <c r="G6038" s="2" t="s">
        <v>1145</v>
      </c>
      <c r="H6038" s="2" t="s">
        <v>1323</v>
      </c>
      <c r="I6038" s="2" t="s">
        <v>1324</v>
      </c>
      <c r="J6038" s="3">
        <v>3</v>
      </c>
      <c r="K6038" s="5"/>
    </row>
    <row r="6039" spans="1:11">
      <c r="A6039" s="2" t="s">
        <v>484</v>
      </c>
      <c r="B6039" s="2" t="s">
        <v>1250</v>
      </c>
      <c r="C6039" s="4">
        <v>45566</v>
      </c>
      <c r="D6039" s="2" t="s">
        <v>1395</v>
      </c>
      <c r="E6039" s="2" t="s">
        <v>731</v>
      </c>
      <c r="F6039" s="2">
        <v>8.1999999999999993</v>
      </c>
      <c r="G6039" s="2" t="s">
        <v>1142</v>
      </c>
      <c r="H6039" s="2" t="s">
        <v>1323</v>
      </c>
      <c r="I6039" s="2" t="s">
        <v>1324</v>
      </c>
      <c r="J6039" s="3">
        <v>3</v>
      </c>
      <c r="K6039" s="5"/>
    </row>
    <row r="6040" spans="1:11">
      <c r="A6040" s="2" t="s">
        <v>484</v>
      </c>
      <c r="B6040" s="2" t="s">
        <v>1250</v>
      </c>
      <c r="C6040" s="4">
        <v>45566</v>
      </c>
      <c r="D6040" s="2" t="s">
        <v>1544</v>
      </c>
      <c r="E6040" s="2" t="s">
        <v>731</v>
      </c>
      <c r="F6040" s="2">
        <v>9.1300000000000008</v>
      </c>
      <c r="G6040" s="2" t="s">
        <v>1145</v>
      </c>
      <c r="H6040" s="2" t="s">
        <v>1323</v>
      </c>
      <c r="I6040" s="2" t="s">
        <v>1324</v>
      </c>
      <c r="J6040" s="3">
        <v>3</v>
      </c>
      <c r="K6040" s="5"/>
    </row>
    <row r="6041" spans="1:11">
      <c r="A6041" s="2" t="s">
        <v>484</v>
      </c>
      <c r="B6041" s="2" t="s">
        <v>1250</v>
      </c>
      <c r="C6041" s="4">
        <v>45566</v>
      </c>
      <c r="D6041" s="2" t="s">
        <v>1640</v>
      </c>
      <c r="E6041" s="2" t="s">
        <v>17</v>
      </c>
      <c r="F6041" s="2">
        <v>9.1300000000000008</v>
      </c>
      <c r="G6041" s="2" t="s">
        <v>1145</v>
      </c>
      <c r="H6041" s="2" t="s">
        <v>1364</v>
      </c>
      <c r="I6041" s="2" t="s">
        <v>1365</v>
      </c>
      <c r="J6041" s="3">
        <v>1</v>
      </c>
      <c r="K6041" s="5"/>
    </row>
    <row r="6042" spans="1:11">
      <c r="A6042" s="2" t="s">
        <v>484</v>
      </c>
      <c r="B6042" s="2" t="s">
        <v>1250</v>
      </c>
      <c r="C6042" s="4">
        <v>45566</v>
      </c>
      <c r="D6042" s="2" t="s">
        <v>679</v>
      </c>
      <c r="E6042" s="2" t="s">
        <v>17</v>
      </c>
      <c r="F6042" s="2">
        <v>8.1999999999999993</v>
      </c>
      <c r="G6042" s="2" t="s">
        <v>1142</v>
      </c>
      <c r="H6042" s="2" t="s">
        <v>1323</v>
      </c>
      <c r="I6042" s="2" t="s">
        <v>1324</v>
      </c>
      <c r="J6042" s="3">
        <v>29</v>
      </c>
      <c r="K6042" s="5"/>
    </row>
    <row r="6043" spans="1:11">
      <c r="A6043" s="2" t="s">
        <v>484</v>
      </c>
      <c r="B6043" s="2" t="s">
        <v>1250</v>
      </c>
      <c r="C6043" s="4">
        <v>45566</v>
      </c>
      <c r="D6043" s="2" t="s">
        <v>1898</v>
      </c>
      <c r="E6043" s="2" t="s">
        <v>1320</v>
      </c>
      <c r="F6043" s="2">
        <v>9.1300000000000008</v>
      </c>
      <c r="G6043" s="2" t="s">
        <v>1145</v>
      </c>
      <c r="H6043" s="2" t="s">
        <v>1323</v>
      </c>
      <c r="I6043" s="2" t="s">
        <v>1324</v>
      </c>
      <c r="J6043" s="3">
        <v>3</v>
      </c>
      <c r="K6043" s="5"/>
    </row>
    <row r="6044" spans="1:11">
      <c r="A6044" s="2" t="s">
        <v>484</v>
      </c>
      <c r="B6044" s="2" t="s">
        <v>1250</v>
      </c>
      <c r="C6044" s="4">
        <v>45566</v>
      </c>
      <c r="D6044" s="2" t="s">
        <v>1449</v>
      </c>
      <c r="E6044" s="2" t="s">
        <v>1740</v>
      </c>
      <c r="F6044" s="2">
        <v>9.1300000000000008</v>
      </c>
      <c r="G6044" s="2" t="s">
        <v>1145</v>
      </c>
      <c r="H6044" s="2" t="s">
        <v>1323</v>
      </c>
      <c r="I6044" s="2" t="s">
        <v>1324</v>
      </c>
      <c r="J6044" s="3">
        <v>3</v>
      </c>
      <c r="K6044" s="5"/>
    </row>
    <row r="6045" spans="1:11">
      <c r="A6045" s="2" t="s">
        <v>484</v>
      </c>
      <c r="B6045" s="2" t="s">
        <v>1250</v>
      </c>
      <c r="C6045" s="4">
        <v>45566</v>
      </c>
      <c r="D6045" s="2" t="s">
        <v>985</v>
      </c>
      <c r="E6045" s="2" t="s">
        <v>17</v>
      </c>
      <c r="F6045" s="2">
        <v>9.1300000000000008</v>
      </c>
      <c r="G6045" s="2" t="s">
        <v>1145</v>
      </c>
      <c r="H6045" s="2" t="s">
        <v>484</v>
      </c>
      <c r="I6045" s="2" t="s">
        <v>1250</v>
      </c>
      <c r="J6045" s="3">
        <v>20</v>
      </c>
      <c r="K6045" s="5"/>
    </row>
    <row r="6046" spans="1:11">
      <c r="A6046" s="2" t="s">
        <v>484</v>
      </c>
      <c r="B6046" s="2" t="s">
        <v>1250</v>
      </c>
      <c r="C6046" s="4">
        <v>45566</v>
      </c>
      <c r="D6046" s="2" t="s">
        <v>685</v>
      </c>
      <c r="E6046" s="2" t="s">
        <v>17</v>
      </c>
      <c r="F6046" s="2">
        <v>8.1999999999999993</v>
      </c>
      <c r="G6046" s="2" t="s">
        <v>1142</v>
      </c>
      <c r="H6046" s="2" t="s">
        <v>1323</v>
      </c>
      <c r="I6046" s="2" t="s">
        <v>1324</v>
      </c>
      <c r="J6046" s="3">
        <v>27</v>
      </c>
      <c r="K6046" s="5"/>
    </row>
    <row r="6047" spans="1:11">
      <c r="A6047" s="2" t="s">
        <v>484</v>
      </c>
      <c r="B6047" s="2" t="s">
        <v>1250</v>
      </c>
      <c r="C6047" s="4">
        <v>45566</v>
      </c>
      <c r="D6047" s="2" t="s">
        <v>486</v>
      </c>
      <c r="E6047" s="2" t="s">
        <v>17</v>
      </c>
      <c r="F6047" s="2">
        <v>8.1999999999999993</v>
      </c>
      <c r="G6047" s="2" t="s">
        <v>1142</v>
      </c>
      <c r="H6047" s="2" t="s">
        <v>1323</v>
      </c>
      <c r="I6047" s="2" t="s">
        <v>1324</v>
      </c>
      <c r="J6047" s="3">
        <v>31</v>
      </c>
      <c r="K6047" s="5"/>
    </row>
    <row r="6048" spans="1:11">
      <c r="A6048" s="2" t="s">
        <v>484</v>
      </c>
      <c r="B6048" s="2" t="s">
        <v>1250</v>
      </c>
      <c r="C6048" s="4">
        <v>45566</v>
      </c>
      <c r="D6048" s="2" t="s">
        <v>683</v>
      </c>
      <c r="E6048" s="2" t="s">
        <v>17</v>
      </c>
      <c r="F6048" s="2">
        <v>8.1999999999999993</v>
      </c>
      <c r="G6048" s="2" t="s">
        <v>1142</v>
      </c>
      <c r="H6048" s="2" t="s">
        <v>1323</v>
      </c>
      <c r="I6048" s="2" t="s">
        <v>1324</v>
      </c>
      <c r="J6048" s="3">
        <v>33</v>
      </c>
      <c r="K6048" s="5"/>
    </row>
    <row r="6049" spans="1:11">
      <c r="A6049" s="2" t="s">
        <v>484</v>
      </c>
      <c r="B6049" s="2" t="s">
        <v>1250</v>
      </c>
      <c r="C6049" s="4">
        <v>45566</v>
      </c>
      <c r="D6049" s="2" t="s">
        <v>681</v>
      </c>
      <c r="E6049" s="2" t="s">
        <v>17</v>
      </c>
      <c r="F6049" s="2">
        <v>8.1999999999999993</v>
      </c>
      <c r="G6049" s="2" t="s">
        <v>1142</v>
      </c>
      <c r="H6049" s="2" t="s">
        <v>484</v>
      </c>
      <c r="I6049" s="2" t="s">
        <v>1250</v>
      </c>
      <c r="J6049" s="3">
        <v>29</v>
      </c>
      <c r="K6049" s="5"/>
    </row>
    <row r="6050" spans="1:11">
      <c r="A6050" s="2" t="s">
        <v>484</v>
      </c>
      <c r="B6050" s="2" t="s">
        <v>1250</v>
      </c>
      <c r="C6050" s="4">
        <v>45566</v>
      </c>
      <c r="D6050" s="2" t="s">
        <v>1373</v>
      </c>
      <c r="E6050" s="2" t="s">
        <v>1320</v>
      </c>
      <c r="F6050" s="2">
        <v>9.1300000000000008</v>
      </c>
      <c r="G6050" s="2" t="s">
        <v>1145</v>
      </c>
      <c r="H6050" s="2" t="s">
        <v>1321</v>
      </c>
      <c r="I6050" s="2" t="s">
        <v>1322</v>
      </c>
      <c r="J6050" s="3">
        <v>14</v>
      </c>
      <c r="K6050" s="5"/>
    </row>
    <row r="6051" spans="1:11">
      <c r="A6051" s="2" t="s">
        <v>484</v>
      </c>
      <c r="B6051" s="2" t="s">
        <v>1250</v>
      </c>
      <c r="C6051" s="4">
        <v>45566</v>
      </c>
      <c r="D6051" s="2" t="s">
        <v>1899</v>
      </c>
      <c r="E6051" s="2" t="s">
        <v>17</v>
      </c>
      <c r="F6051" s="2">
        <v>9.1300000000000008</v>
      </c>
      <c r="G6051" s="2" t="s">
        <v>1145</v>
      </c>
      <c r="H6051" s="2" t="s">
        <v>1323</v>
      </c>
      <c r="I6051" s="2" t="s">
        <v>1324</v>
      </c>
      <c r="J6051" s="3">
        <v>1</v>
      </c>
      <c r="K6051" s="5"/>
    </row>
    <row r="6052" spans="1:11">
      <c r="A6052" s="2" t="s">
        <v>484</v>
      </c>
      <c r="B6052" s="2" t="s">
        <v>1250</v>
      </c>
      <c r="C6052" s="4">
        <v>45566</v>
      </c>
      <c r="D6052" s="2" t="s">
        <v>916</v>
      </c>
      <c r="E6052" s="2" t="s">
        <v>17</v>
      </c>
      <c r="F6052" s="2">
        <v>8.1999999999999993</v>
      </c>
      <c r="G6052" s="2" t="s">
        <v>1142</v>
      </c>
      <c r="H6052" s="2" t="s">
        <v>484</v>
      </c>
      <c r="I6052" s="2" t="s">
        <v>1250</v>
      </c>
      <c r="J6052" s="3">
        <v>28</v>
      </c>
      <c r="K6052" s="5"/>
    </row>
    <row r="6053" spans="1:11">
      <c r="A6053" s="2" t="s">
        <v>484</v>
      </c>
      <c r="B6053" s="2" t="s">
        <v>1250</v>
      </c>
      <c r="C6053" s="4">
        <v>45566</v>
      </c>
      <c r="D6053" s="2" t="s">
        <v>1517</v>
      </c>
      <c r="E6053" s="2" t="s">
        <v>731</v>
      </c>
      <c r="F6053" s="2">
        <v>9.1300000000000008</v>
      </c>
      <c r="G6053" s="2" t="s">
        <v>1145</v>
      </c>
      <c r="H6053" s="2" t="s">
        <v>1323</v>
      </c>
      <c r="I6053" s="2" t="s">
        <v>1324</v>
      </c>
      <c r="J6053" s="3">
        <v>11</v>
      </c>
      <c r="K6053" s="5"/>
    </row>
    <row r="6054" spans="1:11">
      <c r="A6054" s="2" t="s">
        <v>484</v>
      </c>
      <c r="B6054" s="2" t="s">
        <v>1250</v>
      </c>
      <c r="C6054" s="4">
        <v>45566</v>
      </c>
      <c r="D6054" s="2" t="s">
        <v>1593</v>
      </c>
      <c r="E6054" s="2" t="s">
        <v>17</v>
      </c>
      <c r="F6054" s="2">
        <v>9.1300000000000008</v>
      </c>
      <c r="G6054" s="2" t="s">
        <v>1145</v>
      </c>
      <c r="H6054" s="2" t="s">
        <v>1323</v>
      </c>
      <c r="I6054" s="2" t="s">
        <v>1324</v>
      </c>
      <c r="J6054" s="3">
        <v>1</v>
      </c>
      <c r="K6054" s="5"/>
    </row>
    <row r="6055" spans="1:11">
      <c r="A6055" s="2" t="s">
        <v>484</v>
      </c>
      <c r="B6055" s="2" t="s">
        <v>1250</v>
      </c>
      <c r="C6055" s="4">
        <v>45566</v>
      </c>
      <c r="D6055" s="2" t="s">
        <v>809</v>
      </c>
      <c r="E6055" s="2" t="s">
        <v>17</v>
      </c>
      <c r="F6055" s="2">
        <v>9.1300000000000008</v>
      </c>
      <c r="G6055" s="2" t="s">
        <v>1145</v>
      </c>
      <c r="H6055" s="2" t="s">
        <v>484</v>
      </c>
      <c r="I6055" s="2" t="s">
        <v>1250</v>
      </c>
      <c r="J6055" s="3">
        <v>22</v>
      </c>
      <c r="K6055" s="5"/>
    </row>
    <row r="6056" spans="1:11">
      <c r="A6056" s="2" t="s">
        <v>484</v>
      </c>
      <c r="B6056" s="2" t="s">
        <v>1250</v>
      </c>
      <c r="C6056" s="4">
        <v>45566</v>
      </c>
      <c r="D6056" s="2" t="s">
        <v>486</v>
      </c>
      <c r="E6056" s="2" t="s">
        <v>17</v>
      </c>
      <c r="F6056" s="2">
        <v>9.1300000000000008</v>
      </c>
      <c r="G6056" s="2" t="s">
        <v>1145</v>
      </c>
      <c r="H6056" s="2" t="s">
        <v>1323</v>
      </c>
      <c r="I6056" s="2" t="s">
        <v>1324</v>
      </c>
      <c r="J6056" s="3">
        <v>34</v>
      </c>
      <c r="K6056" s="5"/>
    </row>
    <row r="6057" spans="1:11">
      <c r="A6057" s="2" t="s">
        <v>484</v>
      </c>
      <c r="B6057" s="2" t="s">
        <v>1250</v>
      </c>
      <c r="C6057" s="4">
        <v>45566</v>
      </c>
      <c r="D6057" s="2" t="s">
        <v>682</v>
      </c>
      <c r="E6057" s="2" t="s">
        <v>17</v>
      </c>
      <c r="F6057" s="2">
        <v>9.1300000000000008</v>
      </c>
      <c r="G6057" s="2" t="s">
        <v>1145</v>
      </c>
      <c r="H6057" s="2" t="s">
        <v>484</v>
      </c>
      <c r="I6057" s="2" t="s">
        <v>1250</v>
      </c>
      <c r="J6057" s="3">
        <v>17</v>
      </c>
      <c r="K6057" s="5"/>
    </row>
    <row r="6058" spans="1:11">
      <c r="A6058" s="2" t="s">
        <v>484</v>
      </c>
      <c r="B6058" s="2" t="s">
        <v>1250</v>
      </c>
      <c r="C6058" s="4">
        <v>45566</v>
      </c>
      <c r="D6058" s="2" t="s">
        <v>680</v>
      </c>
      <c r="E6058" s="2" t="s">
        <v>17</v>
      </c>
      <c r="F6058" s="2">
        <v>9.1300000000000008</v>
      </c>
      <c r="G6058" s="2" t="s">
        <v>1145</v>
      </c>
      <c r="H6058" s="2" t="s">
        <v>1323</v>
      </c>
      <c r="I6058" s="2" t="s">
        <v>1324</v>
      </c>
      <c r="J6058" s="3">
        <v>32</v>
      </c>
      <c r="K6058" s="5"/>
    </row>
    <row r="6059" spans="1:11">
      <c r="A6059" s="2" t="s">
        <v>484</v>
      </c>
      <c r="B6059" s="2" t="s">
        <v>1250</v>
      </c>
      <c r="C6059" s="4">
        <v>45566</v>
      </c>
      <c r="D6059" s="2" t="s">
        <v>912</v>
      </c>
      <c r="E6059" s="2" t="s">
        <v>17</v>
      </c>
      <c r="F6059" s="2">
        <v>9.1300000000000008</v>
      </c>
      <c r="G6059" s="2" t="s">
        <v>1145</v>
      </c>
      <c r="H6059" s="2" t="s">
        <v>1323</v>
      </c>
      <c r="I6059" s="2" t="s">
        <v>1324</v>
      </c>
      <c r="J6059" s="3">
        <v>13</v>
      </c>
      <c r="K6059" s="5"/>
    </row>
    <row r="6060" spans="1:11">
      <c r="A6060" s="2" t="s">
        <v>484</v>
      </c>
      <c r="B6060" s="2" t="s">
        <v>1250</v>
      </c>
      <c r="C6060" s="4">
        <v>45566</v>
      </c>
      <c r="D6060" s="2" t="s">
        <v>911</v>
      </c>
      <c r="E6060" s="2" t="s">
        <v>17</v>
      </c>
      <c r="F6060" s="2">
        <v>9.1300000000000008</v>
      </c>
      <c r="G6060" s="2" t="s">
        <v>1145</v>
      </c>
      <c r="H6060" s="2" t="s">
        <v>484</v>
      </c>
      <c r="I6060" s="2" t="s">
        <v>1250</v>
      </c>
      <c r="J6060" s="3">
        <v>22</v>
      </c>
      <c r="K6060" s="5"/>
    </row>
    <row r="6061" spans="1:11">
      <c r="A6061" s="2" t="s">
        <v>158</v>
      </c>
      <c r="B6061" s="2" t="s">
        <v>159</v>
      </c>
      <c r="C6061" s="4">
        <v>45566</v>
      </c>
      <c r="D6061" s="2" t="s">
        <v>160</v>
      </c>
      <c r="E6061" s="2" t="s">
        <v>652</v>
      </c>
      <c r="F6061" s="2">
        <v>8.1</v>
      </c>
      <c r="G6061" s="2" t="s">
        <v>1142</v>
      </c>
      <c r="H6061" s="2" t="s">
        <v>156</v>
      </c>
      <c r="I6061" s="2" t="s">
        <v>1150</v>
      </c>
      <c r="J6061" s="3">
        <v>2</v>
      </c>
      <c r="K6061" s="5"/>
    </row>
    <row r="6062" spans="1:11">
      <c r="A6062" s="2" t="s">
        <v>165</v>
      </c>
      <c r="B6062" s="2" t="s">
        <v>166</v>
      </c>
      <c r="C6062" s="4">
        <v>45566</v>
      </c>
      <c r="D6062" s="2" t="s">
        <v>1900</v>
      </c>
      <c r="E6062" s="2" t="s">
        <v>132</v>
      </c>
      <c r="F6062" s="2">
        <v>4.0999999999999996</v>
      </c>
      <c r="G6062" s="2" t="s">
        <v>1188</v>
      </c>
      <c r="H6062" s="2" t="s">
        <v>187</v>
      </c>
      <c r="I6062" s="2" t="s">
        <v>1165</v>
      </c>
      <c r="J6062" s="3">
        <v>1</v>
      </c>
      <c r="K6062" s="5"/>
    </row>
    <row r="6063" spans="1:11">
      <c r="A6063" s="2" t="s">
        <v>165</v>
      </c>
      <c r="B6063" s="2" t="s">
        <v>166</v>
      </c>
      <c r="C6063" s="4">
        <v>45566</v>
      </c>
      <c r="D6063" s="2" t="s">
        <v>1839</v>
      </c>
      <c r="E6063" s="2" t="s">
        <v>1109</v>
      </c>
      <c r="F6063" s="2">
        <v>5.0999999999999996</v>
      </c>
      <c r="G6063" s="2" t="s">
        <v>1186</v>
      </c>
      <c r="H6063" s="2" t="s">
        <v>1840</v>
      </c>
      <c r="I6063" s="2" t="s">
        <v>1841</v>
      </c>
      <c r="J6063" s="3">
        <v>1</v>
      </c>
      <c r="K6063" s="5"/>
    </row>
    <row r="6064" spans="1:11">
      <c r="A6064" s="2" t="s">
        <v>188</v>
      </c>
      <c r="B6064" s="2" t="s">
        <v>189</v>
      </c>
      <c r="C6064" s="4">
        <v>45566</v>
      </c>
      <c r="D6064" s="2" t="s">
        <v>289</v>
      </c>
      <c r="E6064" s="2" t="s">
        <v>82</v>
      </c>
      <c r="F6064" s="2">
        <v>5.3</v>
      </c>
      <c r="G6064" s="2" t="s">
        <v>1186</v>
      </c>
      <c r="H6064" s="2" t="s">
        <v>285</v>
      </c>
      <c r="I6064" s="2" t="s">
        <v>286</v>
      </c>
      <c r="J6064" s="3">
        <v>1</v>
      </c>
      <c r="K6064" s="5"/>
    </row>
    <row r="6065" spans="1:11">
      <c r="A6065" s="2" t="s">
        <v>188</v>
      </c>
      <c r="B6065" s="2" t="s">
        <v>189</v>
      </c>
      <c r="C6065" s="4">
        <v>45566</v>
      </c>
      <c r="D6065" s="2" t="s">
        <v>56</v>
      </c>
      <c r="E6065" s="2" t="s">
        <v>47</v>
      </c>
      <c r="F6065" s="2">
        <v>5.0999999999999996</v>
      </c>
      <c r="G6065" s="2" t="s">
        <v>1186</v>
      </c>
      <c r="H6065" s="2" t="s">
        <v>44</v>
      </c>
      <c r="I6065" s="2" t="s">
        <v>45</v>
      </c>
      <c r="J6065" s="3">
        <v>1</v>
      </c>
      <c r="K6065" s="5"/>
    </row>
    <row r="6066" spans="1:11">
      <c r="A6066" s="2" t="s">
        <v>188</v>
      </c>
      <c r="B6066" s="2" t="s">
        <v>189</v>
      </c>
      <c r="C6066" s="4">
        <v>45566</v>
      </c>
      <c r="D6066" s="2" t="s">
        <v>770</v>
      </c>
      <c r="E6066" s="2" t="s">
        <v>191</v>
      </c>
      <c r="F6066" s="2">
        <v>6.2</v>
      </c>
      <c r="G6066" s="2" t="s">
        <v>1183</v>
      </c>
      <c r="H6066" s="2" t="s">
        <v>317</v>
      </c>
      <c r="I6066" s="2" t="s">
        <v>615</v>
      </c>
      <c r="J6066" s="3">
        <v>1</v>
      </c>
      <c r="K6066" s="5"/>
    </row>
    <row r="6067" spans="1:11">
      <c r="A6067" s="2" t="s">
        <v>188</v>
      </c>
      <c r="B6067" s="2" t="s">
        <v>189</v>
      </c>
      <c r="C6067" s="4">
        <v>45566</v>
      </c>
      <c r="D6067" s="2" t="s">
        <v>616</v>
      </c>
      <c r="E6067" s="2" t="s">
        <v>191</v>
      </c>
      <c r="F6067" s="2">
        <v>6.2</v>
      </c>
      <c r="G6067" s="2" t="s">
        <v>1183</v>
      </c>
      <c r="H6067" s="2" t="s">
        <v>647</v>
      </c>
      <c r="I6067" s="2" t="s">
        <v>1240</v>
      </c>
      <c r="J6067" s="3">
        <v>1</v>
      </c>
      <c r="K6067" s="5"/>
    </row>
    <row r="6068" spans="1:11">
      <c r="A6068" s="2" t="s">
        <v>1630</v>
      </c>
      <c r="B6068" s="2" t="s">
        <v>1631</v>
      </c>
      <c r="C6068" s="4">
        <v>45566</v>
      </c>
      <c r="D6068" s="2" t="s">
        <v>1568</v>
      </c>
      <c r="E6068" s="2" t="s">
        <v>540</v>
      </c>
      <c r="F6068" s="2">
        <v>6.2</v>
      </c>
      <c r="G6068" s="2" t="s">
        <v>1183</v>
      </c>
      <c r="H6068" s="2" t="s">
        <v>156</v>
      </c>
      <c r="I6068" s="2" t="s">
        <v>1150</v>
      </c>
      <c r="J6068" s="3">
        <v>2</v>
      </c>
      <c r="K6068" s="5"/>
    </row>
    <row r="6069" spans="1:11">
      <c r="A6069" s="2" t="s">
        <v>1630</v>
      </c>
      <c r="B6069" s="2" t="s">
        <v>1631</v>
      </c>
      <c r="C6069" s="4">
        <v>45566</v>
      </c>
      <c r="D6069" s="2" t="s">
        <v>1471</v>
      </c>
      <c r="E6069" s="2" t="s">
        <v>155</v>
      </c>
      <c r="F6069" s="2">
        <v>6.1</v>
      </c>
      <c r="G6069" s="2" t="s">
        <v>1183</v>
      </c>
      <c r="H6069" s="2" t="s">
        <v>156</v>
      </c>
      <c r="I6069" s="2" t="s">
        <v>1150</v>
      </c>
      <c r="J6069" s="3">
        <v>1</v>
      </c>
      <c r="K6069" s="5"/>
    </row>
    <row r="6070" spans="1:11">
      <c r="A6070" s="2" t="s">
        <v>1630</v>
      </c>
      <c r="B6070" s="2" t="s">
        <v>1631</v>
      </c>
      <c r="C6070" s="4">
        <v>45566</v>
      </c>
      <c r="D6070" s="2" t="s">
        <v>1901</v>
      </c>
      <c r="E6070" s="2" t="s">
        <v>1680</v>
      </c>
      <c r="F6070" s="2">
        <v>8.1</v>
      </c>
      <c r="G6070" s="2" t="s">
        <v>1142</v>
      </c>
      <c r="H6070" s="2" t="s">
        <v>156</v>
      </c>
      <c r="I6070" s="2" t="s">
        <v>1150</v>
      </c>
      <c r="J6070" s="3">
        <v>6</v>
      </c>
      <c r="K6070" s="5"/>
    </row>
    <row r="6071" spans="1:11">
      <c r="A6071" s="2" t="s">
        <v>1630</v>
      </c>
      <c r="B6071" s="2" t="s">
        <v>1631</v>
      </c>
      <c r="C6071" s="4">
        <v>45566</v>
      </c>
      <c r="D6071" s="2" t="s">
        <v>1380</v>
      </c>
      <c r="E6071" s="2" t="s">
        <v>1454</v>
      </c>
      <c r="F6071" s="2">
        <v>8.1</v>
      </c>
      <c r="G6071" s="2" t="s">
        <v>1142</v>
      </c>
      <c r="H6071" s="2" t="s">
        <v>156</v>
      </c>
      <c r="I6071" s="2" t="s">
        <v>1150</v>
      </c>
      <c r="J6071" s="3">
        <v>7</v>
      </c>
      <c r="K6071" s="5"/>
    </row>
    <row r="6072" spans="1:11">
      <c r="A6072" s="2" t="s">
        <v>1630</v>
      </c>
      <c r="B6072" s="2" t="s">
        <v>1631</v>
      </c>
      <c r="C6072" s="4">
        <v>45566</v>
      </c>
      <c r="D6072" s="2" t="s">
        <v>1713</v>
      </c>
      <c r="E6072" s="2" t="s">
        <v>540</v>
      </c>
      <c r="F6072" s="2">
        <v>8.1</v>
      </c>
      <c r="G6072" s="2" t="s">
        <v>1142</v>
      </c>
      <c r="H6072" s="2" t="s">
        <v>156</v>
      </c>
      <c r="I6072" s="2" t="s">
        <v>1150</v>
      </c>
      <c r="J6072" s="3">
        <v>7</v>
      </c>
      <c r="K6072" s="5"/>
    </row>
    <row r="6073" spans="1:11">
      <c r="A6073" s="2" t="s">
        <v>1630</v>
      </c>
      <c r="B6073" s="2" t="s">
        <v>1631</v>
      </c>
      <c r="C6073" s="4">
        <v>45566</v>
      </c>
      <c r="D6073" s="2" t="s">
        <v>1647</v>
      </c>
      <c r="E6073" s="2" t="s">
        <v>1454</v>
      </c>
      <c r="F6073" s="2">
        <v>8.1</v>
      </c>
      <c r="G6073" s="2" t="s">
        <v>1142</v>
      </c>
      <c r="H6073" s="2" t="s">
        <v>156</v>
      </c>
      <c r="I6073" s="2" t="s">
        <v>1150</v>
      </c>
      <c r="J6073" s="3">
        <v>11</v>
      </c>
      <c r="K6073" s="5"/>
    </row>
    <row r="6074" spans="1:11">
      <c r="A6074" s="2" t="s">
        <v>198</v>
      </c>
      <c r="B6074" s="2" t="s">
        <v>199</v>
      </c>
      <c r="C6074" s="4">
        <v>45566</v>
      </c>
      <c r="D6074" s="2" t="s">
        <v>574</v>
      </c>
      <c r="E6074" s="2" t="s">
        <v>82</v>
      </c>
      <c r="F6074" s="2">
        <v>7.1</v>
      </c>
      <c r="G6074" s="2" t="s">
        <v>1143</v>
      </c>
      <c r="H6074" s="2" t="s">
        <v>198</v>
      </c>
      <c r="I6074" s="2" t="s">
        <v>199</v>
      </c>
      <c r="J6074" s="3">
        <v>2</v>
      </c>
      <c r="K6074" s="5"/>
    </row>
    <row r="6075" spans="1:11">
      <c r="A6075" s="2" t="s">
        <v>198</v>
      </c>
      <c r="B6075" s="2" t="s">
        <v>199</v>
      </c>
      <c r="C6075" s="4">
        <v>45566</v>
      </c>
      <c r="D6075" s="2" t="s">
        <v>575</v>
      </c>
      <c r="E6075" s="2" t="s">
        <v>82</v>
      </c>
      <c r="F6075" s="2">
        <v>9.1300000000000008</v>
      </c>
      <c r="G6075" s="2" t="s">
        <v>1145</v>
      </c>
      <c r="H6075" s="2" t="s">
        <v>198</v>
      </c>
      <c r="I6075" s="2" t="s">
        <v>199</v>
      </c>
      <c r="J6075" s="3">
        <v>1</v>
      </c>
      <c r="K6075" s="5"/>
    </row>
    <row r="6076" spans="1:11">
      <c r="A6076" s="2" t="s">
        <v>212</v>
      </c>
      <c r="B6076" s="2" t="s">
        <v>213</v>
      </c>
      <c r="C6076" s="4">
        <v>45566</v>
      </c>
      <c r="D6076" s="2" t="s">
        <v>1787</v>
      </c>
      <c r="E6076" s="2" t="s">
        <v>218</v>
      </c>
      <c r="F6076" s="2">
        <v>5.0999999999999996</v>
      </c>
      <c r="G6076" s="2" t="s">
        <v>1186</v>
      </c>
      <c r="H6076" s="2" t="s">
        <v>219</v>
      </c>
      <c r="I6076" s="2" t="s">
        <v>1147</v>
      </c>
      <c r="J6076" s="3">
        <v>3</v>
      </c>
      <c r="K6076" s="5"/>
    </row>
    <row r="6077" spans="1:11">
      <c r="A6077" s="2" t="s">
        <v>212</v>
      </c>
      <c r="B6077" s="2" t="s">
        <v>213</v>
      </c>
      <c r="C6077" s="4">
        <v>45566</v>
      </c>
      <c r="D6077" s="2" t="s">
        <v>226</v>
      </c>
      <c r="E6077" s="2" t="s">
        <v>227</v>
      </c>
      <c r="F6077" s="2">
        <v>8.1999999999999993</v>
      </c>
      <c r="G6077" s="2" t="s">
        <v>1142</v>
      </c>
      <c r="H6077" s="2" t="s">
        <v>219</v>
      </c>
      <c r="I6077" s="2" t="s">
        <v>1147</v>
      </c>
      <c r="J6077" s="3">
        <v>4</v>
      </c>
      <c r="K6077" s="5"/>
    </row>
    <row r="6078" spans="1:11">
      <c r="A6078" s="2" t="s">
        <v>212</v>
      </c>
      <c r="B6078" s="2" t="s">
        <v>213</v>
      </c>
      <c r="C6078" s="4">
        <v>45566</v>
      </c>
      <c r="D6078" s="2" t="s">
        <v>936</v>
      </c>
      <c r="E6078" s="2" t="s">
        <v>218</v>
      </c>
      <c r="F6078" s="2">
        <v>8.1999999999999993</v>
      </c>
      <c r="G6078" s="2" t="s">
        <v>1142</v>
      </c>
      <c r="H6078" s="2" t="s">
        <v>219</v>
      </c>
      <c r="I6078" s="2" t="s">
        <v>1147</v>
      </c>
      <c r="J6078" s="3">
        <v>8</v>
      </c>
      <c r="K6078" s="5"/>
    </row>
    <row r="6079" spans="1:11">
      <c r="A6079" s="2" t="s">
        <v>212</v>
      </c>
      <c r="B6079" s="2" t="s">
        <v>213</v>
      </c>
      <c r="C6079" s="4">
        <v>45566</v>
      </c>
      <c r="D6079" s="2" t="s">
        <v>233</v>
      </c>
      <c r="E6079" s="2" t="s">
        <v>218</v>
      </c>
      <c r="F6079" s="2">
        <v>8.1999999999999993</v>
      </c>
      <c r="G6079" s="2" t="s">
        <v>1142</v>
      </c>
      <c r="H6079" s="2" t="s">
        <v>219</v>
      </c>
      <c r="I6079" s="2" t="s">
        <v>1147</v>
      </c>
      <c r="J6079" s="3">
        <v>4</v>
      </c>
      <c r="K6079" s="5"/>
    </row>
    <row r="6080" spans="1:11">
      <c r="A6080" s="2" t="s">
        <v>212</v>
      </c>
      <c r="B6080" s="2" t="s">
        <v>213</v>
      </c>
      <c r="C6080" s="4">
        <v>45566</v>
      </c>
      <c r="D6080" s="2" t="s">
        <v>576</v>
      </c>
      <c r="E6080" s="2" t="s">
        <v>218</v>
      </c>
      <c r="F6080" s="2">
        <v>8.1999999999999993</v>
      </c>
      <c r="G6080" s="2" t="s">
        <v>1142</v>
      </c>
      <c r="H6080" s="2" t="s">
        <v>219</v>
      </c>
      <c r="I6080" s="2" t="s">
        <v>1147</v>
      </c>
      <c r="J6080" s="3">
        <v>3</v>
      </c>
      <c r="K6080" s="5"/>
    </row>
    <row r="6081" spans="1:11">
      <c r="A6081" s="2" t="s">
        <v>258</v>
      </c>
      <c r="B6081" s="2" t="s">
        <v>259</v>
      </c>
      <c r="C6081" s="4">
        <v>45566</v>
      </c>
      <c r="D6081" s="2" t="s">
        <v>1902</v>
      </c>
      <c r="E6081" s="2" t="s">
        <v>17</v>
      </c>
      <c r="F6081" s="2">
        <v>8.1999999999999993</v>
      </c>
      <c r="G6081" s="2" t="s">
        <v>1142</v>
      </c>
      <c r="H6081" s="2" t="s">
        <v>727</v>
      </c>
      <c r="I6081" s="2" t="s">
        <v>1220</v>
      </c>
      <c r="J6081" s="3">
        <v>1</v>
      </c>
      <c r="K6081" s="5"/>
    </row>
    <row r="6082" spans="1:11">
      <c r="A6082" s="2" t="s">
        <v>258</v>
      </c>
      <c r="B6082" s="2" t="s">
        <v>259</v>
      </c>
      <c r="C6082" s="4">
        <v>45566</v>
      </c>
      <c r="D6082" s="2" t="s">
        <v>955</v>
      </c>
      <c r="E6082" s="2" t="s">
        <v>346</v>
      </c>
      <c r="F6082" s="2">
        <v>8.1999999999999993</v>
      </c>
      <c r="G6082" s="2" t="s">
        <v>1142</v>
      </c>
      <c r="H6082" s="2" t="s">
        <v>343</v>
      </c>
      <c r="I6082" s="2" t="s">
        <v>344</v>
      </c>
      <c r="J6082" s="3">
        <v>1</v>
      </c>
      <c r="K6082" s="5"/>
    </row>
    <row r="6083" spans="1:11">
      <c r="A6083" s="2" t="s">
        <v>258</v>
      </c>
      <c r="B6083" s="2" t="s">
        <v>259</v>
      </c>
      <c r="C6083" s="4">
        <v>45566</v>
      </c>
      <c r="D6083" s="2" t="s">
        <v>734</v>
      </c>
      <c r="E6083" s="2" t="s">
        <v>346</v>
      </c>
      <c r="F6083" s="2">
        <v>8.1999999999999993</v>
      </c>
      <c r="G6083" s="2" t="s">
        <v>1142</v>
      </c>
      <c r="H6083" s="2" t="s">
        <v>343</v>
      </c>
      <c r="I6083" s="2" t="s">
        <v>344</v>
      </c>
      <c r="J6083" s="3">
        <v>1</v>
      </c>
      <c r="K6083" s="5"/>
    </row>
    <row r="6084" spans="1:11">
      <c r="A6084" s="2" t="s">
        <v>258</v>
      </c>
      <c r="B6084" s="2" t="s">
        <v>259</v>
      </c>
      <c r="C6084" s="4">
        <v>45566</v>
      </c>
      <c r="D6084" s="2" t="s">
        <v>1374</v>
      </c>
      <c r="E6084" s="2" t="s">
        <v>731</v>
      </c>
      <c r="F6084" s="2">
        <v>8.1999999999999993</v>
      </c>
      <c r="G6084" s="2" t="s">
        <v>1142</v>
      </c>
      <c r="H6084" s="2" t="s">
        <v>18</v>
      </c>
      <c r="I6084" s="2" t="s">
        <v>1205</v>
      </c>
      <c r="J6084" s="3">
        <v>1</v>
      </c>
      <c r="K6084" s="5"/>
    </row>
    <row r="6085" spans="1:11">
      <c r="A6085" s="2" t="s">
        <v>270</v>
      </c>
      <c r="B6085" s="2" t="s">
        <v>271</v>
      </c>
      <c r="C6085" s="4">
        <v>45566</v>
      </c>
      <c r="D6085" s="2" t="s">
        <v>1903</v>
      </c>
      <c r="E6085" s="2" t="s">
        <v>273</v>
      </c>
      <c r="F6085" s="2">
        <v>6.2</v>
      </c>
      <c r="G6085" s="2" t="s">
        <v>1183</v>
      </c>
      <c r="H6085" s="2" t="s">
        <v>109</v>
      </c>
      <c r="I6085" s="2" t="s">
        <v>1192</v>
      </c>
      <c r="J6085" s="3">
        <v>1</v>
      </c>
      <c r="K6085" s="5"/>
    </row>
    <row r="6086" spans="1:11">
      <c r="A6086" s="2" t="s">
        <v>753</v>
      </c>
      <c r="B6086" s="2" t="s">
        <v>754</v>
      </c>
      <c r="C6086" s="4">
        <v>45566</v>
      </c>
      <c r="D6086" s="2" t="s">
        <v>1904</v>
      </c>
      <c r="E6086" s="2" t="s">
        <v>1758</v>
      </c>
      <c r="F6086" s="2">
        <v>8.1</v>
      </c>
      <c r="G6086" s="2" t="s">
        <v>1142</v>
      </c>
      <c r="H6086" s="2" t="s">
        <v>75</v>
      </c>
      <c r="I6086" s="2" t="s">
        <v>1150</v>
      </c>
      <c r="J6086" s="3">
        <v>1</v>
      </c>
      <c r="K6086" s="5"/>
    </row>
    <row r="6087" spans="1:11">
      <c r="A6087" s="2" t="s">
        <v>753</v>
      </c>
      <c r="B6087" s="2" t="s">
        <v>754</v>
      </c>
      <c r="C6087" s="4">
        <v>45566</v>
      </c>
      <c r="D6087" s="2" t="s">
        <v>1905</v>
      </c>
      <c r="E6087" s="2" t="s">
        <v>323</v>
      </c>
      <c r="F6087" s="2">
        <v>8.1</v>
      </c>
      <c r="G6087" s="2" t="s">
        <v>1142</v>
      </c>
      <c r="H6087" s="2" t="s">
        <v>97</v>
      </c>
      <c r="I6087" s="2" t="s">
        <v>1180</v>
      </c>
      <c r="J6087" s="3">
        <v>1</v>
      </c>
      <c r="K6087" s="5"/>
    </row>
    <row r="6088" spans="1:11">
      <c r="A6088" s="2" t="s">
        <v>753</v>
      </c>
      <c r="B6088" s="2" t="s">
        <v>754</v>
      </c>
      <c r="C6088" s="4">
        <v>45566</v>
      </c>
      <c r="D6088" s="2" t="s">
        <v>864</v>
      </c>
      <c r="E6088" s="2" t="s">
        <v>652</v>
      </c>
      <c r="F6088" s="2">
        <v>8.1</v>
      </c>
      <c r="G6088" s="2" t="s">
        <v>1142</v>
      </c>
      <c r="H6088" s="2" t="s">
        <v>75</v>
      </c>
      <c r="I6088" s="2" t="s">
        <v>1150</v>
      </c>
      <c r="J6088" s="3">
        <v>3</v>
      </c>
      <c r="K6088" s="5"/>
    </row>
    <row r="6089" spans="1:11">
      <c r="A6089" s="2" t="s">
        <v>753</v>
      </c>
      <c r="B6089" s="2" t="s">
        <v>754</v>
      </c>
      <c r="C6089" s="4">
        <v>45566</v>
      </c>
      <c r="D6089" s="2" t="s">
        <v>1906</v>
      </c>
      <c r="E6089" s="2" t="s">
        <v>215</v>
      </c>
      <c r="F6089" s="2">
        <v>8.1</v>
      </c>
      <c r="G6089" s="2" t="s">
        <v>1142</v>
      </c>
      <c r="H6089" s="2" t="s">
        <v>75</v>
      </c>
      <c r="I6089" s="2" t="s">
        <v>1150</v>
      </c>
      <c r="J6089" s="3">
        <v>1</v>
      </c>
      <c r="K6089" s="5"/>
    </row>
    <row r="6090" spans="1:11">
      <c r="A6090" s="2" t="s">
        <v>1334</v>
      </c>
      <c r="B6090" s="2" t="s">
        <v>1335</v>
      </c>
      <c r="C6090" s="4">
        <v>45566</v>
      </c>
      <c r="D6090" s="2" t="s">
        <v>234</v>
      </c>
      <c r="E6090" s="2" t="s">
        <v>218</v>
      </c>
      <c r="F6090" s="2">
        <v>6.2</v>
      </c>
      <c r="G6090" s="2" t="s">
        <v>1183</v>
      </c>
      <c r="H6090" s="2" t="s">
        <v>212</v>
      </c>
      <c r="I6090" s="2" t="s">
        <v>1147</v>
      </c>
      <c r="J6090" s="3">
        <v>1</v>
      </c>
      <c r="K6090" s="5"/>
    </row>
    <row r="6091" spans="1:11">
      <c r="A6091" s="2" t="s">
        <v>1334</v>
      </c>
      <c r="B6091" s="2" t="s">
        <v>1335</v>
      </c>
      <c r="C6091" s="4">
        <v>45566</v>
      </c>
      <c r="D6091" s="2" t="s">
        <v>724</v>
      </c>
      <c r="E6091" s="2" t="s">
        <v>211</v>
      </c>
      <c r="F6091" s="2">
        <v>7</v>
      </c>
      <c r="G6091" s="2" t="s">
        <v>1143</v>
      </c>
      <c r="H6091" s="2" t="s">
        <v>467</v>
      </c>
      <c r="I6091" s="2" t="s">
        <v>1204</v>
      </c>
      <c r="J6091" s="3">
        <v>2</v>
      </c>
      <c r="K6091" s="5"/>
    </row>
    <row r="6092" spans="1:11">
      <c r="A6092" s="2" t="s">
        <v>285</v>
      </c>
      <c r="B6092" s="2" t="s">
        <v>286</v>
      </c>
      <c r="C6092" s="4">
        <v>45566</v>
      </c>
      <c r="D6092" s="2" t="s">
        <v>596</v>
      </c>
      <c r="E6092" s="2" t="s">
        <v>82</v>
      </c>
      <c r="F6092" s="2">
        <v>8.1</v>
      </c>
      <c r="G6092" s="2" t="s">
        <v>1142</v>
      </c>
      <c r="H6092" s="2" t="s">
        <v>285</v>
      </c>
      <c r="I6092" s="2" t="s">
        <v>286</v>
      </c>
      <c r="J6092" s="3">
        <v>5</v>
      </c>
      <c r="K6092" s="5"/>
    </row>
    <row r="6093" spans="1:11">
      <c r="A6093" s="2" t="s">
        <v>245</v>
      </c>
      <c r="B6093" s="2" t="s">
        <v>295</v>
      </c>
      <c r="C6093" s="4">
        <v>45566</v>
      </c>
      <c r="D6093" s="2" t="s">
        <v>299</v>
      </c>
      <c r="E6093" s="2" t="s">
        <v>99</v>
      </c>
      <c r="F6093" s="2">
        <v>1.2</v>
      </c>
      <c r="G6093" s="2" t="s">
        <v>1187</v>
      </c>
      <c r="H6093" s="2" t="s">
        <v>245</v>
      </c>
      <c r="I6093" s="2" t="s">
        <v>295</v>
      </c>
      <c r="J6093" s="3">
        <v>7</v>
      </c>
      <c r="K6093" s="5"/>
    </row>
    <row r="6094" spans="1:11">
      <c r="A6094" s="2" t="s">
        <v>245</v>
      </c>
      <c r="B6094" s="2" t="s">
        <v>295</v>
      </c>
      <c r="C6094" s="4">
        <v>45566</v>
      </c>
      <c r="D6094" s="2" t="s">
        <v>297</v>
      </c>
      <c r="E6094" s="2" t="s">
        <v>99</v>
      </c>
      <c r="F6094" s="2">
        <v>1.2</v>
      </c>
      <c r="G6094" s="2" t="s">
        <v>1187</v>
      </c>
      <c r="H6094" s="2" t="s">
        <v>245</v>
      </c>
      <c r="I6094" s="2" t="s">
        <v>295</v>
      </c>
      <c r="J6094" s="3">
        <v>5</v>
      </c>
      <c r="K6094" s="5"/>
    </row>
    <row r="6095" spans="1:11">
      <c r="A6095" s="2" t="s">
        <v>300</v>
      </c>
      <c r="B6095" s="2" t="s">
        <v>301</v>
      </c>
      <c r="C6095" s="4">
        <v>45566</v>
      </c>
      <c r="D6095" s="2" t="s">
        <v>597</v>
      </c>
      <c r="E6095" s="2" t="s">
        <v>99</v>
      </c>
      <c r="F6095" s="2">
        <v>3.2</v>
      </c>
      <c r="G6095" s="2" t="s">
        <v>1184</v>
      </c>
      <c r="H6095" s="2" t="s">
        <v>245</v>
      </c>
      <c r="I6095" s="2" t="s">
        <v>295</v>
      </c>
      <c r="J6095" s="3">
        <v>1</v>
      </c>
      <c r="K6095" s="5"/>
    </row>
    <row r="6096" spans="1:11">
      <c r="A6096" s="2" t="s">
        <v>300</v>
      </c>
      <c r="B6096" s="2" t="s">
        <v>301</v>
      </c>
      <c r="C6096" s="4">
        <v>45566</v>
      </c>
      <c r="D6096" s="2" t="s">
        <v>1767</v>
      </c>
      <c r="E6096" s="2" t="s">
        <v>74</v>
      </c>
      <c r="F6096" s="2">
        <v>6.1</v>
      </c>
      <c r="G6096" s="2" t="s">
        <v>1183</v>
      </c>
      <c r="H6096" s="2" t="s">
        <v>1600</v>
      </c>
      <c r="I6096" s="2" t="s">
        <v>1601</v>
      </c>
      <c r="J6096" s="3">
        <v>1</v>
      </c>
      <c r="K6096" s="5"/>
    </row>
    <row r="6097" spans="1:11">
      <c r="A6097" s="2" t="s">
        <v>300</v>
      </c>
      <c r="B6097" s="2" t="s">
        <v>301</v>
      </c>
      <c r="C6097" s="4">
        <v>45566</v>
      </c>
      <c r="D6097" s="2" t="s">
        <v>214</v>
      </c>
      <c r="E6097" s="2" t="s">
        <v>215</v>
      </c>
      <c r="F6097" s="2">
        <v>3.2</v>
      </c>
      <c r="G6097" s="2" t="s">
        <v>1184</v>
      </c>
      <c r="H6097" s="2" t="s">
        <v>156</v>
      </c>
      <c r="I6097" s="2" t="s">
        <v>1150</v>
      </c>
      <c r="J6097" s="3">
        <v>1</v>
      </c>
      <c r="K6097" s="5"/>
    </row>
    <row r="6098" spans="1:11">
      <c r="A6098" s="2" t="s">
        <v>318</v>
      </c>
      <c r="B6098" s="2" t="s">
        <v>319</v>
      </c>
      <c r="C6098" s="4">
        <v>45566</v>
      </c>
      <c r="D6098" s="2" t="s">
        <v>653</v>
      </c>
      <c r="E6098" s="2" t="s">
        <v>191</v>
      </c>
      <c r="F6098" s="2">
        <v>8.1</v>
      </c>
      <c r="G6098" s="2" t="s">
        <v>1142</v>
      </c>
      <c r="H6098" s="2" t="s">
        <v>156</v>
      </c>
      <c r="I6098" s="2" t="s">
        <v>1150</v>
      </c>
      <c r="J6098" s="3">
        <v>1</v>
      </c>
      <c r="K6098" s="5"/>
    </row>
    <row r="6099" spans="1:11">
      <c r="A6099" s="2" t="s">
        <v>318</v>
      </c>
      <c r="B6099" s="2" t="s">
        <v>319</v>
      </c>
      <c r="C6099" s="4">
        <v>45566</v>
      </c>
      <c r="D6099" s="2" t="s">
        <v>1072</v>
      </c>
      <c r="E6099" s="2" t="s">
        <v>86</v>
      </c>
      <c r="F6099" s="2">
        <v>8.1</v>
      </c>
      <c r="G6099" s="2" t="s">
        <v>1142</v>
      </c>
      <c r="H6099" s="2" t="s">
        <v>327</v>
      </c>
      <c r="I6099" s="2" t="s">
        <v>1232</v>
      </c>
      <c r="J6099" s="3">
        <v>2</v>
      </c>
      <c r="K6099" s="5"/>
    </row>
    <row r="6100" spans="1:11">
      <c r="A6100" s="2" t="s">
        <v>330</v>
      </c>
      <c r="B6100" s="2" t="s">
        <v>331</v>
      </c>
      <c r="C6100" s="4">
        <v>45566</v>
      </c>
      <c r="D6100" s="2" t="s">
        <v>333</v>
      </c>
      <c r="E6100" s="2" t="s">
        <v>90</v>
      </c>
      <c r="F6100" s="2">
        <v>8.1</v>
      </c>
      <c r="G6100" s="2" t="s">
        <v>1142</v>
      </c>
      <c r="H6100" s="2" t="s">
        <v>330</v>
      </c>
      <c r="I6100" s="2" t="s">
        <v>331</v>
      </c>
      <c r="J6100" s="3">
        <v>5</v>
      </c>
      <c r="K6100" s="5"/>
    </row>
    <row r="6101" spans="1:11">
      <c r="A6101" s="2" t="s">
        <v>363</v>
      </c>
      <c r="B6101" s="2" t="s">
        <v>1416</v>
      </c>
      <c r="C6101" s="4">
        <v>45566</v>
      </c>
      <c r="D6101" s="2" t="s">
        <v>1123</v>
      </c>
      <c r="E6101" s="2" t="s">
        <v>90</v>
      </c>
      <c r="F6101" s="2">
        <v>8.1</v>
      </c>
      <c r="G6101" s="2" t="s">
        <v>1142</v>
      </c>
      <c r="H6101" s="2" t="s">
        <v>363</v>
      </c>
      <c r="I6101" s="2" t="str">
        <f t="shared" ref="I6101:I6102" si="4">+VLOOKUP(H6101,$A$2:$B$90000,2,0)</f>
        <v>AEROANDES</v>
      </c>
      <c r="J6101" s="3">
        <v>3</v>
      </c>
      <c r="K6101" s="5"/>
    </row>
    <row r="6102" spans="1:11">
      <c r="A6102" s="2" t="s">
        <v>363</v>
      </c>
      <c r="B6102" s="2" t="s">
        <v>1416</v>
      </c>
      <c r="C6102" s="4">
        <v>45566</v>
      </c>
      <c r="D6102" s="2" t="s">
        <v>960</v>
      </c>
      <c r="E6102" s="2" t="s">
        <v>82</v>
      </c>
      <c r="F6102" s="2">
        <v>8.1</v>
      </c>
      <c r="G6102" s="2" t="s">
        <v>1142</v>
      </c>
      <c r="H6102" s="2" t="s">
        <v>363</v>
      </c>
      <c r="I6102" s="2" t="str">
        <f t="shared" si="4"/>
        <v>AEROANDES</v>
      </c>
      <c r="J6102" s="3">
        <v>1</v>
      </c>
      <c r="K6102" s="5"/>
    </row>
    <row r="6103" spans="1:11">
      <c r="A6103" s="2" t="s">
        <v>171</v>
      </c>
      <c r="B6103" s="2" t="s">
        <v>347</v>
      </c>
      <c r="C6103" s="4">
        <v>45566</v>
      </c>
      <c r="D6103" s="2" t="s">
        <v>620</v>
      </c>
      <c r="E6103" s="2" t="s">
        <v>170</v>
      </c>
      <c r="F6103" s="2">
        <v>8.1</v>
      </c>
      <c r="G6103" s="2" t="s">
        <v>1142</v>
      </c>
      <c r="H6103" s="2" t="s">
        <v>875</v>
      </c>
      <c r="I6103" s="2" t="s">
        <v>1253</v>
      </c>
      <c r="J6103" s="3">
        <v>1</v>
      </c>
      <c r="K6103" s="5"/>
    </row>
    <row r="6104" spans="1:11">
      <c r="A6104" s="2" t="s">
        <v>349</v>
      </c>
      <c r="B6104" s="2" t="s">
        <v>350</v>
      </c>
      <c r="C6104" s="4">
        <v>45566</v>
      </c>
      <c r="D6104" s="2" t="s">
        <v>1004</v>
      </c>
      <c r="E6104" s="2" t="s">
        <v>58</v>
      </c>
      <c r="F6104" s="2">
        <v>8.1</v>
      </c>
      <c r="G6104" s="2" t="s">
        <v>1142</v>
      </c>
      <c r="H6104" s="2" t="s">
        <v>353</v>
      </c>
      <c r="I6104" s="2" t="s">
        <v>1179</v>
      </c>
      <c r="J6104" s="3">
        <v>1</v>
      </c>
      <c r="K6104" s="5"/>
    </row>
    <row r="6105" spans="1:11">
      <c r="A6105" s="2" t="s">
        <v>356</v>
      </c>
      <c r="B6105" s="2" t="s">
        <v>357</v>
      </c>
      <c r="C6105" s="4">
        <v>45566</v>
      </c>
      <c r="D6105" s="2" t="s">
        <v>1907</v>
      </c>
      <c r="E6105" s="2" t="s">
        <v>218</v>
      </c>
      <c r="F6105" s="2">
        <v>3.2</v>
      </c>
      <c r="G6105" s="2" t="s">
        <v>1184</v>
      </c>
      <c r="H6105" s="2" t="s">
        <v>212</v>
      </c>
      <c r="I6105" s="2" t="s">
        <v>1147</v>
      </c>
      <c r="J6105" s="3">
        <v>1</v>
      </c>
      <c r="K6105" s="5"/>
    </row>
    <row r="6106" spans="1:11">
      <c r="A6106" s="2" t="s">
        <v>375</v>
      </c>
      <c r="B6106" s="2" t="s">
        <v>376</v>
      </c>
      <c r="C6106" s="4">
        <v>45566</v>
      </c>
      <c r="D6106" s="2" t="s">
        <v>380</v>
      </c>
      <c r="E6106" s="2" t="s">
        <v>170</v>
      </c>
      <c r="F6106" s="2">
        <v>8.1999999999999993</v>
      </c>
      <c r="G6106" s="2" t="s">
        <v>1142</v>
      </c>
      <c r="H6106" s="2" t="s">
        <v>379</v>
      </c>
      <c r="I6106" s="2" t="s">
        <v>1200</v>
      </c>
      <c r="J6106" s="3">
        <v>2</v>
      </c>
      <c r="K6106" s="5"/>
    </row>
    <row r="6107" spans="1:11">
      <c r="A6107" s="2" t="s">
        <v>375</v>
      </c>
      <c r="B6107" s="2" t="s">
        <v>376</v>
      </c>
      <c r="C6107" s="4">
        <v>45566</v>
      </c>
      <c r="D6107" s="2" t="s">
        <v>384</v>
      </c>
      <c r="E6107" s="2" t="s">
        <v>170</v>
      </c>
      <c r="F6107" s="2">
        <v>8.1999999999999993</v>
      </c>
      <c r="G6107" s="2" t="s">
        <v>1142</v>
      </c>
      <c r="H6107" s="2" t="s">
        <v>156</v>
      </c>
      <c r="I6107" s="2" t="s">
        <v>1150</v>
      </c>
      <c r="J6107" s="3">
        <v>1</v>
      </c>
      <c r="K6107" s="5"/>
    </row>
    <row r="6108" spans="1:11">
      <c r="A6108" s="2" t="s">
        <v>375</v>
      </c>
      <c r="B6108" s="2" t="s">
        <v>376</v>
      </c>
      <c r="C6108" s="4">
        <v>45566</v>
      </c>
      <c r="D6108" s="2" t="s">
        <v>430</v>
      </c>
      <c r="E6108" s="2" t="s">
        <v>132</v>
      </c>
      <c r="F6108" s="2">
        <v>8.1999999999999993</v>
      </c>
      <c r="G6108" s="2" t="s">
        <v>1142</v>
      </c>
      <c r="H6108" s="2" t="s">
        <v>379</v>
      </c>
      <c r="I6108" s="2" t="s">
        <v>1200</v>
      </c>
      <c r="J6108" s="3">
        <v>1</v>
      </c>
      <c r="K6108" s="5"/>
    </row>
    <row r="6109" spans="1:11">
      <c r="A6109" s="2" t="s">
        <v>375</v>
      </c>
      <c r="B6109" s="2" t="s">
        <v>376</v>
      </c>
      <c r="C6109" s="4">
        <v>45566</v>
      </c>
      <c r="D6109" s="2" t="s">
        <v>635</v>
      </c>
      <c r="E6109" s="2" t="s">
        <v>382</v>
      </c>
      <c r="F6109" s="2">
        <v>8.1999999999999993</v>
      </c>
      <c r="G6109" s="2" t="s">
        <v>1142</v>
      </c>
      <c r="H6109" s="2" t="s">
        <v>379</v>
      </c>
      <c r="I6109" s="2" t="s">
        <v>1200</v>
      </c>
      <c r="J6109" s="3">
        <v>1</v>
      </c>
      <c r="K6109" s="5"/>
    </row>
    <row r="6110" spans="1:11">
      <c r="A6110" s="2" t="s">
        <v>375</v>
      </c>
      <c r="B6110" s="2" t="s">
        <v>376</v>
      </c>
      <c r="C6110" s="4">
        <v>45566</v>
      </c>
      <c r="D6110" s="2" t="s">
        <v>381</v>
      </c>
      <c r="E6110" s="2" t="s">
        <v>382</v>
      </c>
      <c r="F6110" s="2">
        <v>8.1999999999999993</v>
      </c>
      <c r="G6110" s="2" t="s">
        <v>1142</v>
      </c>
      <c r="H6110" s="2" t="s">
        <v>379</v>
      </c>
      <c r="I6110" s="2" t="s">
        <v>1200</v>
      </c>
      <c r="J6110" s="3">
        <v>3</v>
      </c>
      <c r="K6110" s="5"/>
    </row>
    <row r="6111" spans="1:11">
      <c r="A6111" s="2" t="s">
        <v>890</v>
      </c>
      <c r="B6111" s="2" t="s">
        <v>891</v>
      </c>
      <c r="C6111" s="4">
        <v>45566</v>
      </c>
      <c r="D6111" s="2" t="s">
        <v>892</v>
      </c>
      <c r="E6111" s="2" t="s">
        <v>893</v>
      </c>
      <c r="F6111" s="2">
        <v>8.1999999999999993</v>
      </c>
      <c r="G6111" s="2" t="s">
        <v>1142</v>
      </c>
      <c r="H6111" s="2" t="s">
        <v>890</v>
      </c>
      <c r="I6111" s="2" t="s">
        <v>1173</v>
      </c>
      <c r="J6111" s="3">
        <v>1</v>
      </c>
      <c r="K6111" s="5"/>
    </row>
    <row r="6112" spans="1:11">
      <c r="A6112" s="2" t="s">
        <v>390</v>
      </c>
      <c r="B6112" s="2" t="s">
        <v>391</v>
      </c>
      <c r="C6112" s="4">
        <v>45566</v>
      </c>
      <c r="D6112" s="2" t="s">
        <v>781</v>
      </c>
      <c r="E6112" s="2" t="s">
        <v>74</v>
      </c>
      <c r="F6112" s="2">
        <v>4.3</v>
      </c>
      <c r="G6112" s="2" t="s">
        <v>1188</v>
      </c>
      <c r="H6112" s="2" t="s">
        <v>156</v>
      </c>
      <c r="I6112" s="2" t="s">
        <v>1150</v>
      </c>
      <c r="J6112" s="3">
        <v>1</v>
      </c>
      <c r="K6112" s="5"/>
    </row>
    <row r="6113" spans="1:11">
      <c r="A6113" s="2" t="s">
        <v>393</v>
      </c>
      <c r="B6113" s="2" t="s">
        <v>394</v>
      </c>
      <c r="C6113" s="4">
        <v>45566</v>
      </c>
      <c r="D6113" s="2" t="s">
        <v>1851</v>
      </c>
      <c r="E6113" s="2" t="s">
        <v>888</v>
      </c>
      <c r="F6113" s="2">
        <v>6.2</v>
      </c>
      <c r="G6113" s="2" t="s">
        <v>1183</v>
      </c>
      <c r="H6113" s="2" t="s">
        <v>78</v>
      </c>
      <c r="I6113" s="2" t="s">
        <v>79</v>
      </c>
      <c r="J6113" s="3">
        <v>2</v>
      </c>
      <c r="K6113" s="5"/>
    </row>
    <row r="6114" spans="1:11">
      <c r="A6114" s="2" t="s">
        <v>393</v>
      </c>
      <c r="B6114" s="2" t="s">
        <v>394</v>
      </c>
      <c r="C6114" s="4">
        <v>45566</v>
      </c>
      <c r="D6114" s="2" t="s">
        <v>969</v>
      </c>
      <c r="E6114" s="2" t="s">
        <v>313</v>
      </c>
      <c r="F6114" s="2">
        <v>6.2</v>
      </c>
      <c r="G6114" s="2" t="s">
        <v>1183</v>
      </c>
      <c r="H6114" s="2" t="s">
        <v>78</v>
      </c>
      <c r="I6114" s="2" t="s">
        <v>79</v>
      </c>
      <c r="J6114" s="3">
        <v>4</v>
      </c>
      <c r="K6114" s="5"/>
    </row>
    <row r="6115" spans="1:11">
      <c r="A6115" s="2" t="s">
        <v>393</v>
      </c>
      <c r="B6115" s="2" t="s">
        <v>394</v>
      </c>
      <c r="C6115" s="4">
        <v>45566</v>
      </c>
      <c r="D6115" s="2" t="s">
        <v>54</v>
      </c>
      <c r="E6115" s="2" t="s">
        <v>50</v>
      </c>
      <c r="F6115" s="2">
        <v>6.2</v>
      </c>
      <c r="G6115" s="2" t="s">
        <v>1183</v>
      </c>
      <c r="H6115" s="2" t="s">
        <v>44</v>
      </c>
      <c r="I6115" s="2" t="s">
        <v>45</v>
      </c>
      <c r="J6115" s="3">
        <v>1</v>
      </c>
      <c r="K6115" s="5"/>
    </row>
    <row r="6116" spans="1:11">
      <c r="A6116" s="2" t="s">
        <v>393</v>
      </c>
      <c r="B6116" s="2" t="s">
        <v>394</v>
      </c>
      <c r="C6116" s="4">
        <v>45566</v>
      </c>
      <c r="D6116" s="2" t="s">
        <v>699</v>
      </c>
      <c r="E6116" s="2" t="s">
        <v>906</v>
      </c>
      <c r="F6116" s="2">
        <v>6.2</v>
      </c>
      <c r="G6116" s="2" t="s">
        <v>1183</v>
      </c>
      <c r="H6116" s="2" t="s">
        <v>78</v>
      </c>
      <c r="I6116" s="2" t="s">
        <v>79</v>
      </c>
      <c r="J6116" s="3">
        <v>1</v>
      </c>
      <c r="K6116" s="5"/>
    </row>
    <row r="6117" spans="1:11">
      <c r="A6117" s="2" t="s">
        <v>423</v>
      </c>
      <c r="B6117" s="2" t="s">
        <v>1218</v>
      </c>
      <c r="C6117" s="4">
        <v>45566</v>
      </c>
      <c r="D6117" s="2" t="s">
        <v>1385</v>
      </c>
      <c r="E6117" s="2" t="s">
        <v>323</v>
      </c>
      <c r="F6117" s="2">
        <v>9.1300000000000008</v>
      </c>
      <c r="G6117" s="2" t="s">
        <v>1145</v>
      </c>
      <c r="H6117" s="2" t="s">
        <v>423</v>
      </c>
      <c r="I6117" s="2" t="s">
        <v>1218</v>
      </c>
      <c r="J6117" s="3">
        <v>3</v>
      </c>
      <c r="K6117" s="5"/>
    </row>
    <row r="6118" spans="1:11">
      <c r="A6118" s="2" t="s">
        <v>416</v>
      </c>
      <c r="B6118" s="2" t="s">
        <v>417</v>
      </c>
      <c r="C6118" s="4">
        <v>45566</v>
      </c>
      <c r="D6118" s="2" t="s">
        <v>52</v>
      </c>
      <c r="E6118" s="2" t="s">
        <v>50</v>
      </c>
      <c r="F6118" s="2">
        <v>4.0999999999999996</v>
      </c>
      <c r="G6118" s="2" t="s">
        <v>1188</v>
      </c>
      <c r="H6118" s="2" t="s">
        <v>44</v>
      </c>
      <c r="I6118" s="2" t="s">
        <v>45</v>
      </c>
      <c r="J6118" s="3">
        <v>1</v>
      </c>
      <c r="K6118" s="5"/>
    </row>
    <row r="6119" spans="1:11">
      <c r="A6119" s="2" t="s">
        <v>1455</v>
      </c>
      <c r="B6119" s="2" t="s">
        <v>1769</v>
      </c>
      <c r="C6119" s="4">
        <v>45566</v>
      </c>
      <c r="D6119" s="2" t="s">
        <v>1482</v>
      </c>
      <c r="E6119" s="2" t="s">
        <v>1454</v>
      </c>
      <c r="F6119" s="2">
        <v>8.1</v>
      </c>
      <c r="G6119" s="2" t="s">
        <v>1142</v>
      </c>
      <c r="H6119" s="2" t="s">
        <v>1772</v>
      </c>
      <c r="I6119" s="2" t="s">
        <v>1773</v>
      </c>
      <c r="J6119" s="3">
        <v>4</v>
      </c>
      <c r="K6119" s="5"/>
    </row>
    <row r="6120" spans="1:11">
      <c r="A6120" s="2" t="s">
        <v>427</v>
      </c>
      <c r="B6120" s="2" t="s">
        <v>428</v>
      </c>
      <c r="C6120" s="4">
        <v>45566</v>
      </c>
      <c r="D6120" s="2" t="s">
        <v>1022</v>
      </c>
      <c r="E6120" s="2" t="s">
        <v>629</v>
      </c>
      <c r="F6120" s="2">
        <v>5.0999999999999996</v>
      </c>
      <c r="G6120" s="2" t="s">
        <v>1186</v>
      </c>
      <c r="H6120" s="2" t="s">
        <v>318</v>
      </c>
      <c r="I6120" s="2" t="s">
        <v>319</v>
      </c>
      <c r="J6120" s="3">
        <v>3</v>
      </c>
      <c r="K6120" s="5"/>
    </row>
    <row r="6121" spans="1:11">
      <c r="A6121" s="2" t="s">
        <v>427</v>
      </c>
      <c r="B6121" s="2" t="s">
        <v>428</v>
      </c>
      <c r="C6121" s="4">
        <v>45566</v>
      </c>
      <c r="D6121" s="2" t="s">
        <v>389</v>
      </c>
      <c r="E6121" s="2" t="s">
        <v>378</v>
      </c>
      <c r="F6121" s="2">
        <v>4.0999999999999996</v>
      </c>
      <c r="G6121" s="2" t="s">
        <v>1188</v>
      </c>
      <c r="H6121" s="2" t="s">
        <v>379</v>
      </c>
      <c r="I6121" s="2" t="s">
        <v>1200</v>
      </c>
      <c r="J6121" s="3">
        <v>1</v>
      </c>
      <c r="K6121" s="5"/>
    </row>
    <row r="6122" spans="1:11">
      <c r="A6122" s="2" t="s">
        <v>434</v>
      </c>
      <c r="B6122" s="2" t="s">
        <v>435</v>
      </c>
      <c r="C6122" s="4">
        <v>45566</v>
      </c>
      <c r="D6122" s="2" t="s">
        <v>661</v>
      </c>
      <c r="E6122" s="2" t="s">
        <v>436</v>
      </c>
      <c r="F6122" s="2">
        <v>8.1999999999999993</v>
      </c>
      <c r="G6122" s="2" t="s">
        <v>1142</v>
      </c>
      <c r="H6122" s="2" t="s">
        <v>109</v>
      </c>
      <c r="I6122" s="2" t="s">
        <v>1192</v>
      </c>
      <c r="J6122" s="3">
        <v>13</v>
      </c>
      <c r="K6122" s="5"/>
    </row>
    <row r="6123" spans="1:11">
      <c r="A6123" s="2" t="s">
        <v>1137</v>
      </c>
      <c r="B6123" s="2" t="s">
        <v>1347</v>
      </c>
      <c r="C6123" s="4">
        <v>45566</v>
      </c>
      <c r="D6123" s="2" t="s">
        <v>1038</v>
      </c>
      <c r="E6123" s="2" t="s">
        <v>90</v>
      </c>
      <c r="F6123" s="2">
        <v>7.1</v>
      </c>
      <c r="G6123" s="2" t="s">
        <v>1143</v>
      </c>
      <c r="H6123" s="2" t="s">
        <v>1388</v>
      </c>
      <c r="I6123" s="2" t="s">
        <v>1150</v>
      </c>
      <c r="J6123" s="3">
        <v>1</v>
      </c>
      <c r="K6123" s="5"/>
    </row>
    <row r="6124" spans="1:11">
      <c r="A6124" s="2" t="s">
        <v>1137</v>
      </c>
      <c r="B6124" s="2" t="s">
        <v>1347</v>
      </c>
      <c r="C6124" s="4">
        <v>45566</v>
      </c>
      <c r="D6124" s="2" t="s">
        <v>1563</v>
      </c>
      <c r="E6124" s="2" t="s">
        <v>82</v>
      </c>
      <c r="F6124" s="2">
        <v>7.1</v>
      </c>
      <c r="G6124" s="2" t="s">
        <v>1143</v>
      </c>
      <c r="H6124" s="2" t="s">
        <v>78</v>
      </c>
      <c r="I6124" s="2" t="s">
        <v>79</v>
      </c>
      <c r="J6124" s="3">
        <v>1</v>
      </c>
      <c r="K6124" s="5"/>
    </row>
    <row r="6125" spans="1:11">
      <c r="A6125" s="2" t="s">
        <v>1137</v>
      </c>
      <c r="B6125" s="2" t="s">
        <v>1347</v>
      </c>
      <c r="C6125" s="4">
        <v>45566</v>
      </c>
      <c r="D6125" s="2" t="s">
        <v>1790</v>
      </c>
      <c r="E6125" s="2" t="s">
        <v>170</v>
      </c>
      <c r="F6125" s="2">
        <v>7.1</v>
      </c>
      <c r="G6125" s="2" t="s">
        <v>1143</v>
      </c>
      <c r="H6125" s="2" t="s">
        <v>1388</v>
      </c>
      <c r="I6125" s="2" t="s">
        <v>1150</v>
      </c>
      <c r="J6125" s="3">
        <v>4</v>
      </c>
      <c r="K6125" s="5"/>
    </row>
    <row r="6126" spans="1:11">
      <c r="A6126" s="2" t="s">
        <v>460</v>
      </c>
      <c r="B6126" s="2" t="s">
        <v>464</v>
      </c>
      <c r="C6126" s="4">
        <v>45566</v>
      </c>
      <c r="D6126" s="2" t="s">
        <v>672</v>
      </c>
      <c r="E6126" s="2" t="s">
        <v>132</v>
      </c>
      <c r="F6126" s="2">
        <v>8.1</v>
      </c>
      <c r="G6126" s="2" t="s">
        <v>1142</v>
      </c>
      <c r="H6126" s="2" t="s">
        <v>460</v>
      </c>
      <c r="I6126" s="2" t="s">
        <v>464</v>
      </c>
      <c r="J6126" s="3">
        <v>3</v>
      </c>
      <c r="K6126" s="5"/>
    </row>
    <row r="6127" spans="1:11">
      <c r="A6127" s="2" t="s">
        <v>1820</v>
      </c>
      <c r="B6127" s="2" t="s">
        <v>2073</v>
      </c>
      <c r="C6127" s="4">
        <v>45566</v>
      </c>
      <c r="D6127" s="2" t="s">
        <v>112</v>
      </c>
      <c r="E6127" s="2" t="s">
        <v>113</v>
      </c>
      <c r="F6127" s="2">
        <v>6.3</v>
      </c>
      <c r="G6127" s="2" t="s">
        <v>1144</v>
      </c>
      <c r="H6127" s="2" t="s">
        <v>114</v>
      </c>
      <c r="I6127" s="2" t="s">
        <v>1193</v>
      </c>
      <c r="J6127" s="3">
        <v>1</v>
      </c>
      <c r="K6127" s="5"/>
    </row>
    <row r="6128" spans="1:11">
      <c r="A6128" s="2" t="s">
        <v>1820</v>
      </c>
      <c r="B6128" s="2" t="s">
        <v>2073</v>
      </c>
      <c r="C6128" s="4">
        <v>45566</v>
      </c>
      <c r="D6128" s="2" t="s">
        <v>1381</v>
      </c>
      <c r="E6128" s="2" t="s">
        <v>749</v>
      </c>
      <c r="F6128" s="2">
        <v>6.3</v>
      </c>
      <c r="G6128" s="2" t="s">
        <v>1144</v>
      </c>
      <c r="H6128" s="2" t="s">
        <v>114</v>
      </c>
      <c r="I6128" s="2" t="s">
        <v>1193</v>
      </c>
      <c r="J6128" s="3">
        <v>1</v>
      </c>
      <c r="K6128" s="5"/>
    </row>
    <row r="6129" spans="1:11">
      <c r="A6129" s="2" t="s">
        <v>468</v>
      </c>
      <c r="B6129" s="2" t="s">
        <v>469</v>
      </c>
      <c r="C6129" s="4">
        <v>45566</v>
      </c>
      <c r="D6129" s="2" t="s">
        <v>1908</v>
      </c>
      <c r="E6129" s="2" t="s">
        <v>1909</v>
      </c>
      <c r="F6129" s="2">
        <v>7.2</v>
      </c>
      <c r="G6129" s="2" t="s">
        <v>1143</v>
      </c>
      <c r="H6129" s="2" t="s">
        <v>1910</v>
      </c>
      <c r="I6129" s="2" t="s">
        <v>1911</v>
      </c>
      <c r="J6129" s="3">
        <v>2</v>
      </c>
      <c r="K6129" s="5"/>
    </row>
    <row r="6130" spans="1:11">
      <c r="A6130" s="2" t="s">
        <v>475</v>
      </c>
      <c r="B6130" s="2" t="s">
        <v>476</v>
      </c>
      <c r="C6130" s="4">
        <v>45566</v>
      </c>
      <c r="D6130" s="2" t="s">
        <v>1876</v>
      </c>
      <c r="E6130" s="2" t="s">
        <v>888</v>
      </c>
      <c r="F6130" s="2">
        <v>9.1300000000000008</v>
      </c>
      <c r="G6130" s="2" t="s">
        <v>1145</v>
      </c>
      <c r="H6130" s="2" t="s">
        <v>1561</v>
      </c>
      <c r="I6130" s="2" t="s">
        <v>1562</v>
      </c>
      <c r="J6130" s="3">
        <v>1</v>
      </c>
      <c r="K6130" s="5"/>
    </row>
    <row r="6131" spans="1:11">
      <c r="A6131" s="2" t="s">
        <v>481</v>
      </c>
      <c r="B6131" s="2" t="s">
        <v>482</v>
      </c>
      <c r="C6131" s="4">
        <v>45566</v>
      </c>
      <c r="D6131" s="2" t="s">
        <v>43</v>
      </c>
      <c r="E6131" s="2" t="s">
        <v>7</v>
      </c>
      <c r="F6131" s="2">
        <v>9.1300000000000008</v>
      </c>
      <c r="G6131" s="2" t="s">
        <v>1145</v>
      </c>
      <c r="H6131" s="2" t="s">
        <v>12</v>
      </c>
      <c r="I6131" s="2" t="s">
        <v>1190</v>
      </c>
      <c r="J6131" s="3">
        <v>2</v>
      </c>
      <c r="K6131" s="5"/>
    </row>
    <row r="6132" spans="1:11">
      <c r="A6132" s="2" t="s">
        <v>481</v>
      </c>
      <c r="B6132" s="2" t="s">
        <v>482</v>
      </c>
      <c r="C6132" s="4">
        <v>45566</v>
      </c>
      <c r="D6132" s="2" t="s">
        <v>13</v>
      </c>
      <c r="E6132" s="2" t="s">
        <v>7</v>
      </c>
      <c r="F6132" s="2">
        <v>9.1300000000000008</v>
      </c>
      <c r="G6132" s="2" t="s">
        <v>1145</v>
      </c>
      <c r="H6132" s="2" t="s">
        <v>12</v>
      </c>
      <c r="I6132" s="2" t="s">
        <v>1190</v>
      </c>
      <c r="J6132" s="3">
        <v>1</v>
      </c>
      <c r="K6132" s="5"/>
    </row>
    <row r="6133" spans="1:11">
      <c r="A6133" s="2" t="s">
        <v>4</v>
      </c>
      <c r="B6133" s="2" t="s">
        <v>5</v>
      </c>
      <c r="C6133" s="4">
        <v>45566</v>
      </c>
      <c r="D6133" s="2" t="s">
        <v>1912</v>
      </c>
      <c r="E6133" s="2" t="s">
        <v>7</v>
      </c>
      <c r="F6133" s="2">
        <v>8.1999999999999993</v>
      </c>
      <c r="G6133" s="2" t="s">
        <v>1142</v>
      </c>
      <c r="H6133" s="2" t="s">
        <v>8</v>
      </c>
      <c r="I6133" s="2" t="s">
        <v>1189</v>
      </c>
      <c r="J6133" s="3">
        <v>1</v>
      </c>
      <c r="K6133" s="5"/>
    </row>
    <row r="6134" spans="1:11">
      <c r="A6134" s="2" t="s">
        <v>4</v>
      </c>
      <c r="B6134" s="2" t="s">
        <v>5</v>
      </c>
      <c r="C6134" s="4">
        <v>45566</v>
      </c>
      <c r="D6134" s="2" t="s">
        <v>43</v>
      </c>
      <c r="E6134" s="2" t="s">
        <v>7</v>
      </c>
      <c r="F6134" s="2">
        <v>8.1999999999999993</v>
      </c>
      <c r="G6134" s="2" t="s">
        <v>1142</v>
      </c>
      <c r="H6134" s="2" t="s">
        <v>12</v>
      </c>
      <c r="I6134" s="2" t="s">
        <v>1190</v>
      </c>
      <c r="J6134" s="3">
        <v>13</v>
      </c>
      <c r="K6134" s="5"/>
    </row>
    <row r="6135" spans="1:11">
      <c r="A6135" s="2" t="s">
        <v>4</v>
      </c>
      <c r="B6135" s="2" t="s">
        <v>5</v>
      </c>
      <c r="C6135" s="4">
        <v>45566</v>
      </c>
      <c r="D6135" s="2" t="s">
        <v>500</v>
      </c>
      <c r="E6135" s="2" t="s">
        <v>7</v>
      </c>
      <c r="F6135" s="2">
        <v>8.1999999999999993</v>
      </c>
      <c r="G6135" s="2" t="s">
        <v>1142</v>
      </c>
      <c r="H6135" s="2" t="s">
        <v>12</v>
      </c>
      <c r="I6135" s="2" t="s">
        <v>1190</v>
      </c>
      <c r="J6135" s="3">
        <v>10</v>
      </c>
      <c r="K6135" s="5"/>
    </row>
    <row r="6136" spans="1:11">
      <c r="A6136" s="2" t="s">
        <v>4</v>
      </c>
      <c r="B6136" s="2" t="s">
        <v>5</v>
      </c>
      <c r="C6136" s="4">
        <v>45566</v>
      </c>
      <c r="D6136" s="2" t="s">
        <v>506</v>
      </c>
      <c r="E6136" s="2" t="s">
        <v>7</v>
      </c>
      <c r="F6136" s="2">
        <v>8.1999999999999993</v>
      </c>
      <c r="G6136" s="2" t="s">
        <v>1142</v>
      </c>
      <c r="H6136" s="2" t="s">
        <v>8</v>
      </c>
      <c r="I6136" s="2" t="s">
        <v>1189</v>
      </c>
      <c r="J6136" s="3">
        <v>9</v>
      </c>
      <c r="K6136" s="5"/>
    </row>
    <row r="6137" spans="1:11">
      <c r="A6137" s="2" t="s">
        <v>4</v>
      </c>
      <c r="B6137" s="2" t="s">
        <v>5</v>
      </c>
      <c r="C6137" s="4">
        <v>45566</v>
      </c>
      <c r="D6137" s="2" t="s">
        <v>22</v>
      </c>
      <c r="E6137" s="2" t="s">
        <v>7</v>
      </c>
      <c r="F6137" s="2">
        <v>8.1999999999999993</v>
      </c>
      <c r="G6137" s="2" t="s">
        <v>1142</v>
      </c>
      <c r="H6137" s="2" t="s">
        <v>8</v>
      </c>
      <c r="I6137" s="2" t="s">
        <v>1189</v>
      </c>
      <c r="J6137" s="3">
        <v>8</v>
      </c>
      <c r="K6137" s="5"/>
    </row>
    <row r="6138" spans="1:11">
      <c r="A6138" s="2" t="s">
        <v>4</v>
      </c>
      <c r="B6138" s="2" t="s">
        <v>5</v>
      </c>
      <c r="C6138" s="4">
        <v>45566</v>
      </c>
      <c r="D6138" s="2" t="s">
        <v>36</v>
      </c>
      <c r="E6138" s="2" t="s">
        <v>7</v>
      </c>
      <c r="F6138" s="2">
        <v>8.1999999999999993</v>
      </c>
      <c r="G6138" s="2" t="s">
        <v>1142</v>
      </c>
      <c r="H6138" s="2" t="s">
        <v>8</v>
      </c>
      <c r="I6138" s="2" t="s">
        <v>1189</v>
      </c>
      <c r="J6138" s="3">
        <v>4</v>
      </c>
      <c r="K6138" s="5"/>
    </row>
    <row r="6139" spans="1:11">
      <c r="A6139" s="2" t="s">
        <v>44</v>
      </c>
      <c r="B6139" s="2" t="s">
        <v>45</v>
      </c>
      <c r="C6139" s="4">
        <v>45566</v>
      </c>
      <c r="D6139" s="2" t="s">
        <v>46</v>
      </c>
      <c r="E6139" s="2" t="s">
        <v>47</v>
      </c>
      <c r="F6139" s="2">
        <v>8.1</v>
      </c>
      <c r="G6139" s="2" t="s">
        <v>1142</v>
      </c>
      <c r="H6139" s="2" t="s">
        <v>44</v>
      </c>
      <c r="I6139" s="2" t="s">
        <v>45</v>
      </c>
      <c r="J6139" s="3">
        <v>4</v>
      </c>
      <c r="K6139" s="5"/>
    </row>
    <row r="6140" spans="1:11">
      <c r="A6140" s="2" t="s">
        <v>44</v>
      </c>
      <c r="B6140" s="2" t="s">
        <v>45</v>
      </c>
      <c r="C6140" s="4">
        <v>45566</v>
      </c>
      <c r="D6140" s="2" t="s">
        <v>61</v>
      </c>
      <c r="E6140" s="2" t="s">
        <v>47</v>
      </c>
      <c r="F6140" s="2">
        <v>9.1300000000000008</v>
      </c>
      <c r="G6140" s="2" t="s">
        <v>1145</v>
      </c>
      <c r="H6140" s="2" t="s">
        <v>44</v>
      </c>
      <c r="I6140" s="2" t="s">
        <v>45</v>
      </c>
      <c r="J6140" s="3">
        <v>1</v>
      </c>
      <c r="K6140" s="5"/>
    </row>
    <row r="6141" spans="1:11">
      <c r="A6141" s="2" t="s">
        <v>44</v>
      </c>
      <c r="B6141" s="2" t="s">
        <v>45</v>
      </c>
      <c r="C6141" s="4">
        <v>45566</v>
      </c>
      <c r="D6141" s="2" t="s">
        <v>61</v>
      </c>
      <c r="E6141" s="2" t="s">
        <v>47</v>
      </c>
      <c r="F6141" s="2">
        <v>8.1</v>
      </c>
      <c r="G6141" s="2" t="s">
        <v>1142</v>
      </c>
      <c r="H6141" s="2" t="s">
        <v>44</v>
      </c>
      <c r="I6141" s="2" t="s">
        <v>45</v>
      </c>
      <c r="J6141" s="3">
        <v>2</v>
      </c>
      <c r="K6141" s="5"/>
    </row>
    <row r="6142" spans="1:11">
      <c r="A6142" s="2" t="s">
        <v>44</v>
      </c>
      <c r="B6142" s="2" t="s">
        <v>45</v>
      </c>
      <c r="C6142" s="4">
        <v>45566</v>
      </c>
      <c r="D6142" s="2" t="s">
        <v>56</v>
      </c>
      <c r="E6142" s="2" t="s">
        <v>47</v>
      </c>
      <c r="F6142" s="2">
        <v>9.1300000000000008</v>
      </c>
      <c r="G6142" s="2" t="s">
        <v>1145</v>
      </c>
      <c r="H6142" s="2" t="s">
        <v>44</v>
      </c>
      <c r="I6142" s="2" t="s">
        <v>45</v>
      </c>
      <c r="J6142" s="3">
        <v>1</v>
      </c>
      <c r="K6142" s="5"/>
    </row>
    <row r="6143" spans="1:11">
      <c r="A6143" s="2" t="s">
        <v>44</v>
      </c>
      <c r="B6143" s="2" t="s">
        <v>45</v>
      </c>
      <c r="C6143" s="4">
        <v>45566</v>
      </c>
      <c r="D6143" s="2" t="s">
        <v>513</v>
      </c>
      <c r="E6143" s="2" t="s">
        <v>50</v>
      </c>
      <c r="F6143" s="2">
        <v>9.1300000000000008</v>
      </c>
      <c r="G6143" s="2" t="s">
        <v>1145</v>
      </c>
      <c r="H6143" s="2" t="s">
        <v>44</v>
      </c>
      <c r="I6143" s="2" t="s">
        <v>45</v>
      </c>
      <c r="J6143" s="3">
        <v>1</v>
      </c>
      <c r="K6143" s="5"/>
    </row>
    <row r="6144" spans="1:11">
      <c r="A6144" s="2" t="s">
        <v>44</v>
      </c>
      <c r="B6144" s="2" t="s">
        <v>45</v>
      </c>
      <c r="C6144" s="4">
        <v>45566</v>
      </c>
      <c r="D6144" s="2" t="s">
        <v>51</v>
      </c>
      <c r="E6144" s="2" t="s">
        <v>50</v>
      </c>
      <c r="F6144" s="2">
        <v>8.1</v>
      </c>
      <c r="G6144" s="2" t="s">
        <v>1142</v>
      </c>
      <c r="H6144" s="2" t="s">
        <v>44</v>
      </c>
      <c r="I6144" s="2" t="s">
        <v>45</v>
      </c>
      <c r="J6144" s="3">
        <v>1</v>
      </c>
      <c r="K6144" s="5"/>
    </row>
    <row r="6145" spans="1:11">
      <c r="A6145" s="2" t="s">
        <v>44</v>
      </c>
      <c r="B6145" s="2" t="s">
        <v>45</v>
      </c>
      <c r="C6145" s="4">
        <v>45566</v>
      </c>
      <c r="D6145" s="2" t="s">
        <v>54</v>
      </c>
      <c r="E6145" s="2" t="s">
        <v>50</v>
      </c>
      <c r="F6145" s="2">
        <v>9.1300000000000008</v>
      </c>
      <c r="G6145" s="2" t="s">
        <v>1145</v>
      </c>
      <c r="H6145" s="2" t="s">
        <v>44</v>
      </c>
      <c r="I6145" s="2" t="s">
        <v>45</v>
      </c>
      <c r="J6145" s="3">
        <v>1</v>
      </c>
      <c r="K6145" s="5"/>
    </row>
    <row r="6146" spans="1:11">
      <c r="A6146" s="2" t="s">
        <v>44</v>
      </c>
      <c r="B6146" s="2" t="s">
        <v>45</v>
      </c>
      <c r="C6146" s="4">
        <v>45566</v>
      </c>
      <c r="D6146" s="2" t="s">
        <v>52</v>
      </c>
      <c r="E6146" s="2" t="s">
        <v>50</v>
      </c>
      <c r="F6146" s="2">
        <v>9.1300000000000008</v>
      </c>
      <c r="G6146" s="2" t="s">
        <v>1145</v>
      </c>
      <c r="H6146" s="2" t="s">
        <v>44</v>
      </c>
      <c r="I6146" s="2" t="s">
        <v>45</v>
      </c>
      <c r="J6146" s="3">
        <v>1</v>
      </c>
      <c r="K6146" s="5"/>
    </row>
    <row r="6147" spans="1:11">
      <c r="A6147" s="2" t="s">
        <v>63</v>
      </c>
      <c r="B6147" s="2" t="s">
        <v>64</v>
      </c>
      <c r="C6147" s="4">
        <v>45566</v>
      </c>
      <c r="D6147" s="2" t="s">
        <v>1042</v>
      </c>
      <c r="E6147" s="2" t="s">
        <v>47</v>
      </c>
      <c r="F6147" s="2">
        <v>6.2</v>
      </c>
      <c r="G6147" s="2" t="s">
        <v>1183</v>
      </c>
      <c r="H6147" s="2" t="s">
        <v>1043</v>
      </c>
      <c r="I6147" s="2" t="s">
        <v>1257</v>
      </c>
      <c r="J6147" s="3">
        <v>2</v>
      </c>
      <c r="K6147" s="5"/>
    </row>
    <row r="6148" spans="1:11">
      <c r="A6148" s="2" t="s">
        <v>71</v>
      </c>
      <c r="B6148" s="2" t="s">
        <v>72</v>
      </c>
      <c r="C6148" s="4">
        <v>45566</v>
      </c>
      <c r="D6148" s="2" t="s">
        <v>787</v>
      </c>
      <c r="E6148" s="2" t="s">
        <v>788</v>
      </c>
      <c r="F6148" s="2">
        <v>8.1</v>
      </c>
      <c r="G6148" s="2" t="s">
        <v>1142</v>
      </c>
      <c r="H6148" s="2" t="s">
        <v>156</v>
      </c>
      <c r="I6148" s="2" t="s">
        <v>1150</v>
      </c>
      <c r="J6148" s="3">
        <v>1</v>
      </c>
      <c r="K6148" s="5"/>
    </row>
    <row r="6149" spans="1:11">
      <c r="A6149" s="2" t="s">
        <v>93</v>
      </c>
      <c r="B6149" s="2" t="s">
        <v>94</v>
      </c>
      <c r="C6149" s="4">
        <v>45566</v>
      </c>
      <c r="D6149" s="2" t="s">
        <v>1913</v>
      </c>
      <c r="E6149" s="2" t="s">
        <v>526</v>
      </c>
      <c r="F6149" s="2">
        <v>7.2</v>
      </c>
      <c r="G6149" s="2" t="s">
        <v>1143</v>
      </c>
      <c r="H6149" s="2" t="s">
        <v>1847</v>
      </c>
      <c r="I6149" s="2" t="s">
        <v>1848</v>
      </c>
      <c r="J6149" s="3">
        <v>2</v>
      </c>
      <c r="K6149" s="5"/>
    </row>
    <row r="6150" spans="1:11">
      <c r="A6150" s="2" t="s">
        <v>93</v>
      </c>
      <c r="B6150" s="2" t="s">
        <v>94</v>
      </c>
      <c r="C6150" s="4">
        <v>45566</v>
      </c>
      <c r="D6150" s="2" t="s">
        <v>1914</v>
      </c>
      <c r="E6150" s="2" t="s">
        <v>99</v>
      </c>
      <c r="F6150" s="2">
        <v>8.1999999999999993</v>
      </c>
      <c r="G6150" s="2" t="s">
        <v>1142</v>
      </c>
      <c r="H6150" s="2" t="s">
        <v>100</v>
      </c>
      <c r="I6150" s="2" t="s">
        <v>1181</v>
      </c>
      <c r="J6150" s="3">
        <v>2</v>
      </c>
      <c r="K6150" s="5"/>
    </row>
    <row r="6151" spans="1:11">
      <c r="A6151" s="2" t="s">
        <v>93</v>
      </c>
      <c r="B6151" s="2" t="s">
        <v>94</v>
      </c>
      <c r="C6151" s="4">
        <v>45566</v>
      </c>
      <c r="D6151" s="2" t="s">
        <v>105</v>
      </c>
      <c r="E6151" s="2" t="s">
        <v>17</v>
      </c>
      <c r="F6151" s="2">
        <v>8.1999999999999993</v>
      </c>
      <c r="G6151" s="2" t="s">
        <v>1142</v>
      </c>
      <c r="H6151" s="2" t="s">
        <v>103</v>
      </c>
      <c r="I6151" s="2" t="s">
        <v>1238</v>
      </c>
      <c r="J6151" s="3">
        <v>21</v>
      </c>
      <c r="K6151" s="5"/>
    </row>
    <row r="6152" spans="1:11">
      <c r="A6152" s="2" t="s">
        <v>106</v>
      </c>
      <c r="B6152" s="2" t="s">
        <v>107</v>
      </c>
      <c r="C6152" s="4">
        <v>45566</v>
      </c>
      <c r="D6152" s="2" t="s">
        <v>443</v>
      </c>
      <c r="E6152" s="2" t="s">
        <v>240</v>
      </c>
      <c r="F6152" s="2">
        <v>7.1</v>
      </c>
      <c r="G6152" s="2" t="s">
        <v>1143</v>
      </c>
      <c r="H6152" s="2" t="s">
        <v>109</v>
      </c>
      <c r="I6152" s="2" t="s">
        <v>1192</v>
      </c>
      <c r="J6152" s="3">
        <v>3</v>
      </c>
      <c r="K6152" s="5"/>
    </row>
    <row r="6153" spans="1:11">
      <c r="A6153" s="2" t="s">
        <v>106</v>
      </c>
      <c r="B6153" s="2" t="s">
        <v>107</v>
      </c>
      <c r="C6153" s="4">
        <v>45566</v>
      </c>
      <c r="D6153" s="2" t="s">
        <v>110</v>
      </c>
      <c r="E6153" s="2" t="s">
        <v>99</v>
      </c>
      <c r="F6153" s="2">
        <v>6.1</v>
      </c>
      <c r="G6153" s="2" t="s">
        <v>1183</v>
      </c>
      <c r="H6153" s="2" t="s">
        <v>109</v>
      </c>
      <c r="I6153" s="2" t="s">
        <v>1192</v>
      </c>
      <c r="J6153" s="3">
        <v>2</v>
      </c>
      <c r="K6153" s="5"/>
    </row>
    <row r="6154" spans="1:11">
      <c r="A6154" s="2" t="s">
        <v>106</v>
      </c>
      <c r="B6154" s="2" t="s">
        <v>107</v>
      </c>
      <c r="C6154" s="4">
        <v>45566</v>
      </c>
      <c r="D6154" s="2" t="s">
        <v>239</v>
      </c>
      <c r="E6154" s="2" t="s">
        <v>240</v>
      </c>
      <c r="F6154" s="2">
        <v>7.1</v>
      </c>
      <c r="G6154" s="2" t="s">
        <v>1143</v>
      </c>
      <c r="H6154" s="2" t="s">
        <v>109</v>
      </c>
      <c r="I6154" s="2" t="s">
        <v>1192</v>
      </c>
      <c r="J6154" s="3">
        <v>3</v>
      </c>
      <c r="K6154" s="5"/>
    </row>
    <row r="6155" spans="1:11">
      <c r="A6155" s="2" t="s">
        <v>106</v>
      </c>
      <c r="B6155" s="2" t="s">
        <v>107</v>
      </c>
      <c r="C6155" s="4">
        <v>45566</v>
      </c>
      <c r="D6155" s="2" t="s">
        <v>1622</v>
      </c>
      <c r="E6155" s="2" t="s">
        <v>113</v>
      </c>
      <c r="F6155" s="2">
        <v>6.1</v>
      </c>
      <c r="G6155" s="2" t="s">
        <v>1183</v>
      </c>
      <c r="H6155" s="2" t="s">
        <v>114</v>
      </c>
      <c r="I6155" s="2" t="s">
        <v>1193</v>
      </c>
      <c r="J6155" s="3">
        <v>1</v>
      </c>
      <c r="K6155" s="5"/>
    </row>
    <row r="6156" spans="1:11">
      <c r="A6156" s="2" t="s">
        <v>106</v>
      </c>
      <c r="B6156" s="2" t="s">
        <v>107</v>
      </c>
      <c r="C6156" s="4">
        <v>45566</v>
      </c>
      <c r="D6156" s="2" t="s">
        <v>1059</v>
      </c>
      <c r="E6156" s="2" t="s">
        <v>524</v>
      </c>
      <c r="F6156" s="2">
        <v>6.1</v>
      </c>
      <c r="G6156" s="2" t="s">
        <v>1183</v>
      </c>
      <c r="H6156" s="2" t="s">
        <v>114</v>
      </c>
      <c r="I6156" s="2" t="s">
        <v>1193</v>
      </c>
      <c r="J6156" s="3">
        <v>4</v>
      </c>
      <c r="K6156" s="5"/>
    </row>
    <row r="6157" spans="1:11">
      <c r="A6157" s="2" t="s">
        <v>106</v>
      </c>
      <c r="B6157" s="2" t="s">
        <v>107</v>
      </c>
      <c r="C6157" s="4">
        <v>45566</v>
      </c>
      <c r="D6157" s="2" t="s">
        <v>112</v>
      </c>
      <c r="E6157" s="2" t="s">
        <v>113</v>
      </c>
      <c r="F6157" s="2">
        <v>7.1</v>
      </c>
      <c r="G6157" s="2" t="s">
        <v>1143</v>
      </c>
      <c r="H6157" s="2" t="s">
        <v>114</v>
      </c>
      <c r="I6157" s="2" t="s">
        <v>1193</v>
      </c>
      <c r="J6157" s="3">
        <v>7</v>
      </c>
      <c r="K6157" s="5"/>
    </row>
    <row r="6158" spans="1:11">
      <c r="A6158" s="2" t="s">
        <v>106</v>
      </c>
      <c r="B6158" s="2" t="s">
        <v>107</v>
      </c>
      <c r="C6158" s="4">
        <v>45566</v>
      </c>
      <c r="D6158" s="2" t="s">
        <v>999</v>
      </c>
      <c r="E6158" s="2" t="s">
        <v>524</v>
      </c>
      <c r="F6158" s="2">
        <v>6.1</v>
      </c>
      <c r="G6158" s="2" t="s">
        <v>1183</v>
      </c>
      <c r="H6158" s="2" t="s">
        <v>114</v>
      </c>
      <c r="I6158" s="2" t="s">
        <v>1193</v>
      </c>
      <c r="J6158" s="3">
        <v>2</v>
      </c>
      <c r="K6158" s="5"/>
    </row>
    <row r="6159" spans="1:11">
      <c r="A6159" s="2" t="s">
        <v>106</v>
      </c>
      <c r="B6159" s="2" t="s">
        <v>107</v>
      </c>
      <c r="C6159" s="4">
        <v>45566</v>
      </c>
      <c r="D6159" s="2" t="s">
        <v>528</v>
      </c>
      <c r="E6159" s="2" t="s">
        <v>1040</v>
      </c>
      <c r="F6159" s="2">
        <v>7.1</v>
      </c>
      <c r="G6159" s="2" t="s">
        <v>1143</v>
      </c>
      <c r="H6159" s="2" t="s">
        <v>1310</v>
      </c>
      <c r="I6159" s="2" t="s">
        <v>1311</v>
      </c>
      <c r="J6159" s="3">
        <v>3</v>
      </c>
      <c r="K6159" s="5"/>
    </row>
    <row r="6160" spans="1:11">
      <c r="A6160" s="2" t="s">
        <v>106</v>
      </c>
      <c r="B6160" s="2" t="s">
        <v>107</v>
      </c>
      <c r="C6160" s="4">
        <v>45566</v>
      </c>
      <c r="D6160" s="2" t="s">
        <v>105</v>
      </c>
      <c r="E6160" s="2" t="s">
        <v>1040</v>
      </c>
      <c r="F6160" s="2">
        <v>7.1</v>
      </c>
      <c r="G6160" s="2" t="s">
        <v>1143</v>
      </c>
      <c r="H6160" s="2" t="s">
        <v>1310</v>
      </c>
      <c r="I6160" s="2" t="s">
        <v>1311</v>
      </c>
      <c r="J6160" s="3">
        <v>8</v>
      </c>
      <c r="K6160" s="5"/>
    </row>
    <row r="6161" spans="1:11">
      <c r="A6161" s="2" t="s">
        <v>106</v>
      </c>
      <c r="B6161" s="2" t="s">
        <v>107</v>
      </c>
      <c r="C6161" s="4">
        <v>45566</v>
      </c>
      <c r="D6161" s="2" t="s">
        <v>665</v>
      </c>
      <c r="E6161" s="2" t="s">
        <v>99</v>
      </c>
      <c r="F6161" s="2">
        <v>7.1</v>
      </c>
      <c r="G6161" s="2" t="s">
        <v>1143</v>
      </c>
      <c r="H6161" s="2" t="s">
        <v>109</v>
      </c>
      <c r="I6161" s="2" t="s">
        <v>1192</v>
      </c>
      <c r="J6161" s="3">
        <v>3</v>
      </c>
      <c r="K6161" s="5"/>
    </row>
    <row r="6162" spans="1:11">
      <c r="A6162" s="2" t="s">
        <v>106</v>
      </c>
      <c r="B6162" s="2" t="s">
        <v>107</v>
      </c>
      <c r="C6162" s="4">
        <v>45566</v>
      </c>
      <c r="D6162" s="2" t="s">
        <v>440</v>
      </c>
      <c r="E6162" s="2" t="s">
        <v>99</v>
      </c>
      <c r="F6162" s="2">
        <v>7.1</v>
      </c>
      <c r="G6162" s="2" t="s">
        <v>1143</v>
      </c>
      <c r="H6162" s="2" t="s">
        <v>109</v>
      </c>
      <c r="I6162" s="2" t="s">
        <v>1192</v>
      </c>
      <c r="J6162" s="3">
        <v>1</v>
      </c>
      <c r="K6162" s="5"/>
    </row>
    <row r="6163" spans="1:11">
      <c r="A6163" s="2" t="s">
        <v>1312</v>
      </c>
      <c r="B6163" s="2" t="s">
        <v>1313</v>
      </c>
      <c r="C6163" s="4">
        <v>45566</v>
      </c>
      <c r="D6163" s="2" t="s">
        <v>1876</v>
      </c>
      <c r="E6163" s="2" t="s">
        <v>888</v>
      </c>
      <c r="F6163" s="2">
        <v>7.1</v>
      </c>
      <c r="G6163" s="2" t="s">
        <v>1143</v>
      </c>
      <c r="H6163" s="2" t="s">
        <v>75</v>
      </c>
      <c r="I6163" s="2" t="s">
        <v>1150</v>
      </c>
      <c r="J6163" s="3">
        <v>1</v>
      </c>
      <c r="K6163" s="5"/>
    </row>
    <row r="6164" spans="1:11">
      <c r="A6164" s="2" t="s">
        <v>115</v>
      </c>
      <c r="B6164" s="2" t="s">
        <v>116</v>
      </c>
      <c r="C6164" s="4">
        <v>45566</v>
      </c>
      <c r="D6164" s="2" t="s">
        <v>539</v>
      </c>
      <c r="E6164" s="2" t="s">
        <v>540</v>
      </c>
      <c r="F6164" s="2">
        <v>8.1999999999999993</v>
      </c>
      <c r="G6164" s="2" t="s">
        <v>1142</v>
      </c>
      <c r="H6164" s="2" t="s">
        <v>115</v>
      </c>
      <c r="I6164" s="2" t="s">
        <v>116</v>
      </c>
      <c r="J6164" s="3">
        <v>3</v>
      </c>
      <c r="K6164" s="5"/>
    </row>
    <row r="6165" spans="1:11">
      <c r="A6165" s="2" t="s">
        <v>243</v>
      </c>
      <c r="B6165" s="2" t="s">
        <v>1229</v>
      </c>
      <c r="C6165" s="4">
        <v>45566</v>
      </c>
      <c r="D6165" s="2" t="s">
        <v>241</v>
      </c>
      <c r="E6165" s="2" t="s">
        <v>242</v>
      </c>
      <c r="F6165" s="2">
        <v>1.2</v>
      </c>
      <c r="G6165" s="2" t="s">
        <v>1187</v>
      </c>
      <c r="H6165" s="2" t="s">
        <v>243</v>
      </c>
      <c r="I6165" s="2" t="s">
        <v>1229</v>
      </c>
      <c r="J6165" s="3">
        <v>9</v>
      </c>
      <c r="K6165" s="5"/>
    </row>
    <row r="6166" spans="1:11">
      <c r="A6166" s="2" t="s">
        <v>185</v>
      </c>
      <c r="B6166" s="2" t="s">
        <v>1156</v>
      </c>
      <c r="C6166" s="4">
        <v>45566</v>
      </c>
      <c r="D6166" s="2" t="s">
        <v>567</v>
      </c>
      <c r="E6166" s="2" t="s">
        <v>382</v>
      </c>
      <c r="F6166" s="2">
        <v>9.1300000000000008</v>
      </c>
      <c r="G6166" s="2" t="s">
        <v>1145</v>
      </c>
      <c r="H6166" s="2" t="s">
        <v>187</v>
      </c>
      <c r="I6166" s="2" t="s">
        <v>1165</v>
      </c>
      <c r="J6166" s="3">
        <v>5</v>
      </c>
      <c r="K6166" s="5"/>
    </row>
    <row r="6167" spans="1:11">
      <c r="A6167" s="2" t="s">
        <v>1721</v>
      </c>
      <c r="B6167" s="2" t="s">
        <v>1721</v>
      </c>
      <c r="C6167" s="4">
        <v>45566</v>
      </c>
      <c r="D6167" s="2" t="s">
        <v>1915</v>
      </c>
      <c r="E6167" s="2" t="s">
        <v>1728</v>
      </c>
      <c r="F6167" s="2">
        <v>8.1999999999999993</v>
      </c>
      <c r="G6167" s="2" t="s">
        <v>1142</v>
      </c>
      <c r="H6167" s="2" t="s">
        <v>1732</v>
      </c>
      <c r="I6167" s="2" t="s">
        <v>1733</v>
      </c>
      <c r="J6167" s="3">
        <v>1</v>
      </c>
      <c r="K6167" s="5"/>
    </row>
    <row r="6168" spans="1:11">
      <c r="A6168" s="2" t="s">
        <v>1721</v>
      </c>
      <c r="B6168" s="2" t="s">
        <v>1721</v>
      </c>
      <c r="C6168" s="4">
        <v>45566</v>
      </c>
      <c r="D6168" s="2" t="s">
        <v>1916</v>
      </c>
      <c r="E6168" s="2" t="s">
        <v>1320</v>
      </c>
      <c r="F6168" s="2">
        <v>8.1999999999999993</v>
      </c>
      <c r="G6168" s="2" t="s">
        <v>1142</v>
      </c>
      <c r="H6168" s="2" t="s">
        <v>1732</v>
      </c>
      <c r="I6168" s="2" t="s">
        <v>1733</v>
      </c>
      <c r="J6168" s="3">
        <v>1</v>
      </c>
      <c r="K6168" s="5"/>
    </row>
    <row r="6169" spans="1:11">
      <c r="A6169" s="2" t="s">
        <v>1721</v>
      </c>
      <c r="B6169" s="2" t="s">
        <v>1721</v>
      </c>
      <c r="C6169" s="4">
        <v>45566</v>
      </c>
      <c r="D6169" s="2" t="s">
        <v>1917</v>
      </c>
      <c r="E6169" s="2" t="s">
        <v>1736</v>
      </c>
      <c r="F6169" s="2">
        <v>8.1999999999999993</v>
      </c>
      <c r="G6169" s="2" t="s">
        <v>1142</v>
      </c>
      <c r="H6169" s="2" t="s">
        <v>1737</v>
      </c>
      <c r="I6169" s="2" t="s">
        <v>1738</v>
      </c>
      <c r="J6169" s="3">
        <v>2</v>
      </c>
      <c r="K6169" s="5"/>
    </row>
    <row r="6170" spans="1:11">
      <c r="A6170" s="2" t="s">
        <v>1721</v>
      </c>
      <c r="B6170" s="2" t="s">
        <v>1721</v>
      </c>
      <c r="C6170" s="4">
        <v>45566</v>
      </c>
      <c r="D6170" s="2" t="s">
        <v>1918</v>
      </c>
      <c r="E6170" s="2" t="s">
        <v>1828</v>
      </c>
      <c r="F6170" s="2">
        <v>8.1999999999999993</v>
      </c>
      <c r="G6170" s="2" t="s">
        <v>1142</v>
      </c>
      <c r="H6170" s="2" t="s">
        <v>1829</v>
      </c>
      <c r="I6170" s="2" t="s">
        <v>1830</v>
      </c>
      <c r="J6170" s="3">
        <v>2</v>
      </c>
      <c r="K6170" s="5"/>
    </row>
    <row r="6171" spans="1:11">
      <c r="A6171" s="2" t="s">
        <v>1721</v>
      </c>
      <c r="B6171" s="2" t="s">
        <v>1721</v>
      </c>
      <c r="C6171" s="4">
        <v>45566</v>
      </c>
      <c r="D6171" s="2" t="s">
        <v>1919</v>
      </c>
      <c r="E6171" s="2" t="s">
        <v>1740</v>
      </c>
      <c r="F6171" s="2">
        <v>8.1999999999999993</v>
      </c>
      <c r="G6171" s="2" t="s">
        <v>1142</v>
      </c>
      <c r="H6171" s="2" t="s">
        <v>1741</v>
      </c>
      <c r="I6171" s="2" t="s">
        <v>1742</v>
      </c>
      <c r="J6171" s="3">
        <v>2</v>
      </c>
      <c r="K6171" s="5"/>
    </row>
    <row r="6172" spans="1:11">
      <c r="A6172" s="2" t="s">
        <v>1721</v>
      </c>
      <c r="B6172" s="2" t="s">
        <v>1721</v>
      </c>
      <c r="C6172" s="4">
        <v>45566</v>
      </c>
      <c r="D6172" s="2" t="s">
        <v>1920</v>
      </c>
      <c r="E6172" s="2" t="s">
        <v>1740</v>
      </c>
      <c r="F6172" s="2">
        <v>8.1999999999999993</v>
      </c>
      <c r="G6172" s="2" t="s">
        <v>1142</v>
      </c>
      <c r="H6172" s="2" t="s">
        <v>1741</v>
      </c>
      <c r="I6172" s="2" t="s">
        <v>1742</v>
      </c>
      <c r="J6172" s="3">
        <v>2</v>
      </c>
      <c r="K6172" s="5"/>
    </row>
    <row r="6173" spans="1:11">
      <c r="A6173" s="2" t="s">
        <v>1721</v>
      </c>
      <c r="B6173" s="2" t="s">
        <v>1721</v>
      </c>
      <c r="C6173" s="4">
        <v>45566</v>
      </c>
      <c r="D6173" s="2" t="s">
        <v>1921</v>
      </c>
      <c r="E6173" s="2" t="s">
        <v>1740</v>
      </c>
      <c r="F6173" s="2">
        <v>8.1999999999999993</v>
      </c>
      <c r="G6173" s="2" t="s">
        <v>1142</v>
      </c>
      <c r="H6173" s="2" t="s">
        <v>1741</v>
      </c>
      <c r="I6173" s="2" t="s">
        <v>1742</v>
      </c>
      <c r="J6173" s="3">
        <v>1</v>
      </c>
      <c r="K6173" s="5"/>
    </row>
    <row r="6174" spans="1:11">
      <c r="A6174" s="2" t="s">
        <v>1721</v>
      </c>
      <c r="B6174" s="2" t="s">
        <v>1721</v>
      </c>
      <c r="C6174" s="4">
        <v>45566</v>
      </c>
      <c r="D6174" s="2" t="s">
        <v>1922</v>
      </c>
      <c r="E6174" s="2" t="s">
        <v>1723</v>
      </c>
      <c r="F6174" s="2">
        <v>8.1999999999999993</v>
      </c>
      <c r="G6174" s="2" t="s">
        <v>1142</v>
      </c>
      <c r="H6174" s="2" t="s">
        <v>1741</v>
      </c>
      <c r="I6174" s="2" t="s">
        <v>1742</v>
      </c>
      <c r="J6174" s="3">
        <v>1</v>
      </c>
      <c r="K6174" s="5"/>
    </row>
    <row r="6175" spans="1:11">
      <c r="A6175" s="2" t="s">
        <v>1721</v>
      </c>
      <c r="B6175" s="2" t="s">
        <v>1721</v>
      </c>
      <c r="C6175" s="4">
        <v>45566</v>
      </c>
      <c r="D6175" s="2" t="s">
        <v>1923</v>
      </c>
      <c r="E6175" s="2" t="s">
        <v>1748</v>
      </c>
      <c r="F6175" s="2">
        <v>8.1999999999999993</v>
      </c>
      <c r="G6175" s="2" t="s">
        <v>1142</v>
      </c>
      <c r="H6175" s="2" t="s">
        <v>1749</v>
      </c>
      <c r="I6175" s="2" t="s">
        <v>1750</v>
      </c>
      <c r="J6175" s="3">
        <v>2</v>
      </c>
      <c r="K6175" s="5"/>
    </row>
    <row r="6176" spans="1:11">
      <c r="A6176" s="2" t="s">
        <v>1721</v>
      </c>
      <c r="B6176" s="2" t="s">
        <v>1721</v>
      </c>
      <c r="C6176" s="4">
        <v>45566</v>
      </c>
      <c r="D6176" s="2" t="s">
        <v>1924</v>
      </c>
      <c r="E6176" s="2" t="s">
        <v>1748</v>
      </c>
      <c r="F6176" s="2">
        <v>8.1999999999999993</v>
      </c>
      <c r="G6176" s="2" t="s">
        <v>1142</v>
      </c>
      <c r="H6176" s="2" t="s">
        <v>1749</v>
      </c>
      <c r="I6176" s="2" t="s">
        <v>1750</v>
      </c>
      <c r="J6176" s="3">
        <v>3</v>
      </c>
      <c r="K6176" s="5"/>
    </row>
    <row r="6177" spans="1:11">
      <c r="A6177" s="2" t="s">
        <v>1721</v>
      </c>
      <c r="B6177" s="2" t="s">
        <v>1721</v>
      </c>
      <c r="C6177" s="4">
        <v>45566</v>
      </c>
      <c r="D6177" s="2" t="s">
        <v>1925</v>
      </c>
      <c r="E6177" s="2" t="s">
        <v>1748</v>
      </c>
      <c r="F6177" s="2">
        <v>8.1999999999999993</v>
      </c>
      <c r="G6177" s="2" t="s">
        <v>1142</v>
      </c>
      <c r="H6177" s="2" t="s">
        <v>1749</v>
      </c>
      <c r="I6177" s="2" t="s">
        <v>1750</v>
      </c>
      <c r="J6177" s="3">
        <v>1</v>
      </c>
      <c r="K6177" s="5"/>
    </row>
    <row r="6178" spans="1:11">
      <c r="A6178" s="2" t="s">
        <v>1721</v>
      </c>
      <c r="B6178" s="2" t="s">
        <v>1721</v>
      </c>
      <c r="C6178" s="4">
        <v>45566</v>
      </c>
      <c r="D6178" s="2" t="s">
        <v>1926</v>
      </c>
      <c r="E6178" s="2" t="s">
        <v>1740</v>
      </c>
      <c r="F6178" s="2">
        <v>8.1999999999999993</v>
      </c>
      <c r="G6178" s="2" t="s">
        <v>1142</v>
      </c>
      <c r="H6178" s="2" t="s">
        <v>1721</v>
      </c>
      <c r="I6178" s="2" t="s">
        <v>1721</v>
      </c>
      <c r="J6178" s="3">
        <v>6</v>
      </c>
      <c r="K6178" s="5"/>
    </row>
    <row r="6179" spans="1:11">
      <c r="A6179" s="2" t="s">
        <v>1721</v>
      </c>
      <c r="B6179" s="2" t="s">
        <v>1721</v>
      </c>
      <c r="C6179" s="4">
        <v>45566</v>
      </c>
      <c r="D6179" s="2" t="s">
        <v>1927</v>
      </c>
      <c r="E6179" s="2" t="s">
        <v>1740</v>
      </c>
      <c r="F6179" s="2">
        <v>8.1999999999999993</v>
      </c>
      <c r="G6179" s="2" t="s">
        <v>1142</v>
      </c>
      <c r="H6179" s="2" t="s">
        <v>1721</v>
      </c>
      <c r="I6179" s="2" t="s">
        <v>1721</v>
      </c>
      <c r="J6179" s="3">
        <v>4</v>
      </c>
      <c r="K6179" s="5"/>
    </row>
    <row r="6180" spans="1:11">
      <c r="A6180" s="2" t="s">
        <v>1721</v>
      </c>
      <c r="B6180" s="2" t="s">
        <v>1721</v>
      </c>
      <c r="C6180" s="4">
        <v>45566</v>
      </c>
      <c r="D6180" s="2" t="s">
        <v>1928</v>
      </c>
      <c r="E6180" s="2" t="s">
        <v>1740</v>
      </c>
      <c r="F6180" s="2">
        <v>8.1999999999999993</v>
      </c>
      <c r="G6180" s="2" t="s">
        <v>1142</v>
      </c>
      <c r="H6180" s="2" t="s">
        <v>1721</v>
      </c>
      <c r="I6180" s="2" t="s">
        <v>1721</v>
      </c>
      <c r="J6180" s="3">
        <v>2</v>
      </c>
      <c r="K6180" s="5"/>
    </row>
    <row r="6181" spans="1:11">
      <c r="A6181" s="2" t="s">
        <v>1721</v>
      </c>
      <c r="B6181" s="2" t="s">
        <v>1721</v>
      </c>
      <c r="C6181" s="4">
        <v>45566</v>
      </c>
      <c r="D6181" s="2" t="s">
        <v>1929</v>
      </c>
      <c r="E6181" s="2" t="s">
        <v>1740</v>
      </c>
      <c r="F6181" s="2">
        <v>8.1999999999999993</v>
      </c>
      <c r="G6181" s="2" t="s">
        <v>1142</v>
      </c>
      <c r="H6181" s="2" t="s">
        <v>1721</v>
      </c>
      <c r="I6181" s="2" t="s">
        <v>1721</v>
      </c>
      <c r="J6181" s="3">
        <v>2</v>
      </c>
      <c r="K6181" s="5"/>
    </row>
    <row r="6182" spans="1:11">
      <c r="A6182" s="2" t="s">
        <v>405</v>
      </c>
      <c r="B6182" s="2" t="s">
        <v>1167</v>
      </c>
      <c r="C6182" s="4">
        <v>45566</v>
      </c>
      <c r="D6182" s="2" t="s">
        <v>792</v>
      </c>
      <c r="E6182" s="2" t="s">
        <v>82</v>
      </c>
      <c r="F6182" s="2">
        <v>8.1</v>
      </c>
      <c r="G6182" s="2" t="s">
        <v>1142</v>
      </c>
      <c r="H6182" s="2" t="s">
        <v>156</v>
      </c>
      <c r="I6182" s="2" t="s">
        <v>1150</v>
      </c>
      <c r="J6182" s="3">
        <v>1</v>
      </c>
      <c r="K6182" s="5"/>
    </row>
    <row r="6183" spans="1:11">
      <c r="A6183" s="2" t="s">
        <v>405</v>
      </c>
      <c r="B6183" s="2" t="s">
        <v>1167</v>
      </c>
      <c r="C6183" s="4">
        <v>45566</v>
      </c>
      <c r="D6183" s="2" t="s">
        <v>899</v>
      </c>
      <c r="E6183" s="2" t="s">
        <v>796</v>
      </c>
      <c r="F6183" s="2">
        <v>8.1</v>
      </c>
      <c r="G6183" s="2" t="s">
        <v>1142</v>
      </c>
      <c r="H6183" s="2" t="s">
        <v>156</v>
      </c>
      <c r="I6183" s="2" t="s">
        <v>1150</v>
      </c>
      <c r="J6183" s="3">
        <v>1</v>
      </c>
      <c r="K6183" s="5"/>
    </row>
    <row r="6184" spans="1:11">
      <c r="A6184" s="2" t="s">
        <v>405</v>
      </c>
      <c r="B6184" s="2" t="s">
        <v>1167</v>
      </c>
      <c r="C6184" s="4">
        <v>45566</v>
      </c>
      <c r="D6184" s="2" t="s">
        <v>804</v>
      </c>
      <c r="E6184" s="2" t="s">
        <v>629</v>
      </c>
      <c r="F6184" s="2">
        <v>8.1</v>
      </c>
      <c r="G6184" s="2" t="s">
        <v>1142</v>
      </c>
      <c r="H6184" s="2" t="s">
        <v>156</v>
      </c>
      <c r="I6184" s="2" t="s">
        <v>1150</v>
      </c>
      <c r="J6184" s="3">
        <v>1</v>
      </c>
      <c r="K6184" s="5"/>
    </row>
    <row r="6185" spans="1:11">
      <c r="A6185" s="2" t="s">
        <v>121</v>
      </c>
      <c r="B6185" s="2" t="s">
        <v>122</v>
      </c>
      <c r="C6185" s="4">
        <v>45566</v>
      </c>
      <c r="D6185" s="2" t="s">
        <v>895</v>
      </c>
      <c r="E6185" s="2" t="s">
        <v>132</v>
      </c>
      <c r="F6185" s="2">
        <v>4.2</v>
      </c>
      <c r="G6185" s="2" t="s">
        <v>1188</v>
      </c>
      <c r="H6185" s="2" t="s">
        <v>650</v>
      </c>
      <c r="I6185" s="2" t="s">
        <v>1216</v>
      </c>
      <c r="J6185" s="3">
        <v>2</v>
      </c>
      <c r="K6185" s="5"/>
    </row>
    <row r="6186" spans="1:11">
      <c r="A6186" s="2" t="s">
        <v>121</v>
      </c>
      <c r="B6186" s="2" t="s">
        <v>122</v>
      </c>
      <c r="C6186" s="4">
        <v>45566</v>
      </c>
      <c r="D6186" s="2" t="s">
        <v>895</v>
      </c>
      <c r="E6186" s="2" t="s">
        <v>132</v>
      </c>
      <c r="F6186" s="2">
        <v>4.0999999999999996</v>
      </c>
      <c r="G6186" s="2" t="s">
        <v>1188</v>
      </c>
      <c r="H6186" s="2" t="s">
        <v>650</v>
      </c>
      <c r="I6186" s="2" t="s">
        <v>1216</v>
      </c>
      <c r="J6186" s="3">
        <v>4</v>
      </c>
      <c r="K6186" s="5"/>
    </row>
    <row r="6187" spans="1:11">
      <c r="A6187" s="2" t="s">
        <v>121</v>
      </c>
      <c r="B6187" s="2" t="s">
        <v>122</v>
      </c>
      <c r="C6187" s="4">
        <v>45566</v>
      </c>
      <c r="D6187" s="2" t="s">
        <v>294</v>
      </c>
      <c r="E6187" s="2" t="s">
        <v>132</v>
      </c>
      <c r="F6187" s="2">
        <v>4.0999999999999996</v>
      </c>
      <c r="G6187" s="2" t="s">
        <v>1188</v>
      </c>
      <c r="H6187" s="2" t="s">
        <v>291</v>
      </c>
      <c r="I6187" s="2" t="s">
        <v>292</v>
      </c>
      <c r="J6187" s="3">
        <v>1</v>
      </c>
      <c r="K6187" s="5"/>
    </row>
    <row r="6188" spans="1:11">
      <c r="A6188" s="2" t="s">
        <v>138</v>
      </c>
      <c r="B6188" s="2" t="s">
        <v>139</v>
      </c>
      <c r="C6188" s="4">
        <v>45566</v>
      </c>
      <c r="D6188" s="2" t="s">
        <v>872</v>
      </c>
      <c r="E6188" s="2" t="s">
        <v>47</v>
      </c>
      <c r="F6188" s="2">
        <v>5.0999999999999996</v>
      </c>
      <c r="G6188" s="2" t="s">
        <v>1186</v>
      </c>
      <c r="H6188" s="2" t="s">
        <v>149</v>
      </c>
      <c r="I6188" s="2" t="s">
        <v>1242</v>
      </c>
      <c r="J6188" s="3">
        <v>1</v>
      </c>
      <c r="K6188" s="5"/>
    </row>
    <row r="6189" spans="1:11">
      <c r="A6189" s="2" t="s">
        <v>152</v>
      </c>
      <c r="B6189" s="2" t="s">
        <v>153</v>
      </c>
      <c r="C6189" s="4">
        <v>45566</v>
      </c>
      <c r="D6189" s="2" t="s">
        <v>709</v>
      </c>
      <c r="E6189" s="2" t="s">
        <v>710</v>
      </c>
      <c r="F6189" s="2">
        <v>8.1</v>
      </c>
      <c r="G6189" s="2" t="s">
        <v>1142</v>
      </c>
      <c r="H6189" s="2" t="s">
        <v>75</v>
      </c>
      <c r="I6189" s="2" t="s">
        <v>1150</v>
      </c>
      <c r="J6189" s="3">
        <v>12</v>
      </c>
      <c r="K6189" s="5"/>
    </row>
    <row r="6190" spans="1:11">
      <c r="A6190" s="2" t="s">
        <v>152</v>
      </c>
      <c r="B6190" s="2" t="s">
        <v>153</v>
      </c>
      <c r="C6190" s="4">
        <v>45566</v>
      </c>
      <c r="D6190" s="2" t="s">
        <v>1391</v>
      </c>
      <c r="E6190" s="2" t="s">
        <v>1392</v>
      </c>
      <c r="F6190" s="2">
        <v>8.1</v>
      </c>
      <c r="G6190" s="2" t="s">
        <v>1142</v>
      </c>
      <c r="H6190" s="2" t="s">
        <v>75</v>
      </c>
      <c r="I6190" s="2" t="s">
        <v>1150</v>
      </c>
      <c r="J6190" s="3">
        <v>9</v>
      </c>
      <c r="K6190" s="5"/>
    </row>
    <row r="6191" spans="1:11">
      <c r="A6191" s="2" t="s">
        <v>484</v>
      </c>
      <c r="B6191" s="2" t="s">
        <v>1250</v>
      </c>
      <c r="C6191" s="4">
        <v>45566</v>
      </c>
      <c r="D6191" s="2" t="s">
        <v>483</v>
      </c>
      <c r="E6191" s="2" t="s">
        <v>17</v>
      </c>
      <c r="F6191" s="2">
        <v>9.9</v>
      </c>
      <c r="G6191" s="2" t="s">
        <v>1930</v>
      </c>
      <c r="H6191" s="2" t="s">
        <v>484</v>
      </c>
      <c r="I6191" s="2" t="s">
        <v>1250</v>
      </c>
      <c r="J6191" s="3">
        <v>40</v>
      </c>
      <c r="K6191" s="5"/>
    </row>
    <row r="6192" spans="1:11">
      <c r="A6192" s="2" t="s">
        <v>484</v>
      </c>
      <c r="B6192" s="2" t="s">
        <v>1250</v>
      </c>
      <c r="C6192" s="4">
        <v>45566</v>
      </c>
      <c r="D6192" s="2" t="s">
        <v>1445</v>
      </c>
      <c r="E6192" s="2" t="s">
        <v>1320</v>
      </c>
      <c r="F6192" s="2">
        <v>9.1300000000000008</v>
      </c>
      <c r="G6192" s="2" t="s">
        <v>1145</v>
      </c>
      <c r="H6192" s="2" t="s">
        <v>1329</v>
      </c>
      <c r="I6192" s="2" t="s">
        <v>1330</v>
      </c>
      <c r="J6192" s="3">
        <v>5</v>
      </c>
      <c r="K6192" s="5"/>
    </row>
    <row r="6193" spans="1:11">
      <c r="A6193" s="2" t="s">
        <v>484</v>
      </c>
      <c r="B6193" s="2" t="s">
        <v>1250</v>
      </c>
      <c r="C6193" s="4">
        <v>45566</v>
      </c>
      <c r="D6193" s="2" t="s">
        <v>1515</v>
      </c>
      <c r="E6193" s="2" t="s">
        <v>1320</v>
      </c>
      <c r="F6193" s="2">
        <v>9.1300000000000008</v>
      </c>
      <c r="G6193" s="2" t="s">
        <v>1145</v>
      </c>
      <c r="H6193" s="2" t="s">
        <v>1321</v>
      </c>
      <c r="I6193" s="2" t="s">
        <v>1322</v>
      </c>
      <c r="J6193" s="3">
        <v>5</v>
      </c>
      <c r="K6193" s="5"/>
    </row>
    <row r="6194" spans="1:11">
      <c r="A6194" s="2" t="s">
        <v>484</v>
      </c>
      <c r="B6194" s="2" t="s">
        <v>1250</v>
      </c>
      <c r="C6194" s="4">
        <v>45566</v>
      </c>
      <c r="D6194" s="2" t="s">
        <v>1533</v>
      </c>
      <c r="E6194" s="2" t="s">
        <v>1320</v>
      </c>
      <c r="F6194" s="2">
        <v>8.1999999999999993</v>
      </c>
      <c r="G6194" s="2" t="s">
        <v>1142</v>
      </c>
      <c r="H6194" s="2" t="s">
        <v>1321</v>
      </c>
      <c r="I6194" s="2" t="s">
        <v>1322</v>
      </c>
      <c r="J6194" s="3">
        <v>2</v>
      </c>
      <c r="K6194" s="5"/>
    </row>
    <row r="6195" spans="1:11">
      <c r="A6195" s="2" t="s">
        <v>484</v>
      </c>
      <c r="B6195" s="2" t="s">
        <v>1250</v>
      </c>
      <c r="C6195" s="4">
        <v>45566</v>
      </c>
      <c r="D6195" s="2" t="s">
        <v>912</v>
      </c>
      <c r="E6195" s="2" t="s">
        <v>17</v>
      </c>
      <c r="F6195" s="2">
        <v>8.1999999999999993</v>
      </c>
      <c r="G6195" s="2" t="s">
        <v>1142</v>
      </c>
      <c r="H6195" s="2" t="s">
        <v>1323</v>
      </c>
      <c r="I6195" s="2" t="s">
        <v>1324</v>
      </c>
      <c r="J6195" s="3">
        <v>28</v>
      </c>
      <c r="K6195" s="5"/>
    </row>
    <row r="6196" spans="1:11">
      <c r="A6196" s="2" t="s">
        <v>484</v>
      </c>
      <c r="B6196" s="2" t="s">
        <v>1250</v>
      </c>
      <c r="C6196" s="4">
        <v>45566</v>
      </c>
      <c r="D6196" s="2" t="s">
        <v>1537</v>
      </c>
      <c r="E6196" s="2" t="s">
        <v>17</v>
      </c>
      <c r="F6196" s="2">
        <v>8.1999999999999993</v>
      </c>
      <c r="G6196" s="2" t="s">
        <v>1142</v>
      </c>
      <c r="H6196" s="2" t="s">
        <v>1323</v>
      </c>
      <c r="I6196" s="2" t="s">
        <v>1324</v>
      </c>
      <c r="J6196" s="3">
        <v>37</v>
      </c>
      <c r="K6196" s="5"/>
    </row>
    <row r="6197" spans="1:11">
      <c r="A6197" s="2" t="s">
        <v>484</v>
      </c>
      <c r="B6197" s="2" t="s">
        <v>1250</v>
      </c>
      <c r="C6197" s="4">
        <v>45566</v>
      </c>
      <c r="D6197" s="2" t="s">
        <v>1462</v>
      </c>
      <c r="E6197" s="2" t="s">
        <v>731</v>
      </c>
      <c r="F6197" s="2">
        <v>9.1300000000000008</v>
      </c>
      <c r="G6197" s="2" t="s">
        <v>1145</v>
      </c>
      <c r="H6197" s="2" t="s">
        <v>1323</v>
      </c>
      <c r="I6197" s="2" t="s">
        <v>1324</v>
      </c>
      <c r="J6197" s="3">
        <v>2</v>
      </c>
      <c r="K6197" s="5"/>
    </row>
    <row r="6198" spans="1:11">
      <c r="A6198" s="2" t="s">
        <v>484</v>
      </c>
      <c r="B6198" s="2" t="s">
        <v>1250</v>
      </c>
      <c r="C6198" s="4">
        <v>45566</v>
      </c>
      <c r="D6198" s="2" t="s">
        <v>485</v>
      </c>
      <c r="E6198" s="2" t="s">
        <v>17</v>
      </c>
      <c r="F6198" s="2">
        <v>9.1300000000000008</v>
      </c>
      <c r="G6198" s="2" t="s">
        <v>1145</v>
      </c>
      <c r="H6198" s="2" t="s">
        <v>1323</v>
      </c>
      <c r="I6198" s="2" t="s">
        <v>1324</v>
      </c>
      <c r="J6198" s="3">
        <v>18</v>
      </c>
      <c r="K6198" s="5"/>
    </row>
    <row r="6199" spans="1:11">
      <c r="A6199" s="2" t="s">
        <v>484</v>
      </c>
      <c r="B6199" s="2" t="s">
        <v>1250</v>
      </c>
      <c r="C6199" s="4">
        <v>45566</v>
      </c>
      <c r="D6199" s="2" t="s">
        <v>1046</v>
      </c>
      <c r="E6199" s="2" t="s">
        <v>17</v>
      </c>
      <c r="F6199" s="2">
        <v>8.1999999999999993</v>
      </c>
      <c r="G6199" s="2" t="s">
        <v>1142</v>
      </c>
      <c r="H6199" s="2" t="s">
        <v>1323</v>
      </c>
      <c r="I6199" s="2" t="s">
        <v>1324</v>
      </c>
      <c r="J6199" s="3">
        <v>30</v>
      </c>
      <c r="K6199" s="5"/>
    </row>
    <row r="6200" spans="1:11">
      <c r="A6200" s="2" t="s">
        <v>484</v>
      </c>
      <c r="B6200" s="2" t="s">
        <v>1250</v>
      </c>
      <c r="C6200" s="4">
        <v>45566</v>
      </c>
      <c r="D6200" s="2" t="s">
        <v>1401</v>
      </c>
      <c r="E6200" s="2" t="s">
        <v>1320</v>
      </c>
      <c r="F6200" s="2">
        <v>9.1300000000000008</v>
      </c>
      <c r="G6200" s="2" t="s">
        <v>1145</v>
      </c>
      <c r="H6200" s="2" t="s">
        <v>1321</v>
      </c>
      <c r="I6200" s="2" t="s">
        <v>1322</v>
      </c>
      <c r="J6200" s="3">
        <v>15</v>
      </c>
      <c r="K6200" s="5"/>
    </row>
    <row r="6201" spans="1:11">
      <c r="A6201" s="2" t="s">
        <v>484</v>
      </c>
      <c r="B6201" s="2" t="s">
        <v>1250</v>
      </c>
      <c r="C6201" s="4">
        <v>45566</v>
      </c>
      <c r="D6201" s="2" t="s">
        <v>985</v>
      </c>
      <c r="E6201" s="2" t="s">
        <v>17</v>
      </c>
      <c r="F6201" s="2">
        <v>8.1999999999999993</v>
      </c>
      <c r="G6201" s="2" t="s">
        <v>1142</v>
      </c>
      <c r="H6201" s="2" t="s">
        <v>484</v>
      </c>
      <c r="I6201" s="2" t="s">
        <v>1250</v>
      </c>
      <c r="J6201" s="3">
        <v>32</v>
      </c>
      <c r="K6201" s="5"/>
    </row>
    <row r="6202" spans="1:11">
      <c r="A6202" s="2" t="s">
        <v>165</v>
      </c>
      <c r="B6202" s="2" t="s">
        <v>166</v>
      </c>
      <c r="C6202" s="4">
        <v>45566</v>
      </c>
      <c r="D6202" s="2" t="s">
        <v>567</v>
      </c>
      <c r="E6202" s="2" t="s">
        <v>132</v>
      </c>
      <c r="F6202" s="2">
        <v>4.3</v>
      </c>
      <c r="G6202" s="2" t="s">
        <v>1188</v>
      </c>
      <c r="H6202" s="2" t="s">
        <v>187</v>
      </c>
      <c r="I6202" s="2" t="s">
        <v>1165</v>
      </c>
      <c r="J6202" s="3">
        <v>1</v>
      </c>
      <c r="K6202" s="5"/>
    </row>
    <row r="6203" spans="1:11">
      <c r="A6203" s="2" t="s">
        <v>165</v>
      </c>
      <c r="B6203" s="2" t="s">
        <v>166</v>
      </c>
      <c r="C6203" s="4">
        <v>45566</v>
      </c>
      <c r="D6203" s="2" t="s">
        <v>1809</v>
      </c>
      <c r="E6203" s="2" t="s">
        <v>132</v>
      </c>
      <c r="F6203" s="2">
        <v>4.0999999999999996</v>
      </c>
      <c r="G6203" s="2" t="s">
        <v>1188</v>
      </c>
      <c r="H6203" s="2" t="s">
        <v>564</v>
      </c>
      <c r="I6203" s="2" t="s">
        <v>1162</v>
      </c>
      <c r="J6203" s="3">
        <v>1</v>
      </c>
      <c r="K6203" s="5"/>
    </row>
    <row r="6204" spans="1:11">
      <c r="A6204" s="2" t="s">
        <v>165</v>
      </c>
      <c r="B6204" s="2" t="s">
        <v>166</v>
      </c>
      <c r="C6204" s="4">
        <v>45566</v>
      </c>
      <c r="D6204" s="2" t="s">
        <v>354</v>
      </c>
      <c r="E6204" s="2" t="s">
        <v>355</v>
      </c>
      <c r="F6204" s="2">
        <v>6.2</v>
      </c>
      <c r="G6204" s="2" t="s">
        <v>1183</v>
      </c>
      <c r="H6204" s="2" t="s">
        <v>349</v>
      </c>
      <c r="I6204" s="2" t="s">
        <v>1174</v>
      </c>
      <c r="J6204" s="3">
        <v>4</v>
      </c>
      <c r="K6204" s="5"/>
    </row>
    <row r="6205" spans="1:11">
      <c r="A6205" s="2" t="s">
        <v>165</v>
      </c>
      <c r="B6205" s="2" t="s">
        <v>166</v>
      </c>
      <c r="C6205" s="4">
        <v>45566</v>
      </c>
      <c r="D6205" s="2" t="s">
        <v>533</v>
      </c>
      <c r="E6205" s="2" t="s">
        <v>191</v>
      </c>
      <c r="F6205" s="2">
        <v>5.0999999999999996</v>
      </c>
      <c r="G6205" s="2" t="s">
        <v>1186</v>
      </c>
      <c r="H6205" s="2" t="s">
        <v>183</v>
      </c>
      <c r="I6205" s="2" t="s">
        <v>1237</v>
      </c>
      <c r="J6205" s="3">
        <v>1</v>
      </c>
      <c r="K6205" s="5"/>
    </row>
    <row r="6206" spans="1:11">
      <c r="A6206" s="2" t="s">
        <v>165</v>
      </c>
      <c r="B6206" s="2" t="s">
        <v>166</v>
      </c>
      <c r="C6206" s="4">
        <v>45566</v>
      </c>
      <c r="D6206" s="2" t="s">
        <v>1770</v>
      </c>
      <c r="E6206" s="2" t="s">
        <v>82</v>
      </c>
      <c r="F6206" s="2">
        <v>5.3</v>
      </c>
      <c r="G6206" s="2" t="s">
        <v>1186</v>
      </c>
      <c r="H6206" s="2" t="s">
        <v>1843</v>
      </c>
      <c r="I6206" s="2" t="s">
        <v>1844</v>
      </c>
      <c r="J6206" s="3">
        <v>1</v>
      </c>
      <c r="K6206" s="5"/>
    </row>
    <row r="6207" spans="1:11">
      <c r="A6207" s="2" t="s">
        <v>165</v>
      </c>
      <c r="B6207" s="2" t="s">
        <v>166</v>
      </c>
      <c r="C6207" s="4">
        <v>45566</v>
      </c>
      <c r="D6207" s="2" t="s">
        <v>1480</v>
      </c>
      <c r="E6207" s="2" t="s">
        <v>82</v>
      </c>
      <c r="F6207" s="2">
        <v>4.0999999999999996</v>
      </c>
      <c r="G6207" s="2" t="s">
        <v>1188</v>
      </c>
      <c r="H6207" s="2" t="s">
        <v>173</v>
      </c>
      <c r="I6207" s="2" t="s">
        <v>1170</v>
      </c>
      <c r="J6207" s="3">
        <v>1</v>
      </c>
      <c r="K6207" s="5"/>
    </row>
    <row r="6208" spans="1:11">
      <c r="A6208" s="2" t="s">
        <v>165</v>
      </c>
      <c r="B6208" s="2" t="s">
        <v>166</v>
      </c>
      <c r="C6208" s="4">
        <v>45566</v>
      </c>
      <c r="D6208" s="2" t="s">
        <v>1480</v>
      </c>
      <c r="E6208" s="2" t="s">
        <v>82</v>
      </c>
      <c r="F6208" s="2">
        <v>5.0999999999999996</v>
      </c>
      <c r="G6208" s="2" t="s">
        <v>1186</v>
      </c>
      <c r="H6208" s="2" t="s">
        <v>173</v>
      </c>
      <c r="I6208" s="2" t="s">
        <v>1170</v>
      </c>
      <c r="J6208" s="3">
        <v>1</v>
      </c>
      <c r="K6208" s="5"/>
    </row>
    <row r="6209" spans="1:11">
      <c r="A6209" s="2" t="s">
        <v>188</v>
      </c>
      <c r="B6209" s="2" t="s">
        <v>189</v>
      </c>
      <c r="C6209" s="4">
        <v>45566</v>
      </c>
      <c r="D6209" s="2" t="s">
        <v>1016</v>
      </c>
      <c r="E6209" s="2" t="s">
        <v>82</v>
      </c>
      <c r="F6209" s="2">
        <v>4.0999999999999996</v>
      </c>
      <c r="G6209" s="2" t="s">
        <v>1188</v>
      </c>
      <c r="H6209" s="2" t="s">
        <v>285</v>
      </c>
      <c r="I6209" s="2" t="s">
        <v>286</v>
      </c>
      <c r="J6209" s="3">
        <v>1</v>
      </c>
      <c r="K6209" s="5"/>
    </row>
    <row r="6210" spans="1:11">
      <c r="A6210" s="2" t="s">
        <v>188</v>
      </c>
      <c r="B6210" s="2" t="s">
        <v>189</v>
      </c>
      <c r="C6210" s="4">
        <v>45566</v>
      </c>
      <c r="D6210" s="2" t="s">
        <v>778</v>
      </c>
      <c r="E6210" s="2" t="s">
        <v>191</v>
      </c>
      <c r="F6210" s="2">
        <v>6.2</v>
      </c>
      <c r="G6210" s="2" t="s">
        <v>1183</v>
      </c>
      <c r="H6210" s="2" t="s">
        <v>779</v>
      </c>
      <c r="I6210" s="2" t="s">
        <v>1213</v>
      </c>
      <c r="J6210" s="3">
        <v>2</v>
      </c>
      <c r="K6210" s="5"/>
    </row>
    <row r="6211" spans="1:11">
      <c r="A6211" s="2" t="s">
        <v>188</v>
      </c>
      <c r="B6211" s="2" t="s">
        <v>189</v>
      </c>
      <c r="C6211" s="4">
        <v>45566</v>
      </c>
      <c r="D6211" s="2" t="s">
        <v>1457</v>
      </c>
      <c r="E6211" s="2" t="s">
        <v>170</v>
      </c>
      <c r="F6211" s="2">
        <v>6.2</v>
      </c>
      <c r="G6211" s="2" t="s">
        <v>1183</v>
      </c>
      <c r="H6211" s="2" t="s">
        <v>156</v>
      </c>
      <c r="I6211" s="2" t="s">
        <v>1150</v>
      </c>
      <c r="J6211" s="3">
        <v>3</v>
      </c>
      <c r="K6211" s="5"/>
    </row>
    <row r="6212" spans="1:11">
      <c r="A6212" s="2" t="s">
        <v>1630</v>
      </c>
      <c r="B6212" s="2" t="s">
        <v>1631</v>
      </c>
      <c r="C6212" s="4">
        <v>45566</v>
      </c>
      <c r="D6212" s="2" t="s">
        <v>1471</v>
      </c>
      <c r="E6212" s="2" t="s">
        <v>155</v>
      </c>
      <c r="F6212" s="2">
        <v>6.2</v>
      </c>
      <c r="G6212" s="2" t="s">
        <v>1183</v>
      </c>
      <c r="H6212" s="2" t="s">
        <v>156</v>
      </c>
      <c r="I6212" s="2" t="s">
        <v>1150</v>
      </c>
      <c r="J6212" s="3">
        <v>1</v>
      </c>
      <c r="K6212" s="5"/>
    </row>
    <row r="6213" spans="1:11">
      <c r="A6213" s="2" t="s">
        <v>1630</v>
      </c>
      <c r="B6213" s="2" t="s">
        <v>1631</v>
      </c>
      <c r="C6213" s="4">
        <v>45566</v>
      </c>
      <c r="D6213" s="2" t="s">
        <v>850</v>
      </c>
      <c r="E6213" s="2" t="s">
        <v>155</v>
      </c>
      <c r="F6213" s="2">
        <v>4.0999999999999996</v>
      </c>
      <c r="G6213" s="2" t="s">
        <v>1188</v>
      </c>
      <c r="H6213" s="2" t="s">
        <v>156</v>
      </c>
      <c r="I6213" s="2" t="s">
        <v>1150</v>
      </c>
      <c r="J6213" s="3">
        <v>1</v>
      </c>
      <c r="K6213" s="5"/>
    </row>
    <row r="6214" spans="1:11">
      <c r="A6214" s="2" t="s">
        <v>1630</v>
      </c>
      <c r="B6214" s="2" t="s">
        <v>1631</v>
      </c>
      <c r="C6214" s="4">
        <v>45566</v>
      </c>
      <c r="D6214" s="2" t="s">
        <v>1617</v>
      </c>
      <c r="E6214" s="2" t="s">
        <v>588</v>
      </c>
      <c r="F6214" s="2">
        <v>8.1</v>
      </c>
      <c r="G6214" s="2" t="s">
        <v>1142</v>
      </c>
      <c r="H6214" s="2" t="s">
        <v>156</v>
      </c>
      <c r="I6214" s="2" t="s">
        <v>1150</v>
      </c>
      <c r="J6214" s="3">
        <v>2</v>
      </c>
      <c r="K6214" s="5"/>
    </row>
    <row r="6215" spans="1:11">
      <c r="A6215" s="2" t="s">
        <v>1630</v>
      </c>
      <c r="B6215" s="2" t="s">
        <v>1631</v>
      </c>
      <c r="C6215" s="4">
        <v>45566</v>
      </c>
      <c r="D6215" s="2" t="s">
        <v>1598</v>
      </c>
      <c r="E6215" s="2" t="s">
        <v>1454</v>
      </c>
      <c r="F6215" s="2">
        <v>8.1</v>
      </c>
      <c r="G6215" s="2" t="s">
        <v>1142</v>
      </c>
      <c r="H6215" s="2" t="s">
        <v>156</v>
      </c>
      <c r="I6215" s="2" t="s">
        <v>1150</v>
      </c>
      <c r="J6215" s="3">
        <v>12</v>
      </c>
      <c r="K6215" s="5"/>
    </row>
    <row r="6216" spans="1:11">
      <c r="A6216" s="2" t="s">
        <v>1630</v>
      </c>
      <c r="B6216" s="2" t="s">
        <v>1631</v>
      </c>
      <c r="C6216" s="4">
        <v>45566</v>
      </c>
      <c r="D6216" s="2" t="s">
        <v>850</v>
      </c>
      <c r="E6216" s="2" t="s">
        <v>155</v>
      </c>
      <c r="F6216" s="2">
        <v>8.1</v>
      </c>
      <c r="G6216" s="2" t="s">
        <v>1142</v>
      </c>
      <c r="H6216" s="2" t="s">
        <v>156</v>
      </c>
      <c r="I6216" s="2" t="s">
        <v>1150</v>
      </c>
      <c r="J6216" s="3">
        <v>2</v>
      </c>
      <c r="K6216" s="5"/>
    </row>
    <row r="6217" spans="1:11">
      <c r="A6217" s="2" t="s">
        <v>1630</v>
      </c>
      <c r="B6217" s="2" t="s">
        <v>1631</v>
      </c>
      <c r="C6217" s="4">
        <v>45566</v>
      </c>
      <c r="D6217" s="2" t="s">
        <v>1644</v>
      </c>
      <c r="E6217" s="2" t="s">
        <v>1454</v>
      </c>
      <c r="F6217" s="2">
        <v>8.1</v>
      </c>
      <c r="G6217" s="2" t="s">
        <v>1142</v>
      </c>
      <c r="H6217" s="2" t="s">
        <v>156</v>
      </c>
      <c r="I6217" s="2" t="s">
        <v>1150</v>
      </c>
      <c r="J6217" s="3">
        <v>3</v>
      </c>
      <c r="K6217" s="5"/>
    </row>
    <row r="6218" spans="1:11">
      <c r="A6218" s="2" t="s">
        <v>198</v>
      </c>
      <c r="B6218" s="2" t="s">
        <v>199</v>
      </c>
      <c r="C6218" s="4">
        <v>45566</v>
      </c>
      <c r="D6218" s="2" t="s">
        <v>849</v>
      </c>
      <c r="E6218" s="2" t="s">
        <v>82</v>
      </c>
      <c r="F6218" s="2">
        <v>8.1</v>
      </c>
      <c r="G6218" s="2" t="s">
        <v>1142</v>
      </c>
      <c r="H6218" s="2" t="s">
        <v>198</v>
      </c>
      <c r="I6218" s="2" t="s">
        <v>199</v>
      </c>
      <c r="J6218" s="3">
        <v>1</v>
      </c>
      <c r="K6218" s="5"/>
    </row>
    <row r="6219" spans="1:11">
      <c r="A6219" s="2" t="s">
        <v>212</v>
      </c>
      <c r="B6219" s="2" t="s">
        <v>213</v>
      </c>
      <c r="C6219" s="4">
        <v>45566</v>
      </c>
      <c r="D6219" s="2" t="s">
        <v>578</v>
      </c>
      <c r="E6219" s="2" t="s">
        <v>218</v>
      </c>
      <c r="F6219" s="2">
        <v>8.1999999999999993</v>
      </c>
      <c r="G6219" s="2" t="s">
        <v>1142</v>
      </c>
      <c r="H6219" s="2" t="s">
        <v>219</v>
      </c>
      <c r="I6219" s="2" t="s">
        <v>1147</v>
      </c>
      <c r="J6219" s="3">
        <v>3</v>
      </c>
      <c r="K6219" s="5"/>
    </row>
    <row r="6220" spans="1:11">
      <c r="A6220" s="2" t="s">
        <v>212</v>
      </c>
      <c r="B6220" s="2" t="s">
        <v>213</v>
      </c>
      <c r="C6220" s="4">
        <v>45566</v>
      </c>
      <c r="D6220" s="2" t="s">
        <v>720</v>
      </c>
      <c r="E6220" s="2" t="s">
        <v>218</v>
      </c>
      <c r="F6220" s="2">
        <v>8.1999999999999993</v>
      </c>
      <c r="G6220" s="2" t="s">
        <v>1142</v>
      </c>
      <c r="H6220" s="2" t="s">
        <v>219</v>
      </c>
      <c r="I6220" s="2" t="s">
        <v>1147</v>
      </c>
      <c r="J6220" s="3">
        <v>4</v>
      </c>
      <c r="K6220" s="5"/>
    </row>
    <row r="6221" spans="1:11">
      <c r="A6221" s="2" t="s">
        <v>212</v>
      </c>
      <c r="B6221" s="2" t="s">
        <v>213</v>
      </c>
      <c r="C6221" s="4">
        <v>45566</v>
      </c>
      <c r="D6221" s="2" t="s">
        <v>220</v>
      </c>
      <c r="E6221" s="2" t="s">
        <v>218</v>
      </c>
      <c r="F6221" s="2">
        <v>8.1999999999999993</v>
      </c>
      <c r="G6221" s="2" t="s">
        <v>1142</v>
      </c>
      <c r="H6221" s="2" t="s">
        <v>219</v>
      </c>
      <c r="I6221" s="2" t="s">
        <v>1147</v>
      </c>
      <c r="J6221" s="3">
        <v>4</v>
      </c>
      <c r="K6221" s="5"/>
    </row>
    <row r="6222" spans="1:11">
      <c r="A6222" s="2" t="s">
        <v>278</v>
      </c>
      <c r="B6222" s="2" t="s">
        <v>279</v>
      </c>
      <c r="C6222" s="4">
        <v>45566</v>
      </c>
      <c r="D6222" s="2" t="s">
        <v>592</v>
      </c>
      <c r="E6222" s="2" t="s">
        <v>113</v>
      </c>
      <c r="F6222" s="2">
        <v>6.1</v>
      </c>
      <c r="G6222" s="2" t="s">
        <v>1183</v>
      </c>
      <c r="H6222" s="2" t="s">
        <v>281</v>
      </c>
      <c r="I6222" s="2" t="s">
        <v>1206</v>
      </c>
      <c r="J6222" s="3">
        <v>1</v>
      </c>
      <c r="K6222" s="5"/>
    </row>
    <row r="6223" spans="1:11">
      <c r="A6223" s="2" t="s">
        <v>278</v>
      </c>
      <c r="B6223" s="2" t="s">
        <v>279</v>
      </c>
      <c r="C6223" s="4">
        <v>45566</v>
      </c>
      <c r="D6223" s="2" t="s">
        <v>752</v>
      </c>
      <c r="E6223" s="2" t="s">
        <v>113</v>
      </c>
      <c r="F6223" s="2">
        <v>9.1300000000000008</v>
      </c>
      <c r="G6223" s="2" t="s">
        <v>1145</v>
      </c>
      <c r="H6223" s="2" t="s">
        <v>281</v>
      </c>
      <c r="I6223" s="2" t="s">
        <v>1206</v>
      </c>
      <c r="J6223" s="3">
        <v>42</v>
      </c>
      <c r="K6223" s="5"/>
    </row>
    <row r="6224" spans="1:11">
      <c r="A6224" s="2" t="s">
        <v>753</v>
      </c>
      <c r="B6224" s="2" t="s">
        <v>754</v>
      </c>
      <c r="C6224" s="4">
        <v>45566</v>
      </c>
      <c r="D6224" s="2" t="s">
        <v>1931</v>
      </c>
      <c r="E6224" s="2" t="s">
        <v>1758</v>
      </c>
      <c r="F6224" s="2">
        <v>8.1</v>
      </c>
      <c r="G6224" s="2" t="s">
        <v>1142</v>
      </c>
      <c r="H6224" s="2" t="s">
        <v>97</v>
      </c>
      <c r="I6224" s="2" t="s">
        <v>1180</v>
      </c>
      <c r="J6224" s="3">
        <v>1</v>
      </c>
      <c r="K6224" s="5"/>
    </row>
    <row r="6225" spans="1:11">
      <c r="A6225" s="2" t="s">
        <v>753</v>
      </c>
      <c r="B6225" s="2" t="s">
        <v>754</v>
      </c>
      <c r="C6225" s="4">
        <v>45566</v>
      </c>
      <c r="D6225" s="2" t="s">
        <v>1932</v>
      </c>
      <c r="E6225" s="2" t="s">
        <v>1758</v>
      </c>
      <c r="F6225" s="2">
        <v>8.1</v>
      </c>
      <c r="G6225" s="2" t="s">
        <v>1142</v>
      </c>
      <c r="H6225" s="2" t="s">
        <v>97</v>
      </c>
      <c r="I6225" s="2" t="s">
        <v>1180</v>
      </c>
      <c r="J6225" s="3">
        <v>1</v>
      </c>
      <c r="K6225" s="5"/>
    </row>
    <row r="6226" spans="1:11">
      <c r="A6226" s="2" t="s">
        <v>753</v>
      </c>
      <c r="B6226" s="2" t="s">
        <v>754</v>
      </c>
      <c r="C6226" s="4">
        <v>45566</v>
      </c>
      <c r="D6226" s="2" t="s">
        <v>1933</v>
      </c>
      <c r="E6226" s="2" t="s">
        <v>1934</v>
      </c>
      <c r="F6226" s="2">
        <v>8.1</v>
      </c>
      <c r="G6226" s="2" t="s">
        <v>1142</v>
      </c>
      <c r="H6226" s="2" t="s">
        <v>75</v>
      </c>
      <c r="I6226" s="2" t="s">
        <v>1150</v>
      </c>
      <c r="J6226" s="3">
        <v>1</v>
      </c>
      <c r="K6226" s="5"/>
    </row>
    <row r="6227" spans="1:11">
      <c r="A6227" s="2" t="s">
        <v>1334</v>
      </c>
      <c r="B6227" s="2" t="s">
        <v>1335</v>
      </c>
      <c r="C6227" s="4">
        <v>45566</v>
      </c>
      <c r="D6227" s="2" t="s">
        <v>76</v>
      </c>
      <c r="E6227" s="2" t="s">
        <v>191</v>
      </c>
      <c r="F6227" s="2">
        <v>1.1000000000000001</v>
      </c>
      <c r="G6227" s="2" t="s">
        <v>1187</v>
      </c>
      <c r="H6227" s="2" t="s">
        <v>71</v>
      </c>
      <c r="I6227" s="2" t="s">
        <v>72</v>
      </c>
      <c r="J6227" s="3">
        <v>1</v>
      </c>
      <c r="K6227" s="5"/>
    </row>
    <row r="6228" spans="1:11">
      <c r="A6228" s="2" t="s">
        <v>1334</v>
      </c>
      <c r="B6228" s="2" t="s">
        <v>1335</v>
      </c>
      <c r="C6228" s="4">
        <v>45566</v>
      </c>
      <c r="D6228" s="2" t="s">
        <v>220</v>
      </c>
      <c r="E6228" s="2" t="s">
        <v>218</v>
      </c>
      <c r="F6228" s="2">
        <v>7</v>
      </c>
      <c r="G6228" s="2" t="s">
        <v>1143</v>
      </c>
      <c r="H6228" s="2" t="s">
        <v>212</v>
      </c>
      <c r="I6228" s="2" t="s">
        <v>1147</v>
      </c>
      <c r="J6228" s="3">
        <v>1</v>
      </c>
      <c r="K6228" s="5"/>
    </row>
    <row r="6229" spans="1:11">
      <c r="A6229" s="2" t="s">
        <v>1334</v>
      </c>
      <c r="B6229" s="2" t="s">
        <v>1335</v>
      </c>
      <c r="C6229" s="4">
        <v>45566</v>
      </c>
      <c r="D6229" s="2" t="s">
        <v>968</v>
      </c>
      <c r="E6229" s="2" t="s">
        <v>1005</v>
      </c>
      <c r="F6229" s="2">
        <v>7</v>
      </c>
      <c r="G6229" s="2" t="s">
        <v>1143</v>
      </c>
      <c r="H6229" s="2" t="s">
        <v>185</v>
      </c>
      <c r="I6229" s="2" t="s">
        <v>1156</v>
      </c>
      <c r="J6229" s="3">
        <v>1</v>
      </c>
      <c r="K6229" s="5"/>
    </row>
    <row r="6230" spans="1:11">
      <c r="A6230" s="2" t="s">
        <v>1334</v>
      </c>
      <c r="B6230" s="2" t="s">
        <v>1335</v>
      </c>
      <c r="C6230" s="4">
        <v>45566</v>
      </c>
      <c r="D6230" s="2" t="s">
        <v>523</v>
      </c>
      <c r="E6230" s="2" t="s">
        <v>524</v>
      </c>
      <c r="F6230" s="2">
        <v>7</v>
      </c>
      <c r="G6230" s="2" t="s">
        <v>1143</v>
      </c>
      <c r="H6230" s="2" t="s">
        <v>281</v>
      </c>
      <c r="I6230" s="2" t="s">
        <v>1206</v>
      </c>
      <c r="J6230" s="3">
        <v>1</v>
      </c>
      <c r="K6230" s="5"/>
    </row>
    <row r="6231" spans="1:11">
      <c r="A6231" s="2" t="s">
        <v>1334</v>
      </c>
      <c r="B6231" s="2" t="s">
        <v>1335</v>
      </c>
      <c r="C6231" s="4">
        <v>45566</v>
      </c>
      <c r="D6231" s="2" t="s">
        <v>748</v>
      </c>
      <c r="E6231" s="2" t="s">
        <v>1000</v>
      </c>
      <c r="F6231" s="2">
        <v>7</v>
      </c>
      <c r="G6231" s="2" t="s">
        <v>1143</v>
      </c>
      <c r="H6231" s="2" t="s">
        <v>114</v>
      </c>
      <c r="I6231" s="2" t="s">
        <v>1193</v>
      </c>
      <c r="J6231" s="3">
        <v>1</v>
      </c>
      <c r="K6231" s="5"/>
    </row>
    <row r="6232" spans="1:11">
      <c r="A6232" s="2" t="s">
        <v>1334</v>
      </c>
      <c r="B6232" s="2" t="s">
        <v>1335</v>
      </c>
      <c r="C6232" s="4">
        <v>45566</v>
      </c>
      <c r="D6232" s="2" t="s">
        <v>1059</v>
      </c>
      <c r="E6232" s="2" t="s">
        <v>524</v>
      </c>
      <c r="F6232" s="2">
        <v>7</v>
      </c>
      <c r="G6232" s="2" t="s">
        <v>1143</v>
      </c>
      <c r="H6232" s="2" t="s">
        <v>114</v>
      </c>
      <c r="I6232" s="2" t="s">
        <v>1193</v>
      </c>
      <c r="J6232" s="3">
        <v>2</v>
      </c>
      <c r="K6232" s="5"/>
    </row>
    <row r="6233" spans="1:11">
      <c r="A6233" s="2" t="s">
        <v>1334</v>
      </c>
      <c r="B6233" s="2" t="s">
        <v>1335</v>
      </c>
      <c r="C6233" s="4">
        <v>45566</v>
      </c>
      <c r="D6233" s="2" t="s">
        <v>830</v>
      </c>
      <c r="E6233" s="2" t="s">
        <v>749</v>
      </c>
      <c r="F6233" s="2">
        <v>1.2</v>
      </c>
      <c r="G6233" s="2" t="s">
        <v>1187</v>
      </c>
      <c r="H6233" s="2" t="s">
        <v>114</v>
      </c>
      <c r="I6233" s="2" t="s">
        <v>1193</v>
      </c>
      <c r="J6233" s="3">
        <v>1</v>
      </c>
      <c r="K6233" s="5"/>
    </row>
    <row r="6234" spans="1:11">
      <c r="A6234" s="2" t="s">
        <v>1334</v>
      </c>
      <c r="B6234" s="2" t="s">
        <v>1335</v>
      </c>
      <c r="C6234" s="4">
        <v>45566</v>
      </c>
      <c r="D6234" s="2" t="s">
        <v>1935</v>
      </c>
      <c r="E6234" s="2" t="s">
        <v>959</v>
      </c>
      <c r="F6234" s="2">
        <v>1.1000000000000001</v>
      </c>
      <c r="G6234" s="2" t="s">
        <v>1187</v>
      </c>
      <c r="H6234" s="2" t="s">
        <v>304</v>
      </c>
      <c r="I6234" s="2" t="s">
        <v>1221</v>
      </c>
      <c r="J6234" s="3">
        <v>1</v>
      </c>
      <c r="K6234" s="5"/>
    </row>
    <row r="6235" spans="1:11">
      <c r="A6235" s="2" t="s">
        <v>245</v>
      </c>
      <c r="B6235" s="2" t="s">
        <v>295</v>
      </c>
      <c r="C6235" s="4">
        <v>45566</v>
      </c>
      <c r="D6235" s="2" t="s">
        <v>759</v>
      </c>
      <c r="E6235" s="2" t="s">
        <v>99</v>
      </c>
      <c r="F6235" s="2">
        <v>1.2</v>
      </c>
      <c r="G6235" s="2" t="s">
        <v>1187</v>
      </c>
      <c r="H6235" s="2" t="s">
        <v>245</v>
      </c>
      <c r="I6235" s="2" t="s">
        <v>295</v>
      </c>
      <c r="J6235" s="3">
        <v>5</v>
      </c>
      <c r="K6235" s="5"/>
    </row>
    <row r="6236" spans="1:11">
      <c r="A6236" s="2" t="s">
        <v>245</v>
      </c>
      <c r="B6236" s="2" t="s">
        <v>295</v>
      </c>
      <c r="C6236" s="4">
        <v>45566</v>
      </c>
      <c r="D6236" s="2" t="s">
        <v>599</v>
      </c>
      <c r="E6236" s="2" t="s">
        <v>99</v>
      </c>
      <c r="F6236" s="2">
        <v>1.2</v>
      </c>
      <c r="G6236" s="2" t="s">
        <v>1187</v>
      </c>
      <c r="H6236" s="2" t="s">
        <v>245</v>
      </c>
      <c r="I6236" s="2" t="s">
        <v>295</v>
      </c>
      <c r="J6236" s="3">
        <v>8</v>
      </c>
      <c r="K6236" s="5"/>
    </row>
    <row r="6237" spans="1:11">
      <c r="A6237" s="2" t="s">
        <v>300</v>
      </c>
      <c r="B6237" s="2" t="s">
        <v>301</v>
      </c>
      <c r="C6237" s="4">
        <v>45566</v>
      </c>
      <c r="D6237" s="2" t="s">
        <v>1016</v>
      </c>
      <c r="E6237" s="2" t="s">
        <v>82</v>
      </c>
      <c r="F6237" s="2">
        <v>3.1</v>
      </c>
      <c r="G6237" s="2" t="s">
        <v>1184</v>
      </c>
      <c r="H6237" s="2" t="s">
        <v>285</v>
      </c>
      <c r="I6237" s="2" t="s">
        <v>286</v>
      </c>
      <c r="J6237" s="3">
        <v>1</v>
      </c>
      <c r="K6237" s="5"/>
    </row>
    <row r="6238" spans="1:11">
      <c r="A6238" s="2" t="s">
        <v>318</v>
      </c>
      <c r="B6238" s="2" t="s">
        <v>319</v>
      </c>
      <c r="C6238" s="4">
        <v>45566</v>
      </c>
      <c r="D6238" s="2" t="s">
        <v>612</v>
      </c>
      <c r="E6238" s="2" t="s">
        <v>191</v>
      </c>
      <c r="F6238" s="2">
        <v>8.1</v>
      </c>
      <c r="G6238" s="2" t="s">
        <v>1142</v>
      </c>
      <c r="H6238" s="2" t="s">
        <v>156</v>
      </c>
      <c r="I6238" s="2" t="s">
        <v>1150</v>
      </c>
      <c r="J6238" s="3">
        <v>1</v>
      </c>
      <c r="K6238" s="5"/>
    </row>
    <row r="6239" spans="1:11">
      <c r="A6239" s="2" t="s">
        <v>330</v>
      </c>
      <c r="B6239" s="2" t="s">
        <v>331</v>
      </c>
      <c r="C6239" s="4">
        <v>45566</v>
      </c>
      <c r="D6239" s="2" t="s">
        <v>333</v>
      </c>
      <c r="E6239" s="2" t="s">
        <v>90</v>
      </c>
      <c r="F6239" s="2">
        <v>9.5</v>
      </c>
      <c r="G6239" s="2" t="s">
        <v>1188</v>
      </c>
      <c r="H6239" s="2" t="s">
        <v>330</v>
      </c>
      <c r="I6239" s="2" t="s">
        <v>331</v>
      </c>
      <c r="J6239" s="3">
        <v>2</v>
      </c>
      <c r="K6239" s="5"/>
    </row>
    <row r="6240" spans="1:11">
      <c r="A6240" s="2" t="s">
        <v>330</v>
      </c>
      <c r="B6240" s="2" t="s">
        <v>331</v>
      </c>
      <c r="C6240" s="4">
        <v>45566</v>
      </c>
      <c r="D6240" s="2" t="s">
        <v>614</v>
      </c>
      <c r="E6240" s="2" t="s">
        <v>82</v>
      </c>
      <c r="F6240" s="2">
        <v>8.1</v>
      </c>
      <c r="G6240" s="2" t="s">
        <v>1142</v>
      </c>
      <c r="H6240" s="2" t="s">
        <v>330</v>
      </c>
      <c r="I6240" s="2" t="s">
        <v>331</v>
      </c>
      <c r="J6240" s="3">
        <v>4</v>
      </c>
      <c r="K6240" s="5"/>
    </row>
    <row r="6241" spans="1:11">
      <c r="A6241" s="2" t="s">
        <v>363</v>
      </c>
      <c r="B6241" s="2" t="s">
        <v>1416</v>
      </c>
      <c r="C6241" s="4">
        <v>45566</v>
      </c>
      <c r="D6241" s="2" t="s">
        <v>1123</v>
      </c>
      <c r="E6241" s="2" t="s">
        <v>90</v>
      </c>
      <c r="F6241" s="2">
        <v>9.14</v>
      </c>
      <c r="G6241" s="2" t="s">
        <v>1144</v>
      </c>
      <c r="H6241" s="2" t="s">
        <v>363</v>
      </c>
      <c r="I6241" s="2" t="str">
        <f t="shared" ref="I6241:I6242" si="5">+VLOOKUP(H6241,$A$2:$B$90000,2,0)</f>
        <v>AEROANDES</v>
      </c>
      <c r="J6241" s="3">
        <v>1</v>
      </c>
      <c r="K6241" s="5"/>
    </row>
    <row r="6242" spans="1:11">
      <c r="A6242" s="2" t="s">
        <v>363</v>
      </c>
      <c r="B6242" s="2" t="s">
        <v>1416</v>
      </c>
      <c r="C6242" s="4">
        <v>45566</v>
      </c>
      <c r="D6242" s="2" t="s">
        <v>960</v>
      </c>
      <c r="E6242" s="2" t="s">
        <v>82</v>
      </c>
      <c r="F6242" s="2">
        <v>9.14</v>
      </c>
      <c r="G6242" s="2" t="s">
        <v>1144</v>
      </c>
      <c r="H6242" s="2" t="s">
        <v>363</v>
      </c>
      <c r="I6242" s="2" t="str">
        <f t="shared" si="5"/>
        <v>AEROANDES</v>
      </c>
      <c r="J6242" s="3">
        <v>3</v>
      </c>
      <c r="K6242" s="5"/>
    </row>
    <row r="6243" spans="1:11">
      <c r="A6243" s="2" t="s">
        <v>337</v>
      </c>
      <c r="B6243" s="2" t="s">
        <v>338</v>
      </c>
      <c r="C6243" s="4">
        <v>45566</v>
      </c>
      <c r="D6243" s="2" t="s">
        <v>1436</v>
      </c>
      <c r="E6243" s="2" t="s">
        <v>90</v>
      </c>
      <c r="F6243" s="2">
        <v>8.1</v>
      </c>
      <c r="G6243" s="2" t="s">
        <v>1142</v>
      </c>
      <c r="H6243" s="2" t="s">
        <v>337</v>
      </c>
      <c r="I6243" s="2" t="s">
        <v>338</v>
      </c>
      <c r="J6243" s="3">
        <v>3</v>
      </c>
      <c r="K6243" s="5"/>
    </row>
    <row r="6244" spans="1:11">
      <c r="A6244" s="2" t="s">
        <v>408</v>
      </c>
      <c r="B6244" s="2" t="s">
        <v>1336</v>
      </c>
      <c r="C6244" s="4">
        <v>45566</v>
      </c>
      <c r="D6244" s="2" t="s">
        <v>781</v>
      </c>
      <c r="E6244" s="2" t="s">
        <v>74</v>
      </c>
      <c r="F6244" s="2">
        <v>8.1</v>
      </c>
      <c r="G6244" s="2" t="s">
        <v>1142</v>
      </c>
      <c r="H6244" s="2" t="s">
        <v>791</v>
      </c>
      <c r="I6244" s="2" t="s">
        <v>1246</v>
      </c>
      <c r="J6244" s="3">
        <v>1</v>
      </c>
      <c r="K6244" s="5"/>
    </row>
    <row r="6245" spans="1:11">
      <c r="A6245" s="2" t="s">
        <v>343</v>
      </c>
      <c r="B6245" s="2" t="s">
        <v>344</v>
      </c>
      <c r="C6245" s="4">
        <v>45566</v>
      </c>
      <c r="D6245" s="2" t="s">
        <v>1374</v>
      </c>
      <c r="E6245" s="2" t="s">
        <v>731</v>
      </c>
      <c r="F6245" s="2">
        <v>8.1999999999999993</v>
      </c>
      <c r="G6245" s="2" t="s">
        <v>1142</v>
      </c>
      <c r="H6245" s="2" t="s">
        <v>18</v>
      </c>
      <c r="I6245" s="2" t="s">
        <v>1205</v>
      </c>
      <c r="J6245" s="3">
        <v>1</v>
      </c>
      <c r="K6245" s="5"/>
    </row>
    <row r="6246" spans="1:11">
      <c r="A6246" s="2" t="s">
        <v>356</v>
      </c>
      <c r="B6246" s="2" t="s">
        <v>357</v>
      </c>
      <c r="C6246" s="4">
        <v>45566</v>
      </c>
      <c r="D6246" s="2" t="s">
        <v>936</v>
      </c>
      <c r="E6246" s="2" t="s">
        <v>218</v>
      </c>
      <c r="F6246" s="2">
        <v>3.2</v>
      </c>
      <c r="G6246" s="2" t="s">
        <v>1184</v>
      </c>
      <c r="H6246" s="2" t="s">
        <v>212</v>
      </c>
      <c r="I6246" s="2" t="s">
        <v>1147</v>
      </c>
      <c r="J6246" s="3">
        <v>1</v>
      </c>
      <c r="K6246" s="5"/>
    </row>
    <row r="6247" spans="1:11">
      <c r="A6247" s="2" t="s">
        <v>393</v>
      </c>
      <c r="B6247" s="2" t="s">
        <v>394</v>
      </c>
      <c r="C6247" s="4">
        <v>45566</v>
      </c>
      <c r="D6247" s="2" t="s">
        <v>396</v>
      </c>
      <c r="E6247" s="2" t="s">
        <v>170</v>
      </c>
      <c r="F6247" s="2">
        <v>9.6</v>
      </c>
      <c r="G6247" s="2" t="s">
        <v>1183</v>
      </c>
      <c r="H6247" s="2" t="s">
        <v>179</v>
      </c>
      <c r="I6247" s="2" t="s">
        <v>1169</v>
      </c>
      <c r="J6247" s="3">
        <v>1</v>
      </c>
      <c r="K6247" s="5"/>
    </row>
    <row r="6248" spans="1:11">
      <c r="A6248" s="2" t="s">
        <v>393</v>
      </c>
      <c r="B6248" s="2" t="s">
        <v>394</v>
      </c>
      <c r="C6248" s="4">
        <v>45566</v>
      </c>
      <c r="D6248" s="2" t="s">
        <v>1789</v>
      </c>
      <c r="E6248" s="2" t="s">
        <v>170</v>
      </c>
      <c r="F6248" s="2">
        <v>9.6</v>
      </c>
      <c r="G6248" s="2" t="s">
        <v>1183</v>
      </c>
      <c r="H6248" s="2" t="s">
        <v>623</v>
      </c>
      <c r="I6248" s="2" t="s">
        <v>1227</v>
      </c>
      <c r="J6248" s="3">
        <v>1</v>
      </c>
      <c r="K6248" s="5"/>
    </row>
    <row r="6249" spans="1:11">
      <c r="A6249" s="2" t="s">
        <v>393</v>
      </c>
      <c r="B6249" s="2" t="s">
        <v>394</v>
      </c>
      <c r="C6249" s="4">
        <v>45566</v>
      </c>
      <c r="D6249" s="2" t="s">
        <v>516</v>
      </c>
      <c r="E6249" s="2" t="s">
        <v>90</v>
      </c>
      <c r="F6249" s="2">
        <v>9.6</v>
      </c>
      <c r="G6249" s="2" t="s">
        <v>1183</v>
      </c>
      <c r="H6249" s="2" t="s">
        <v>411</v>
      </c>
      <c r="I6249" s="2" t="s">
        <v>2075</v>
      </c>
      <c r="J6249" s="3">
        <v>1</v>
      </c>
      <c r="K6249" s="5"/>
    </row>
    <row r="6250" spans="1:11">
      <c r="A6250" s="2" t="s">
        <v>393</v>
      </c>
      <c r="B6250" s="2" t="s">
        <v>394</v>
      </c>
      <c r="C6250" s="4">
        <v>45566</v>
      </c>
      <c r="D6250" s="2" t="s">
        <v>1131</v>
      </c>
      <c r="E6250" s="2" t="s">
        <v>367</v>
      </c>
      <c r="F6250" s="2">
        <v>6.1</v>
      </c>
      <c r="G6250" s="2" t="s">
        <v>1183</v>
      </c>
      <c r="H6250" s="2" t="s">
        <v>420</v>
      </c>
      <c r="I6250" s="2" t="s">
        <v>1234</v>
      </c>
      <c r="J6250" s="3">
        <v>3</v>
      </c>
      <c r="K6250" s="5"/>
    </row>
    <row r="6251" spans="1:11">
      <c r="A6251" s="2" t="s">
        <v>393</v>
      </c>
      <c r="B6251" s="2" t="s">
        <v>394</v>
      </c>
      <c r="C6251" s="4">
        <v>45566</v>
      </c>
      <c r="D6251" s="2" t="s">
        <v>396</v>
      </c>
      <c r="E6251" s="2" t="s">
        <v>170</v>
      </c>
      <c r="F6251" s="2">
        <v>6.1</v>
      </c>
      <c r="G6251" s="2" t="s">
        <v>1183</v>
      </c>
      <c r="H6251" s="2" t="s">
        <v>179</v>
      </c>
      <c r="I6251" s="2" t="s">
        <v>1169</v>
      </c>
      <c r="J6251" s="3">
        <v>2</v>
      </c>
      <c r="K6251" s="5"/>
    </row>
    <row r="6252" spans="1:11">
      <c r="A6252" s="2" t="s">
        <v>393</v>
      </c>
      <c r="B6252" s="2" t="s">
        <v>394</v>
      </c>
      <c r="C6252" s="4">
        <v>45566</v>
      </c>
      <c r="D6252" s="2" t="s">
        <v>397</v>
      </c>
      <c r="E6252" s="2" t="s">
        <v>398</v>
      </c>
      <c r="F6252" s="2">
        <v>6.1</v>
      </c>
      <c r="G6252" s="2" t="s">
        <v>1183</v>
      </c>
      <c r="H6252" s="2" t="s">
        <v>399</v>
      </c>
      <c r="I6252" s="2" t="s">
        <v>1202</v>
      </c>
      <c r="J6252" s="3">
        <v>1</v>
      </c>
      <c r="K6252" s="5"/>
    </row>
    <row r="6253" spans="1:11">
      <c r="A6253" s="2" t="s">
        <v>393</v>
      </c>
      <c r="B6253" s="2" t="s">
        <v>394</v>
      </c>
      <c r="C6253" s="4">
        <v>45566</v>
      </c>
      <c r="D6253" s="2" t="s">
        <v>412</v>
      </c>
      <c r="E6253" s="2" t="s">
        <v>170</v>
      </c>
      <c r="F6253" s="2">
        <v>6.1</v>
      </c>
      <c r="G6253" s="2" t="s">
        <v>1183</v>
      </c>
      <c r="H6253" s="2" t="s">
        <v>399</v>
      </c>
      <c r="I6253" s="2" t="s">
        <v>1202</v>
      </c>
      <c r="J6253" s="3">
        <v>2</v>
      </c>
      <c r="K6253" s="5"/>
    </row>
    <row r="6254" spans="1:11">
      <c r="A6254" s="2" t="s">
        <v>393</v>
      </c>
      <c r="B6254" s="2" t="s">
        <v>394</v>
      </c>
      <c r="C6254" s="4">
        <v>45566</v>
      </c>
      <c r="D6254" s="2" t="s">
        <v>1774</v>
      </c>
      <c r="E6254" s="2" t="s">
        <v>414</v>
      </c>
      <c r="F6254" s="2">
        <v>3.2</v>
      </c>
      <c r="G6254" s="2" t="s">
        <v>1184</v>
      </c>
      <c r="H6254" s="2" t="s">
        <v>142</v>
      </c>
      <c r="I6254" s="2" t="s">
        <v>1249</v>
      </c>
      <c r="J6254" s="3">
        <v>1</v>
      </c>
      <c r="K6254" s="5"/>
    </row>
    <row r="6255" spans="1:11">
      <c r="A6255" s="2" t="s">
        <v>423</v>
      </c>
      <c r="B6255" s="2" t="s">
        <v>1218</v>
      </c>
      <c r="C6255" s="4">
        <v>45566</v>
      </c>
      <c r="D6255" s="2" t="s">
        <v>422</v>
      </c>
      <c r="E6255" s="2" t="s">
        <v>191</v>
      </c>
      <c r="F6255" s="2">
        <v>8</v>
      </c>
      <c r="G6255" s="2" t="s">
        <v>1142</v>
      </c>
      <c r="H6255" s="2" t="s">
        <v>423</v>
      </c>
      <c r="I6255" s="2" t="s">
        <v>1218</v>
      </c>
      <c r="J6255" s="3">
        <v>3</v>
      </c>
      <c r="K6255" s="5"/>
    </row>
    <row r="6256" spans="1:11">
      <c r="A6256" s="2" t="s">
        <v>416</v>
      </c>
      <c r="B6256" s="2" t="s">
        <v>417</v>
      </c>
      <c r="C6256" s="4">
        <v>45566</v>
      </c>
      <c r="D6256" s="2" t="s">
        <v>787</v>
      </c>
      <c r="E6256" s="2" t="s">
        <v>788</v>
      </c>
      <c r="F6256" s="2">
        <v>4.0999999999999996</v>
      </c>
      <c r="G6256" s="2" t="s">
        <v>1188</v>
      </c>
      <c r="H6256" s="2" t="s">
        <v>543</v>
      </c>
      <c r="I6256" s="2" t="s">
        <v>1166</v>
      </c>
      <c r="J6256" s="3">
        <v>1</v>
      </c>
      <c r="K6256" s="5"/>
    </row>
    <row r="6257" spans="1:11">
      <c r="A6257" s="2" t="s">
        <v>1455</v>
      </c>
      <c r="B6257" s="2" t="s">
        <v>1769</v>
      </c>
      <c r="C6257" s="4">
        <v>45566</v>
      </c>
      <c r="D6257" s="2" t="s">
        <v>1936</v>
      </c>
      <c r="E6257" s="2" t="s">
        <v>1454</v>
      </c>
      <c r="F6257" s="2">
        <v>8.1</v>
      </c>
      <c r="G6257" s="2" t="s">
        <v>1142</v>
      </c>
      <c r="H6257" s="2" t="s">
        <v>1772</v>
      </c>
      <c r="I6257" s="2" t="s">
        <v>1773</v>
      </c>
      <c r="J6257" s="3">
        <v>3</v>
      </c>
      <c r="K6257" s="5"/>
    </row>
    <row r="6258" spans="1:11">
      <c r="A6258" s="2" t="s">
        <v>427</v>
      </c>
      <c r="B6258" s="2" t="s">
        <v>428</v>
      </c>
      <c r="C6258" s="4">
        <v>45566</v>
      </c>
      <c r="D6258" s="2" t="s">
        <v>638</v>
      </c>
      <c r="E6258" s="2" t="s">
        <v>86</v>
      </c>
      <c r="F6258" s="2">
        <v>5.0999999999999996</v>
      </c>
      <c r="G6258" s="2" t="s">
        <v>1186</v>
      </c>
      <c r="H6258" s="2" t="s">
        <v>379</v>
      </c>
      <c r="I6258" s="2" t="s">
        <v>1200</v>
      </c>
      <c r="J6258" s="3">
        <v>2</v>
      </c>
      <c r="K6258" s="5"/>
    </row>
    <row r="6259" spans="1:11">
      <c r="A6259" s="2" t="s">
        <v>434</v>
      </c>
      <c r="B6259" s="2" t="s">
        <v>435</v>
      </c>
      <c r="C6259" s="4">
        <v>45566</v>
      </c>
      <c r="D6259" s="2" t="s">
        <v>1693</v>
      </c>
      <c r="E6259" s="2" t="s">
        <v>1694</v>
      </c>
      <c r="F6259" s="2">
        <v>8.1999999999999993</v>
      </c>
      <c r="G6259" s="2" t="s">
        <v>1142</v>
      </c>
      <c r="H6259" s="2" t="s">
        <v>97</v>
      </c>
      <c r="I6259" s="2" t="s">
        <v>1180</v>
      </c>
      <c r="J6259" s="3">
        <v>1</v>
      </c>
      <c r="K6259" s="5"/>
    </row>
    <row r="6260" spans="1:11">
      <c r="A6260" s="2" t="s">
        <v>434</v>
      </c>
      <c r="B6260" s="2" t="s">
        <v>435</v>
      </c>
      <c r="C6260" s="4">
        <v>45566</v>
      </c>
      <c r="D6260" s="2" t="s">
        <v>439</v>
      </c>
      <c r="E6260" s="2" t="s">
        <v>240</v>
      </c>
      <c r="F6260" s="2">
        <v>8.1999999999999993</v>
      </c>
      <c r="G6260" s="2" t="s">
        <v>1142</v>
      </c>
      <c r="H6260" s="2" t="s">
        <v>109</v>
      </c>
      <c r="I6260" s="2" t="s">
        <v>1192</v>
      </c>
      <c r="J6260" s="3">
        <v>22</v>
      </c>
      <c r="K6260" s="5"/>
    </row>
    <row r="6261" spans="1:11">
      <c r="A6261" s="2" t="s">
        <v>1137</v>
      </c>
      <c r="B6261" s="2" t="s">
        <v>1347</v>
      </c>
      <c r="C6261" s="4">
        <v>45566</v>
      </c>
      <c r="D6261" s="2" t="s">
        <v>1672</v>
      </c>
      <c r="E6261" s="2" t="s">
        <v>47</v>
      </c>
      <c r="F6261" s="2">
        <v>7.1</v>
      </c>
      <c r="G6261" s="2" t="s">
        <v>1143</v>
      </c>
      <c r="H6261" s="2" t="s">
        <v>1388</v>
      </c>
      <c r="I6261" s="2" t="s">
        <v>1150</v>
      </c>
      <c r="J6261" s="3">
        <v>1</v>
      </c>
      <c r="K6261" s="5"/>
    </row>
    <row r="6262" spans="1:11">
      <c r="A6262" s="2" t="s">
        <v>1137</v>
      </c>
      <c r="B6262" s="2" t="s">
        <v>1347</v>
      </c>
      <c r="C6262" s="4">
        <v>45566</v>
      </c>
      <c r="D6262" s="2" t="s">
        <v>440</v>
      </c>
      <c r="E6262" s="2" t="s">
        <v>99</v>
      </c>
      <c r="F6262" s="2">
        <v>7.1</v>
      </c>
      <c r="G6262" s="2" t="s">
        <v>1143</v>
      </c>
      <c r="H6262" s="2" t="s">
        <v>109</v>
      </c>
      <c r="I6262" s="2" t="s">
        <v>1192</v>
      </c>
      <c r="J6262" s="3">
        <v>1</v>
      </c>
      <c r="K6262" s="5"/>
    </row>
    <row r="6263" spans="1:11">
      <c r="A6263" s="2" t="s">
        <v>1137</v>
      </c>
      <c r="B6263" s="2" t="s">
        <v>1347</v>
      </c>
      <c r="C6263" s="4">
        <v>45566</v>
      </c>
      <c r="D6263" s="2" t="s">
        <v>412</v>
      </c>
      <c r="E6263" s="2" t="s">
        <v>170</v>
      </c>
      <c r="F6263" s="2">
        <v>7.1</v>
      </c>
      <c r="G6263" s="2" t="s">
        <v>1143</v>
      </c>
      <c r="H6263" s="2" t="s">
        <v>1388</v>
      </c>
      <c r="I6263" s="2" t="s">
        <v>1150</v>
      </c>
      <c r="J6263" s="3">
        <v>1</v>
      </c>
      <c r="K6263" s="5"/>
    </row>
    <row r="6264" spans="1:11">
      <c r="A6264" s="2" t="s">
        <v>1137</v>
      </c>
      <c r="B6264" s="2" t="s">
        <v>1347</v>
      </c>
      <c r="C6264" s="4">
        <v>45566</v>
      </c>
      <c r="D6264" s="2" t="s">
        <v>800</v>
      </c>
      <c r="E6264" s="2" t="s">
        <v>240</v>
      </c>
      <c r="F6264" s="2">
        <v>7.1</v>
      </c>
      <c r="G6264" s="2" t="s">
        <v>1143</v>
      </c>
      <c r="H6264" s="2" t="s">
        <v>109</v>
      </c>
      <c r="I6264" s="2" t="s">
        <v>1192</v>
      </c>
      <c r="J6264" s="3">
        <v>1</v>
      </c>
      <c r="K6264" s="5"/>
    </row>
    <row r="6265" spans="1:11">
      <c r="A6265" s="2" t="s">
        <v>1137</v>
      </c>
      <c r="B6265" s="2" t="s">
        <v>1347</v>
      </c>
      <c r="C6265" s="4">
        <v>45566</v>
      </c>
      <c r="D6265" s="2" t="s">
        <v>442</v>
      </c>
      <c r="E6265" s="2" t="s">
        <v>240</v>
      </c>
      <c r="F6265" s="2">
        <v>7.1</v>
      </c>
      <c r="G6265" s="2" t="s">
        <v>1143</v>
      </c>
      <c r="H6265" s="2" t="s">
        <v>109</v>
      </c>
      <c r="I6265" s="2" t="s">
        <v>1192</v>
      </c>
      <c r="J6265" s="3">
        <v>1</v>
      </c>
      <c r="K6265" s="5"/>
    </row>
    <row r="6266" spans="1:11">
      <c r="A6266" s="2" t="s">
        <v>1137</v>
      </c>
      <c r="B6266" s="2" t="s">
        <v>1347</v>
      </c>
      <c r="C6266" s="4">
        <v>45566</v>
      </c>
      <c r="D6266" s="2" t="s">
        <v>397</v>
      </c>
      <c r="E6266" s="2" t="s">
        <v>398</v>
      </c>
      <c r="F6266" s="2">
        <v>7.1</v>
      </c>
      <c r="G6266" s="2" t="s">
        <v>1143</v>
      </c>
      <c r="H6266" s="2" t="s">
        <v>1388</v>
      </c>
      <c r="I6266" s="2" t="s">
        <v>1150</v>
      </c>
      <c r="J6266" s="3">
        <v>1</v>
      </c>
      <c r="K6266" s="5"/>
    </row>
    <row r="6267" spans="1:11">
      <c r="A6267" s="2" t="s">
        <v>1137</v>
      </c>
      <c r="B6267" s="2" t="s">
        <v>1347</v>
      </c>
      <c r="C6267" s="4">
        <v>45566</v>
      </c>
      <c r="D6267" s="2" t="s">
        <v>1672</v>
      </c>
      <c r="E6267" s="2" t="s">
        <v>47</v>
      </c>
      <c r="F6267" s="2">
        <v>2.1</v>
      </c>
      <c r="G6267" s="2" t="s">
        <v>1185</v>
      </c>
      <c r="H6267" s="2" t="s">
        <v>1388</v>
      </c>
      <c r="I6267" s="2" t="s">
        <v>1150</v>
      </c>
      <c r="J6267" s="3">
        <v>1</v>
      </c>
      <c r="K6267" s="5"/>
    </row>
    <row r="6268" spans="1:11">
      <c r="A6268" s="2" t="s">
        <v>468</v>
      </c>
      <c r="B6268" s="2" t="s">
        <v>469</v>
      </c>
      <c r="C6268" s="4">
        <v>45566</v>
      </c>
      <c r="D6268" s="2" t="s">
        <v>471</v>
      </c>
      <c r="E6268" s="2" t="s">
        <v>218</v>
      </c>
      <c r="F6268" s="2">
        <v>7.2</v>
      </c>
      <c r="G6268" s="2" t="s">
        <v>1143</v>
      </c>
      <c r="H6268" s="2" t="s">
        <v>470</v>
      </c>
      <c r="I6268" s="2" t="s">
        <v>2084</v>
      </c>
      <c r="J6268" s="3">
        <v>4</v>
      </c>
      <c r="K6268" s="5"/>
    </row>
    <row r="6269" spans="1:11">
      <c r="A6269" s="2" t="s">
        <v>468</v>
      </c>
      <c r="B6269" s="2" t="s">
        <v>469</v>
      </c>
      <c r="C6269" s="4">
        <v>45566</v>
      </c>
      <c r="D6269" s="2" t="s">
        <v>527</v>
      </c>
      <c r="E6269" s="2" t="s">
        <v>17</v>
      </c>
      <c r="F6269" s="2">
        <v>7.2</v>
      </c>
      <c r="G6269" s="2" t="s">
        <v>1143</v>
      </c>
      <c r="H6269" s="2" t="s">
        <v>103</v>
      </c>
      <c r="I6269" s="2" t="s">
        <v>1238</v>
      </c>
      <c r="J6269" s="3">
        <v>2</v>
      </c>
      <c r="K6269" s="5"/>
    </row>
    <row r="6270" spans="1:11">
      <c r="A6270" s="2" t="s">
        <v>475</v>
      </c>
      <c r="B6270" s="2" t="s">
        <v>476</v>
      </c>
      <c r="C6270" s="4">
        <v>45566</v>
      </c>
      <c r="D6270" s="2" t="s">
        <v>1937</v>
      </c>
      <c r="E6270" s="2" t="s">
        <v>86</v>
      </c>
      <c r="F6270" s="2">
        <v>9.1300000000000008</v>
      </c>
      <c r="G6270" s="2" t="s">
        <v>1145</v>
      </c>
      <c r="H6270" s="2" t="s">
        <v>151</v>
      </c>
      <c r="I6270" s="2" t="s">
        <v>1203</v>
      </c>
      <c r="J6270" s="3">
        <v>1</v>
      </c>
      <c r="K6270" s="5"/>
    </row>
    <row r="6271" spans="1:11">
      <c r="A6271" s="2" t="s">
        <v>475</v>
      </c>
      <c r="B6271" s="2" t="s">
        <v>476</v>
      </c>
      <c r="C6271" s="4">
        <v>45566</v>
      </c>
      <c r="D6271" s="2" t="s">
        <v>125</v>
      </c>
      <c r="E6271" s="2" t="s">
        <v>126</v>
      </c>
      <c r="F6271" s="2">
        <v>9.1300000000000008</v>
      </c>
      <c r="G6271" s="2" t="s">
        <v>1145</v>
      </c>
      <c r="H6271" s="2" t="s">
        <v>145</v>
      </c>
      <c r="I6271" s="2" t="s">
        <v>2079</v>
      </c>
      <c r="J6271" s="3">
        <v>3</v>
      </c>
      <c r="K6271" s="5"/>
    </row>
    <row r="6272" spans="1:11">
      <c r="A6272" s="2" t="s">
        <v>475</v>
      </c>
      <c r="B6272" s="2" t="s">
        <v>476</v>
      </c>
      <c r="C6272" s="4">
        <v>45566</v>
      </c>
      <c r="D6272" s="2" t="s">
        <v>703</v>
      </c>
      <c r="E6272" s="2" t="s">
        <v>90</v>
      </c>
      <c r="F6272" s="2">
        <v>9.1300000000000008</v>
      </c>
      <c r="G6272" s="2" t="s">
        <v>1145</v>
      </c>
      <c r="H6272" s="2" t="s">
        <v>309</v>
      </c>
      <c r="I6272" s="2" t="s">
        <v>1217</v>
      </c>
      <c r="J6272" s="3">
        <v>2</v>
      </c>
      <c r="K6272" s="5"/>
    </row>
    <row r="6273" spans="1:11">
      <c r="A6273" s="2" t="s">
        <v>481</v>
      </c>
      <c r="B6273" s="2" t="s">
        <v>482</v>
      </c>
      <c r="C6273" s="4">
        <v>45566</v>
      </c>
      <c r="D6273" s="2" t="s">
        <v>500</v>
      </c>
      <c r="E6273" s="2" t="s">
        <v>7</v>
      </c>
      <c r="F6273" s="2">
        <v>9.1300000000000008</v>
      </c>
      <c r="G6273" s="2" t="s">
        <v>1145</v>
      </c>
      <c r="H6273" s="2" t="s">
        <v>12</v>
      </c>
      <c r="I6273" s="2" t="s">
        <v>1190</v>
      </c>
      <c r="J6273" s="3">
        <v>3</v>
      </c>
      <c r="K6273" s="5"/>
    </row>
    <row r="6274" spans="1:11">
      <c r="A6274" s="2" t="s">
        <v>481</v>
      </c>
      <c r="B6274" s="2" t="s">
        <v>482</v>
      </c>
      <c r="C6274" s="4">
        <v>45566</v>
      </c>
      <c r="D6274" s="2" t="s">
        <v>28</v>
      </c>
      <c r="E6274" s="2" t="s">
        <v>7</v>
      </c>
      <c r="F6274" s="2">
        <v>9.1300000000000008</v>
      </c>
      <c r="G6274" s="2" t="s">
        <v>1145</v>
      </c>
      <c r="H6274" s="2" t="s">
        <v>12</v>
      </c>
      <c r="I6274" s="2" t="s">
        <v>1190</v>
      </c>
      <c r="J6274" s="3">
        <v>1</v>
      </c>
      <c r="K6274" s="5"/>
    </row>
    <row r="6275" spans="1:11">
      <c r="A6275" s="2" t="s">
        <v>4</v>
      </c>
      <c r="B6275" s="2" t="s">
        <v>5</v>
      </c>
      <c r="C6275" s="4">
        <v>45566</v>
      </c>
      <c r="D6275" s="2" t="s">
        <v>1696</v>
      </c>
      <c r="E6275" s="2" t="s">
        <v>17</v>
      </c>
      <c r="F6275" s="2">
        <v>8.1999999999999993</v>
      </c>
      <c r="G6275" s="2" t="s">
        <v>1142</v>
      </c>
      <c r="H6275" s="2" t="s">
        <v>18</v>
      </c>
      <c r="I6275" s="2" t="s">
        <v>1205</v>
      </c>
      <c r="J6275" s="3">
        <v>4</v>
      </c>
      <c r="K6275" s="5"/>
    </row>
    <row r="6276" spans="1:11">
      <c r="A6276" s="2" t="s">
        <v>4</v>
      </c>
      <c r="B6276" s="2" t="s">
        <v>5</v>
      </c>
      <c r="C6276" s="4">
        <v>45566</v>
      </c>
      <c r="D6276" s="2" t="s">
        <v>26</v>
      </c>
      <c r="E6276" s="2" t="s">
        <v>7</v>
      </c>
      <c r="F6276" s="2">
        <v>8.1999999999999993</v>
      </c>
      <c r="G6276" s="2" t="s">
        <v>1142</v>
      </c>
      <c r="H6276" s="2" t="s">
        <v>8</v>
      </c>
      <c r="I6276" s="2" t="s">
        <v>1189</v>
      </c>
      <c r="J6276" s="3">
        <v>1</v>
      </c>
      <c r="K6276" s="5"/>
    </row>
    <row r="6277" spans="1:11">
      <c r="A6277" s="2" t="s">
        <v>4</v>
      </c>
      <c r="B6277" s="2" t="s">
        <v>5</v>
      </c>
      <c r="C6277" s="4">
        <v>45566</v>
      </c>
      <c r="D6277" s="2" t="s">
        <v>494</v>
      </c>
      <c r="E6277" s="2" t="s">
        <v>7</v>
      </c>
      <c r="F6277" s="2">
        <v>8.1999999999999993</v>
      </c>
      <c r="G6277" s="2" t="s">
        <v>1142</v>
      </c>
      <c r="H6277" s="2" t="s">
        <v>8</v>
      </c>
      <c r="I6277" s="2" t="s">
        <v>1189</v>
      </c>
      <c r="J6277" s="3">
        <v>4</v>
      </c>
      <c r="K6277" s="5"/>
    </row>
    <row r="6278" spans="1:11">
      <c r="A6278" s="2" t="s">
        <v>4</v>
      </c>
      <c r="B6278" s="2" t="s">
        <v>5</v>
      </c>
      <c r="C6278" s="4">
        <v>45566</v>
      </c>
      <c r="D6278" s="2" t="s">
        <v>496</v>
      </c>
      <c r="E6278" s="2" t="s">
        <v>7</v>
      </c>
      <c r="F6278" s="2">
        <v>8.1999999999999993</v>
      </c>
      <c r="G6278" s="2" t="s">
        <v>1142</v>
      </c>
      <c r="H6278" s="2" t="s">
        <v>8</v>
      </c>
      <c r="I6278" s="2" t="s">
        <v>1189</v>
      </c>
      <c r="J6278" s="3">
        <v>2</v>
      </c>
      <c r="K6278" s="5"/>
    </row>
    <row r="6279" spans="1:11">
      <c r="A6279" s="2" t="s">
        <v>4</v>
      </c>
      <c r="B6279" s="2" t="s">
        <v>5</v>
      </c>
      <c r="C6279" s="4">
        <v>45566</v>
      </c>
      <c r="D6279" s="2" t="s">
        <v>499</v>
      </c>
      <c r="E6279" s="2" t="s">
        <v>7</v>
      </c>
      <c r="F6279" s="2">
        <v>8.1999999999999993</v>
      </c>
      <c r="G6279" s="2" t="s">
        <v>1142</v>
      </c>
      <c r="H6279" s="2" t="s">
        <v>8</v>
      </c>
      <c r="I6279" s="2" t="s">
        <v>1189</v>
      </c>
      <c r="J6279" s="3">
        <v>1</v>
      </c>
      <c r="K6279" s="5"/>
    </row>
    <row r="6280" spans="1:11">
      <c r="A6280" s="2" t="s">
        <v>4</v>
      </c>
      <c r="B6280" s="2" t="s">
        <v>5</v>
      </c>
      <c r="C6280" s="4">
        <v>45566</v>
      </c>
      <c r="D6280" s="2" t="s">
        <v>13</v>
      </c>
      <c r="E6280" s="2" t="s">
        <v>7</v>
      </c>
      <c r="F6280" s="2">
        <v>8.1999999999999993</v>
      </c>
      <c r="G6280" s="2" t="s">
        <v>1142</v>
      </c>
      <c r="H6280" s="2" t="s">
        <v>12</v>
      </c>
      <c r="I6280" s="2" t="s">
        <v>1190</v>
      </c>
      <c r="J6280" s="3">
        <v>16</v>
      </c>
      <c r="K6280" s="5"/>
    </row>
    <row r="6281" spans="1:11">
      <c r="A6281" s="2" t="s">
        <v>4</v>
      </c>
      <c r="B6281" s="2" t="s">
        <v>5</v>
      </c>
      <c r="C6281" s="4">
        <v>45566</v>
      </c>
      <c r="D6281" s="2" t="s">
        <v>1938</v>
      </c>
      <c r="E6281" s="2" t="s">
        <v>30</v>
      </c>
      <c r="F6281" s="2">
        <v>8.1999999999999993</v>
      </c>
      <c r="G6281" s="2" t="s">
        <v>1142</v>
      </c>
      <c r="H6281" s="2" t="s">
        <v>31</v>
      </c>
      <c r="I6281" s="2" t="s">
        <v>1241</v>
      </c>
      <c r="J6281" s="3">
        <v>1</v>
      </c>
      <c r="K6281" s="5"/>
    </row>
    <row r="6282" spans="1:11">
      <c r="A6282" s="2" t="s">
        <v>44</v>
      </c>
      <c r="B6282" s="2" t="s">
        <v>45</v>
      </c>
      <c r="C6282" s="4">
        <v>45566</v>
      </c>
      <c r="D6282" s="2" t="s">
        <v>57</v>
      </c>
      <c r="E6282" s="2" t="s">
        <v>58</v>
      </c>
      <c r="F6282" s="2">
        <v>9.1300000000000008</v>
      </c>
      <c r="G6282" s="2" t="s">
        <v>1145</v>
      </c>
      <c r="H6282" s="2" t="s">
        <v>44</v>
      </c>
      <c r="I6282" s="2" t="s">
        <v>45</v>
      </c>
      <c r="J6282" s="3">
        <v>1</v>
      </c>
      <c r="K6282" s="5"/>
    </row>
    <row r="6283" spans="1:11">
      <c r="A6283" s="2" t="s">
        <v>44</v>
      </c>
      <c r="B6283" s="2" t="s">
        <v>45</v>
      </c>
      <c r="C6283" s="4">
        <v>45566</v>
      </c>
      <c r="D6283" s="2" t="s">
        <v>59</v>
      </c>
      <c r="E6283" s="2" t="s">
        <v>50</v>
      </c>
      <c r="F6283" s="2">
        <v>9.1300000000000008</v>
      </c>
      <c r="G6283" s="2" t="s">
        <v>1145</v>
      </c>
      <c r="H6283" s="2" t="s">
        <v>44</v>
      </c>
      <c r="I6283" s="2" t="s">
        <v>45</v>
      </c>
      <c r="J6283" s="3">
        <v>1</v>
      </c>
      <c r="K6283" s="5"/>
    </row>
    <row r="6284" spans="1:11">
      <c r="A6284" s="2" t="s">
        <v>44</v>
      </c>
      <c r="B6284" s="2" t="s">
        <v>45</v>
      </c>
      <c r="C6284" s="4">
        <v>45566</v>
      </c>
      <c r="D6284" s="2" t="s">
        <v>60</v>
      </c>
      <c r="E6284" s="2" t="s">
        <v>50</v>
      </c>
      <c r="F6284" s="2">
        <v>9.1300000000000008</v>
      </c>
      <c r="G6284" s="2" t="s">
        <v>1145</v>
      </c>
      <c r="H6284" s="2" t="s">
        <v>44</v>
      </c>
      <c r="I6284" s="2" t="s">
        <v>45</v>
      </c>
      <c r="J6284" s="3">
        <v>1</v>
      </c>
      <c r="K6284" s="5"/>
    </row>
    <row r="6285" spans="1:11">
      <c r="A6285" s="2" t="s">
        <v>44</v>
      </c>
      <c r="B6285" s="2" t="s">
        <v>45</v>
      </c>
      <c r="C6285" s="4">
        <v>45566</v>
      </c>
      <c r="D6285" s="2" t="s">
        <v>62</v>
      </c>
      <c r="E6285" s="2" t="s">
        <v>50</v>
      </c>
      <c r="F6285" s="2">
        <v>9.1300000000000008</v>
      </c>
      <c r="G6285" s="2" t="s">
        <v>1145</v>
      </c>
      <c r="H6285" s="2" t="s">
        <v>44</v>
      </c>
      <c r="I6285" s="2" t="s">
        <v>45</v>
      </c>
      <c r="J6285" s="3">
        <v>1</v>
      </c>
      <c r="K6285" s="5"/>
    </row>
    <row r="6286" spans="1:11">
      <c r="A6286" s="2" t="s">
        <v>63</v>
      </c>
      <c r="B6286" s="2" t="s">
        <v>64</v>
      </c>
      <c r="C6286" s="4">
        <v>45566</v>
      </c>
      <c r="D6286" s="2" t="s">
        <v>65</v>
      </c>
      <c r="E6286" s="2" t="s">
        <v>367</v>
      </c>
      <c r="F6286" s="2">
        <v>6.2</v>
      </c>
      <c r="G6286" s="2" t="s">
        <v>1183</v>
      </c>
      <c r="H6286" s="2" t="s">
        <v>67</v>
      </c>
      <c r="I6286" s="2" t="s">
        <v>445</v>
      </c>
      <c r="J6286" s="3">
        <v>1</v>
      </c>
      <c r="K6286" s="5"/>
    </row>
    <row r="6287" spans="1:11">
      <c r="A6287" s="2" t="s">
        <v>63</v>
      </c>
      <c r="B6287" s="2" t="s">
        <v>64</v>
      </c>
      <c r="C6287" s="4">
        <v>45566</v>
      </c>
      <c r="D6287" s="2" t="s">
        <v>1582</v>
      </c>
      <c r="E6287" s="2" t="s">
        <v>47</v>
      </c>
      <c r="F6287" s="2">
        <v>6.2</v>
      </c>
      <c r="G6287" s="2" t="s">
        <v>1183</v>
      </c>
      <c r="H6287" s="2" t="s">
        <v>1583</v>
      </c>
      <c r="I6287" s="2" t="s">
        <v>1584</v>
      </c>
      <c r="J6287" s="3">
        <v>2</v>
      </c>
      <c r="K6287" s="5"/>
    </row>
    <row r="6288" spans="1:11">
      <c r="A6288" s="2" t="s">
        <v>63</v>
      </c>
      <c r="B6288" s="2" t="s">
        <v>64</v>
      </c>
      <c r="C6288" s="4">
        <v>45566</v>
      </c>
      <c r="D6288" s="2" t="s">
        <v>1939</v>
      </c>
      <c r="E6288" s="2" t="s">
        <v>47</v>
      </c>
      <c r="F6288" s="2">
        <v>6.2</v>
      </c>
      <c r="G6288" s="2" t="s">
        <v>1183</v>
      </c>
      <c r="H6288" s="2" t="s">
        <v>1043</v>
      </c>
      <c r="I6288" s="2" t="s">
        <v>1257</v>
      </c>
      <c r="J6288" s="3">
        <v>2</v>
      </c>
      <c r="K6288" s="5"/>
    </row>
    <row r="6289" spans="1:11">
      <c r="A6289" s="2" t="s">
        <v>63</v>
      </c>
      <c r="B6289" s="2" t="s">
        <v>64</v>
      </c>
      <c r="C6289" s="4">
        <v>45566</v>
      </c>
      <c r="D6289" s="2" t="s">
        <v>451</v>
      </c>
      <c r="E6289" s="2" t="s">
        <v>90</v>
      </c>
      <c r="F6289" s="2">
        <v>6.2</v>
      </c>
      <c r="G6289" s="2" t="s">
        <v>1183</v>
      </c>
      <c r="H6289" s="2" t="s">
        <v>147</v>
      </c>
      <c r="I6289" s="2" t="s">
        <v>1149</v>
      </c>
      <c r="J6289" s="3">
        <v>5</v>
      </c>
      <c r="K6289" s="5"/>
    </row>
    <row r="6290" spans="1:11">
      <c r="A6290" s="2" t="s">
        <v>93</v>
      </c>
      <c r="B6290" s="2" t="s">
        <v>94</v>
      </c>
      <c r="C6290" s="4">
        <v>45566</v>
      </c>
      <c r="D6290" s="2" t="s">
        <v>528</v>
      </c>
      <c r="E6290" s="2" t="s">
        <v>17</v>
      </c>
      <c r="F6290" s="2">
        <v>8.1999999999999993</v>
      </c>
      <c r="G6290" s="2" t="s">
        <v>1142</v>
      </c>
      <c r="H6290" s="2" t="s">
        <v>103</v>
      </c>
      <c r="I6290" s="2" t="s">
        <v>1238</v>
      </c>
      <c r="J6290" s="3">
        <v>4</v>
      </c>
      <c r="K6290" s="5"/>
    </row>
    <row r="6291" spans="1:11">
      <c r="A6291" s="2" t="s">
        <v>93</v>
      </c>
      <c r="B6291" s="2" t="s">
        <v>94</v>
      </c>
      <c r="C6291" s="4">
        <v>45566</v>
      </c>
      <c r="D6291" s="2" t="s">
        <v>104</v>
      </c>
      <c r="E6291" s="2" t="s">
        <v>17</v>
      </c>
      <c r="F6291" s="2">
        <v>8.1999999999999993</v>
      </c>
      <c r="G6291" s="2" t="s">
        <v>1142</v>
      </c>
      <c r="H6291" s="2" t="s">
        <v>103</v>
      </c>
      <c r="I6291" s="2" t="s">
        <v>1238</v>
      </c>
      <c r="J6291" s="3">
        <v>19</v>
      </c>
      <c r="K6291" s="5"/>
    </row>
    <row r="6292" spans="1:11">
      <c r="A6292" s="2" t="s">
        <v>106</v>
      </c>
      <c r="B6292" s="2" t="s">
        <v>107</v>
      </c>
      <c r="C6292" s="4">
        <v>45566</v>
      </c>
      <c r="D6292" s="2" t="s">
        <v>800</v>
      </c>
      <c r="E6292" s="2" t="s">
        <v>99</v>
      </c>
      <c r="F6292" s="2">
        <v>6.1</v>
      </c>
      <c r="G6292" s="2" t="s">
        <v>1183</v>
      </c>
      <c r="H6292" s="2" t="s">
        <v>109</v>
      </c>
      <c r="I6292" s="2" t="s">
        <v>1192</v>
      </c>
      <c r="J6292" s="3">
        <v>3</v>
      </c>
      <c r="K6292" s="5"/>
    </row>
    <row r="6293" spans="1:11">
      <c r="A6293" s="2" t="s">
        <v>106</v>
      </c>
      <c r="B6293" s="2" t="s">
        <v>107</v>
      </c>
      <c r="C6293" s="4">
        <v>45566</v>
      </c>
      <c r="D6293" s="2" t="s">
        <v>662</v>
      </c>
      <c r="E6293" s="2" t="s">
        <v>99</v>
      </c>
      <c r="F6293" s="2">
        <v>7.1</v>
      </c>
      <c r="G6293" s="2" t="s">
        <v>1143</v>
      </c>
      <c r="H6293" s="2" t="s">
        <v>109</v>
      </c>
      <c r="I6293" s="2" t="s">
        <v>1192</v>
      </c>
      <c r="J6293" s="3">
        <v>3</v>
      </c>
      <c r="K6293" s="5"/>
    </row>
    <row r="6294" spans="1:11">
      <c r="A6294" s="2" t="s">
        <v>106</v>
      </c>
      <c r="B6294" s="2" t="s">
        <v>107</v>
      </c>
      <c r="C6294" s="4">
        <v>45566</v>
      </c>
      <c r="D6294" s="2" t="s">
        <v>1671</v>
      </c>
      <c r="E6294" s="2" t="s">
        <v>1040</v>
      </c>
      <c r="F6294" s="2">
        <v>7.1</v>
      </c>
      <c r="G6294" s="2" t="s">
        <v>1143</v>
      </c>
      <c r="H6294" s="2" t="s">
        <v>1310</v>
      </c>
      <c r="I6294" s="2" t="s">
        <v>1311</v>
      </c>
      <c r="J6294" s="3">
        <v>6</v>
      </c>
      <c r="K6294" s="5"/>
    </row>
    <row r="6295" spans="1:11">
      <c r="A6295" s="2" t="s">
        <v>106</v>
      </c>
      <c r="B6295" s="2" t="s">
        <v>107</v>
      </c>
      <c r="C6295" s="4">
        <v>45566</v>
      </c>
      <c r="D6295" s="2" t="s">
        <v>528</v>
      </c>
      <c r="E6295" s="2" t="s">
        <v>1040</v>
      </c>
      <c r="F6295" s="2">
        <v>6.1</v>
      </c>
      <c r="G6295" s="2" t="s">
        <v>1183</v>
      </c>
      <c r="H6295" s="2" t="s">
        <v>1310</v>
      </c>
      <c r="I6295" s="2" t="s">
        <v>1311</v>
      </c>
      <c r="J6295" s="3">
        <v>3</v>
      </c>
      <c r="K6295" s="5"/>
    </row>
    <row r="6296" spans="1:11">
      <c r="A6296" s="2" t="s">
        <v>106</v>
      </c>
      <c r="B6296" s="2" t="s">
        <v>107</v>
      </c>
      <c r="C6296" s="4">
        <v>45566</v>
      </c>
      <c r="D6296" s="2" t="s">
        <v>102</v>
      </c>
      <c r="E6296" s="2" t="s">
        <v>1040</v>
      </c>
      <c r="F6296" s="2">
        <v>6.1</v>
      </c>
      <c r="G6296" s="2" t="s">
        <v>1183</v>
      </c>
      <c r="H6296" s="2" t="s">
        <v>1310</v>
      </c>
      <c r="I6296" s="2" t="s">
        <v>1311</v>
      </c>
      <c r="J6296" s="3">
        <v>4</v>
      </c>
      <c r="K6296" s="5"/>
    </row>
    <row r="6297" spans="1:11">
      <c r="A6297" s="2" t="s">
        <v>106</v>
      </c>
      <c r="B6297" s="2" t="s">
        <v>107</v>
      </c>
      <c r="C6297" s="4">
        <v>45566</v>
      </c>
      <c r="D6297" s="2" t="s">
        <v>661</v>
      </c>
      <c r="E6297" s="2" t="s">
        <v>99</v>
      </c>
      <c r="F6297" s="2">
        <v>6.1</v>
      </c>
      <c r="G6297" s="2" t="s">
        <v>1183</v>
      </c>
      <c r="H6297" s="2" t="s">
        <v>109</v>
      </c>
      <c r="I6297" s="2" t="s">
        <v>1192</v>
      </c>
      <c r="J6297" s="3">
        <v>4</v>
      </c>
      <c r="K6297" s="5"/>
    </row>
    <row r="6298" spans="1:11">
      <c r="A6298" s="2" t="s">
        <v>115</v>
      </c>
      <c r="B6298" s="2" t="s">
        <v>116</v>
      </c>
      <c r="C6298" s="4">
        <v>45566</v>
      </c>
      <c r="D6298" s="2" t="s">
        <v>1940</v>
      </c>
      <c r="E6298" s="2" t="s">
        <v>382</v>
      </c>
      <c r="F6298" s="2">
        <v>8.1</v>
      </c>
      <c r="G6298" s="2" t="s">
        <v>1142</v>
      </c>
      <c r="H6298" s="2" t="s">
        <v>115</v>
      </c>
      <c r="I6298" s="2" t="s">
        <v>116</v>
      </c>
      <c r="J6298" s="3">
        <v>1</v>
      </c>
      <c r="K6298" s="5"/>
    </row>
    <row r="6299" spans="1:11">
      <c r="A6299" s="2" t="s">
        <v>115</v>
      </c>
      <c r="B6299" s="2" t="s">
        <v>116</v>
      </c>
      <c r="C6299" s="4">
        <v>45566</v>
      </c>
      <c r="D6299" s="2" t="s">
        <v>117</v>
      </c>
      <c r="E6299" s="2" t="s">
        <v>118</v>
      </c>
      <c r="F6299" s="2">
        <v>8.1</v>
      </c>
      <c r="G6299" s="2" t="s">
        <v>1142</v>
      </c>
      <c r="H6299" s="2" t="s">
        <v>115</v>
      </c>
      <c r="I6299" s="2" t="s">
        <v>116</v>
      </c>
      <c r="J6299" s="3">
        <v>3</v>
      </c>
      <c r="K6299" s="5"/>
    </row>
    <row r="6300" spans="1:11">
      <c r="A6300" s="2" t="s">
        <v>243</v>
      </c>
      <c r="B6300" s="2" t="s">
        <v>1229</v>
      </c>
      <c r="C6300" s="4">
        <v>45566</v>
      </c>
      <c r="D6300" s="2" t="s">
        <v>1113</v>
      </c>
      <c r="E6300" s="2" t="s">
        <v>1114</v>
      </c>
      <c r="F6300" s="2">
        <v>1.2</v>
      </c>
      <c r="G6300" s="2" t="s">
        <v>1187</v>
      </c>
      <c r="H6300" s="2" t="s">
        <v>243</v>
      </c>
      <c r="I6300" s="2" t="s">
        <v>1229</v>
      </c>
      <c r="J6300" s="3">
        <v>6</v>
      </c>
      <c r="K6300" s="5"/>
    </row>
    <row r="6301" spans="1:11">
      <c r="A6301" s="2" t="s">
        <v>185</v>
      </c>
      <c r="B6301" s="2" t="s">
        <v>1156</v>
      </c>
      <c r="C6301" s="4">
        <v>45566</v>
      </c>
      <c r="D6301" s="2" t="s">
        <v>1900</v>
      </c>
      <c r="E6301" s="2" t="s">
        <v>382</v>
      </c>
      <c r="F6301" s="2">
        <v>9.1300000000000008</v>
      </c>
      <c r="G6301" s="2" t="s">
        <v>1145</v>
      </c>
      <c r="H6301" s="2" t="s">
        <v>187</v>
      </c>
      <c r="I6301" s="2" t="s">
        <v>1165</v>
      </c>
      <c r="J6301" s="3">
        <v>7</v>
      </c>
      <c r="K6301" s="5"/>
    </row>
    <row r="6302" spans="1:11">
      <c r="A6302" s="2" t="s">
        <v>185</v>
      </c>
      <c r="B6302" s="2" t="s">
        <v>1156</v>
      </c>
      <c r="C6302" s="4">
        <v>45566</v>
      </c>
      <c r="D6302" s="2" t="s">
        <v>1331</v>
      </c>
      <c r="E6302" s="2" t="s">
        <v>382</v>
      </c>
      <c r="F6302" s="2">
        <v>9.1300000000000008</v>
      </c>
      <c r="G6302" s="2" t="s">
        <v>1145</v>
      </c>
      <c r="H6302" s="2" t="s">
        <v>185</v>
      </c>
      <c r="I6302" s="2" t="s">
        <v>1156</v>
      </c>
      <c r="J6302" s="3">
        <v>5</v>
      </c>
      <c r="K6302" s="5"/>
    </row>
    <row r="6303" spans="1:11">
      <c r="A6303" s="2" t="s">
        <v>1721</v>
      </c>
      <c r="B6303" s="2" t="s">
        <v>1721</v>
      </c>
      <c r="C6303" s="4">
        <v>45566</v>
      </c>
      <c r="D6303" s="2" t="s">
        <v>1941</v>
      </c>
      <c r="E6303" s="2" t="s">
        <v>1723</v>
      </c>
      <c r="F6303" s="2">
        <v>8.1999999999999993</v>
      </c>
      <c r="G6303" s="2" t="s">
        <v>1142</v>
      </c>
      <c r="H6303" s="2" t="s">
        <v>1724</v>
      </c>
      <c r="I6303" s="2" t="s">
        <v>1725</v>
      </c>
      <c r="J6303" s="3">
        <v>1</v>
      </c>
      <c r="K6303" s="5"/>
    </row>
    <row r="6304" spans="1:11">
      <c r="A6304" s="2" t="s">
        <v>1721</v>
      </c>
      <c r="B6304" s="2" t="s">
        <v>1721</v>
      </c>
      <c r="C6304" s="4">
        <v>45566</v>
      </c>
      <c r="D6304" s="2" t="s">
        <v>1942</v>
      </c>
      <c r="E6304" s="2" t="s">
        <v>1723</v>
      </c>
      <c r="F6304" s="2">
        <v>8.1999999999999993</v>
      </c>
      <c r="G6304" s="2" t="s">
        <v>1142</v>
      </c>
      <c r="H6304" s="2" t="s">
        <v>1724</v>
      </c>
      <c r="I6304" s="2" t="s">
        <v>1725</v>
      </c>
      <c r="J6304" s="3">
        <v>1</v>
      </c>
      <c r="K6304" s="5"/>
    </row>
    <row r="6305" spans="1:11">
      <c r="A6305" s="2" t="s">
        <v>1721</v>
      </c>
      <c r="B6305" s="2" t="s">
        <v>1721</v>
      </c>
      <c r="C6305" s="4">
        <v>45566</v>
      </c>
      <c r="D6305" s="2" t="s">
        <v>1943</v>
      </c>
      <c r="E6305" s="2" t="s">
        <v>1728</v>
      </c>
      <c r="F6305" s="2">
        <v>8.1999999999999993</v>
      </c>
      <c r="G6305" s="2" t="s">
        <v>1142</v>
      </c>
      <c r="H6305" s="2" t="s">
        <v>1729</v>
      </c>
      <c r="I6305" s="2" t="s">
        <v>1730</v>
      </c>
      <c r="J6305" s="3">
        <v>2</v>
      </c>
      <c r="K6305" s="5"/>
    </row>
    <row r="6306" spans="1:11">
      <c r="A6306" s="2" t="s">
        <v>1721</v>
      </c>
      <c r="B6306" s="2" t="s">
        <v>1721</v>
      </c>
      <c r="C6306" s="4">
        <v>45566</v>
      </c>
      <c r="D6306" s="2" t="s">
        <v>1944</v>
      </c>
      <c r="E6306" s="2" t="s">
        <v>1728</v>
      </c>
      <c r="F6306" s="2">
        <v>8.1999999999999993</v>
      </c>
      <c r="G6306" s="2" t="s">
        <v>1142</v>
      </c>
      <c r="H6306" s="2" t="s">
        <v>1732</v>
      </c>
      <c r="I6306" s="2" t="s">
        <v>1733</v>
      </c>
      <c r="J6306" s="3">
        <v>2</v>
      </c>
      <c r="K6306" s="5"/>
    </row>
    <row r="6307" spans="1:11">
      <c r="A6307" s="2" t="s">
        <v>1721</v>
      </c>
      <c r="B6307" s="2" t="s">
        <v>1721</v>
      </c>
      <c r="C6307" s="4">
        <v>45566</v>
      </c>
      <c r="D6307" s="2" t="s">
        <v>1945</v>
      </c>
      <c r="E6307" s="2" t="s">
        <v>1736</v>
      </c>
      <c r="F6307" s="2">
        <v>8.1999999999999993</v>
      </c>
      <c r="G6307" s="2" t="s">
        <v>1142</v>
      </c>
      <c r="H6307" s="2" t="s">
        <v>1737</v>
      </c>
      <c r="I6307" s="2" t="s">
        <v>1738</v>
      </c>
      <c r="J6307" s="3">
        <v>2</v>
      </c>
      <c r="K6307" s="5"/>
    </row>
    <row r="6308" spans="1:11">
      <c r="A6308" s="2" t="s">
        <v>1721</v>
      </c>
      <c r="B6308" s="2" t="s">
        <v>1721</v>
      </c>
      <c r="C6308" s="4">
        <v>45566</v>
      </c>
      <c r="D6308" s="2" t="s">
        <v>1946</v>
      </c>
      <c r="E6308" s="2" t="s">
        <v>1736</v>
      </c>
      <c r="F6308" s="2">
        <v>8.1999999999999993</v>
      </c>
      <c r="G6308" s="2" t="s">
        <v>1142</v>
      </c>
      <c r="H6308" s="2" t="s">
        <v>1737</v>
      </c>
      <c r="I6308" s="2" t="s">
        <v>1738</v>
      </c>
      <c r="J6308" s="3">
        <v>1</v>
      </c>
      <c r="K6308" s="5"/>
    </row>
    <row r="6309" spans="1:11">
      <c r="A6309" s="2" t="s">
        <v>1721</v>
      </c>
      <c r="B6309" s="2" t="s">
        <v>1721</v>
      </c>
      <c r="C6309" s="4">
        <v>45566</v>
      </c>
      <c r="D6309" s="2" t="s">
        <v>1947</v>
      </c>
      <c r="E6309" s="2" t="s">
        <v>1736</v>
      </c>
      <c r="F6309" s="2">
        <v>8.1999999999999993</v>
      </c>
      <c r="G6309" s="2" t="s">
        <v>1142</v>
      </c>
      <c r="H6309" s="2" t="s">
        <v>1737</v>
      </c>
      <c r="I6309" s="2" t="s">
        <v>1738</v>
      </c>
      <c r="J6309" s="3">
        <v>2</v>
      </c>
      <c r="K6309" s="5"/>
    </row>
    <row r="6310" spans="1:11">
      <c r="A6310" s="2" t="s">
        <v>1721</v>
      </c>
      <c r="B6310" s="2" t="s">
        <v>1721</v>
      </c>
      <c r="C6310" s="4">
        <v>45566</v>
      </c>
      <c r="D6310" s="2" t="s">
        <v>1948</v>
      </c>
      <c r="E6310" s="2" t="s">
        <v>1740</v>
      </c>
      <c r="F6310" s="2">
        <v>8.1999999999999993</v>
      </c>
      <c r="G6310" s="2" t="s">
        <v>1142</v>
      </c>
      <c r="H6310" s="2" t="s">
        <v>1741</v>
      </c>
      <c r="I6310" s="2" t="s">
        <v>1742</v>
      </c>
      <c r="J6310" s="3">
        <v>2</v>
      </c>
      <c r="K6310" s="5"/>
    </row>
    <row r="6311" spans="1:11">
      <c r="A6311" s="2" t="s">
        <v>1721</v>
      </c>
      <c r="B6311" s="2" t="s">
        <v>1721</v>
      </c>
      <c r="C6311" s="4">
        <v>45566</v>
      </c>
      <c r="D6311" s="2" t="s">
        <v>1949</v>
      </c>
      <c r="E6311" s="2" t="s">
        <v>1748</v>
      </c>
      <c r="F6311" s="2">
        <v>8.1999999999999993</v>
      </c>
      <c r="G6311" s="2" t="s">
        <v>1142</v>
      </c>
      <c r="H6311" s="2" t="s">
        <v>1749</v>
      </c>
      <c r="I6311" s="2" t="s">
        <v>1750</v>
      </c>
      <c r="J6311" s="3">
        <v>2</v>
      </c>
      <c r="K6311" s="5"/>
    </row>
    <row r="6312" spans="1:11">
      <c r="A6312" s="2" t="s">
        <v>1721</v>
      </c>
      <c r="B6312" s="2" t="s">
        <v>1721</v>
      </c>
      <c r="C6312" s="4">
        <v>45566</v>
      </c>
      <c r="D6312" s="2" t="s">
        <v>1950</v>
      </c>
      <c r="E6312" s="2" t="s">
        <v>1740</v>
      </c>
      <c r="F6312" s="2">
        <v>8.1999999999999993</v>
      </c>
      <c r="G6312" s="2" t="s">
        <v>1142</v>
      </c>
      <c r="H6312" s="2" t="s">
        <v>1721</v>
      </c>
      <c r="I6312" s="2" t="s">
        <v>1721</v>
      </c>
      <c r="J6312" s="3">
        <v>2</v>
      </c>
      <c r="K6312" s="5"/>
    </row>
    <row r="6313" spans="1:11">
      <c r="A6313" s="2" t="s">
        <v>1721</v>
      </c>
      <c r="B6313" s="2" t="s">
        <v>1721</v>
      </c>
      <c r="C6313" s="4">
        <v>45566</v>
      </c>
      <c r="D6313" s="2" t="s">
        <v>1951</v>
      </c>
      <c r="E6313" s="2" t="s">
        <v>1740</v>
      </c>
      <c r="F6313" s="2">
        <v>8.1999999999999993</v>
      </c>
      <c r="G6313" s="2" t="s">
        <v>1142</v>
      </c>
      <c r="H6313" s="2" t="s">
        <v>1721</v>
      </c>
      <c r="I6313" s="2" t="s">
        <v>1721</v>
      </c>
      <c r="J6313" s="3">
        <v>2</v>
      </c>
      <c r="K6313" s="5"/>
    </row>
    <row r="6314" spans="1:11">
      <c r="A6314" s="2" t="s">
        <v>405</v>
      </c>
      <c r="B6314" s="2" t="s">
        <v>1167</v>
      </c>
      <c r="C6314" s="4">
        <v>45566</v>
      </c>
      <c r="D6314" s="2" t="s">
        <v>976</v>
      </c>
      <c r="E6314" s="2" t="s">
        <v>74</v>
      </c>
      <c r="F6314" s="2">
        <v>8.1</v>
      </c>
      <c r="G6314" s="2" t="s">
        <v>1142</v>
      </c>
      <c r="H6314" s="2" t="s">
        <v>156</v>
      </c>
      <c r="I6314" s="2" t="s">
        <v>1150</v>
      </c>
      <c r="J6314" s="3">
        <v>3</v>
      </c>
      <c r="K6314" s="5"/>
    </row>
    <row r="6315" spans="1:11">
      <c r="A6315" s="2" t="s">
        <v>134</v>
      </c>
      <c r="B6315" s="2" t="s">
        <v>135</v>
      </c>
      <c r="C6315" s="4">
        <v>45566</v>
      </c>
      <c r="D6315" s="2" t="s">
        <v>136</v>
      </c>
      <c r="E6315" s="2" t="s">
        <v>90</v>
      </c>
      <c r="F6315" s="2">
        <v>9.1300000000000008</v>
      </c>
      <c r="G6315" s="2" t="s">
        <v>1145</v>
      </c>
      <c r="H6315" s="2" t="s">
        <v>137</v>
      </c>
      <c r="I6315" s="2" t="s">
        <v>1195</v>
      </c>
      <c r="J6315" s="3">
        <v>1</v>
      </c>
      <c r="K6315" s="5"/>
    </row>
    <row r="6316" spans="1:11">
      <c r="A6316" s="2" t="s">
        <v>138</v>
      </c>
      <c r="B6316" s="2" t="s">
        <v>139</v>
      </c>
      <c r="C6316" s="4">
        <v>45566</v>
      </c>
      <c r="D6316" s="2" t="s">
        <v>801</v>
      </c>
      <c r="E6316" s="2" t="s">
        <v>132</v>
      </c>
      <c r="F6316" s="2">
        <v>5.2</v>
      </c>
      <c r="G6316" s="2" t="s">
        <v>1186</v>
      </c>
      <c r="H6316" s="2" t="s">
        <v>151</v>
      </c>
      <c r="I6316" s="2" t="s">
        <v>1203</v>
      </c>
      <c r="J6316" s="3">
        <v>1</v>
      </c>
      <c r="K6316" s="5"/>
    </row>
    <row r="6317" spans="1:11">
      <c r="A6317" s="2" t="s">
        <v>484</v>
      </c>
      <c r="B6317" s="2" t="s">
        <v>1250</v>
      </c>
      <c r="C6317" s="4">
        <v>45566</v>
      </c>
      <c r="D6317" s="2" t="s">
        <v>988</v>
      </c>
      <c r="E6317" s="2" t="s">
        <v>17</v>
      </c>
      <c r="F6317" s="2">
        <v>8.1999999999999993</v>
      </c>
      <c r="G6317" s="2" t="s">
        <v>1142</v>
      </c>
      <c r="H6317" s="2" t="s">
        <v>1323</v>
      </c>
      <c r="I6317" s="2" t="s">
        <v>1324</v>
      </c>
      <c r="J6317" s="3">
        <v>8</v>
      </c>
      <c r="K6317" s="5"/>
    </row>
    <row r="6318" spans="1:11">
      <c r="A6318" s="2" t="s">
        <v>484</v>
      </c>
      <c r="B6318" s="2" t="s">
        <v>1250</v>
      </c>
      <c r="C6318" s="4">
        <v>45566</v>
      </c>
      <c r="D6318" s="2" t="s">
        <v>1538</v>
      </c>
      <c r="E6318" s="2" t="s">
        <v>17</v>
      </c>
      <c r="F6318" s="2">
        <v>8.1999999999999993</v>
      </c>
      <c r="G6318" s="2" t="s">
        <v>1142</v>
      </c>
      <c r="H6318" s="2" t="s">
        <v>1323</v>
      </c>
      <c r="I6318" s="2" t="s">
        <v>1324</v>
      </c>
      <c r="J6318" s="3">
        <v>26</v>
      </c>
      <c r="K6318" s="5"/>
    </row>
    <row r="6319" spans="1:11">
      <c r="A6319" s="2" t="s">
        <v>484</v>
      </c>
      <c r="B6319" s="2" t="s">
        <v>1250</v>
      </c>
      <c r="C6319" s="4">
        <v>45566</v>
      </c>
      <c r="D6319" s="2" t="s">
        <v>812</v>
      </c>
      <c r="E6319" s="2" t="s">
        <v>17</v>
      </c>
      <c r="F6319" s="2">
        <v>8.1999999999999993</v>
      </c>
      <c r="G6319" s="2" t="s">
        <v>1142</v>
      </c>
      <c r="H6319" s="2" t="s">
        <v>484</v>
      </c>
      <c r="I6319" s="2" t="s">
        <v>1250</v>
      </c>
      <c r="J6319" s="3">
        <v>23</v>
      </c>
      <c r="K6319" s="5"/>
    </row>
    <row r="6320" spans="1:11">
      <c r="A6320" s="2" t="s">
        <v>484</v>
      </c>
      <c r="B6320" s="2" t="s">
        <v>1250</v>
      </c>
      <c r="C6320" s="4">
        <v>45566</v>
      </c>
      <c r="D6320" s="2" t="s">
        <v>1952</v>
      </c>
      <c r="E6320" s="2" t="s">
        <v>17</v>
      </c>
      <c r="F6320" s="2">
        <v>9.1300000000000008</v>
      </c>
      <c r="G6320" s="2" t="s">
        <v>1145</v>
      </c>
      <c r="H6320" s="2" t="s">
        <v>1323</v>
      </c>
      <c r="I6320" s="2" t="s">
        <v>1324</v>
      </c>
      <c r="J6320" s="3">
        <v>1</v>
      </c>
      <c r="K6320" s="5"/>
    </row>
    <row r="6321" spans="1:11">
      <c r="A6321" s="2" t="s">
        <v>484</v>
      </c>
      <c r="B6321" s="2" t="s">
        <v>1250</v>
      </c>
      <c r="C6321" s="4">
        <v>45566</v>
      </c>
      <c r="D6321" s="2" t="s">
        <v>1463</v>
      </c>
      <c r="E6321" s="2" t="s">
        <v>731</v>
      </c>
      <c r="F6321" s="2">
        <v>9.1300000000000008</v>
      </c>
      <c r="G6321" s="2" t="s">
        <v>1145</v>
      </c>
      <c r="H6321" s="2" t="s">
        <v>1323</v>
      </c>
      <c r="I6321" s="2" t="s">
        <v>1324</v>
      </c>
      <c r="J6321" s="3">
        <v>6</v>
      </c>
      <c r="K6321" s="5"/>
    </row>
    <row r="6322" spans="1:11">
      <c r="A6322" s="2" t="s">
        <v>484</v>
      </c>
      <c r="B6322" s="2" t="s">
        <v>1250</v>
      </c>
      <c r="C6322" s="4">
        <v>45566</v>
      </c>
      <c r="D6322" s="2" t="s">
        <v>1371</v>
      </c>
      <c r="E6322" s="2" t="s">
        <v>731</v>
      </c>
      <c r="F6322" s="2">
        <v>9.1300000000000008</v>
      </c>
      <c r="G6322" s="2" t="s">
        <v>1145</v>
      </c>
      <c r="H6322" s="2" t="s">
        <v>1323</v>
      </c>
      <c r="I6322" s="2" t="s">
        <v>1324</v>
      </c>
      <c r="J6322" s="3">
        <v>11</v>
      </c>
      <c r="K6322" s="5"/>
    </row>
    <row r="6323" spans="1:11">
      <c r="A6323" s="2" t="s">
        <v>484</v>
      </c>
      <c r="B6323" s="2" t="s">
        <v>1250</v>
      </c>
      <c r="C6323" s="4">
        <v>45566</v>
      </c>
      <c r="D6323" s="2" t="s">
        <v>1372</v>
      </c>
      <c r="E6323" s="2" t="s">
        <v>17</v>
      </c>
      <c r="F6323" s="2">
        <v>9.1300000000000008</v>
      </c>
      <c r="G6323" s="2" t="s">
        <v>1145</v>
      </c>
      <c r="H6323" s="2" t="s">
        <v>1364</v>
      </c>
      <c r="I6323" s="2" t="s">
        <v>1365</v>
      </c>
      <c r="J6323" s="3">
        <v>1</v>
      </c>
      <c r="K6323" s="5"/>
    </row>
    <row r="6324" spans="1:11">
      <c r="A6324" s="2" t="s">
        <v>484</v>
      </c>
      <c r="B6324" s="2" t="s">
        <v>1250</v>
      </c>
      <c r="C6324" s="4">
        <v>45566</v>
      </c>
      <c r="D6324" s="2" t="s">
        <v>808</v>
      </c>
      <c r="E6324" s="2" t="s">
        <v>17</v>
      </c>
      <c r="F6324" s="2">
        <v>8.1999999999999993</v>
      </c>
      <c r="G6324" s="2" t="s">
        <v>1142</v>
      </c>
      <c r="H6324" s="2" t="s">
        <v>484</v>
      </c>
      <c r="I6324" s="2" t="s">
        <v>1250</v>
      </c>
      <c r="J6324" s="3">
        <v>24</v>
      </c>
      <c r="K6324" s="5"/>
    </row>
    <row r="6325" spans="1:11">
      <c r="A6325" s="2" t="s">
        <v>484</v>
      </c>
      <c r="B6325" s="2" t="s">
        <v>1250</v>
      </c>
      <c r="C6325" s="4">
        <v>45566</v>
      </c>
      <c r="D6325" s="2" t="s">
        <v>1500</v>
      </c>
      <c r="E6325" s="2" t="s">
        <v>1320</v>
      </c>
      <c r="F6325" s="2">
        <v>9.1300000000000008</v>
      </c>
      <c r="G6325" s="2" t="s">
        <v>1145</v>
      </c>
      <c r="H6325" s="2" t="s">
        <v>1323</v>
      </c>
      <c r="I6325" s="2" t="s">
        <v>1324</v>
      </c>
      <c r="J6325" s="3">
        <v>2</v>
      </c>
      <c r="K6325" s="5"/>
    </row>
    <row r="6326" spans="1:11">
      <c r="A6326" s="2" t="s">
        <v>484</v>
      </c>
      <c r="B6326" s="2" t="s">
        <v>1250</v>
      </c>
      <c r="C6326" s="4">
        <v>45566</v>
      </c>
      <c r="D6326" s="2" t="s">
        <v>490</v>
      </c>
      <c r="E6326" s="2" t="s">
        <v>17</v>
      </c>
      <c r="F6326" s="2">
        <v>9.1300000000000008</v>
      </c>
      <c r="G6326" s="2" t="s">
        <v>1145</v>
      </c>
      <c r="H6326" s="2" t="s">
        <v>1323</v>
      </c>
      <c r="I6326" s="2" t="s">
        <v>1324</v>
      </c>
      <c r="J6326" s="3">
        <v>5</v>
      </c>
      <c r="K6326" s="5"/>
    </row>
    <row r="6327" spans="1:11">
      <c r="A6327" s="2" t="s">
        <v>484</v>
      </c>
      <c r="B6327" s="2" t="s">
        <v>1250</v>
      </c>
      <c r="C6327" s="4">
        <v>45566</v>
      </c>
      <c r="D6327" s="2" t="s">
        <v>1953</v>
      </c>
      <c r="E6327" s="2" t="s">
        <v>1320</v>
      </c>
      <c r="F6327" s="2">
        <v>9.1300000000000008</v>
      </c>
      <c r="G6327" s="2" t="s">
        <v>1145</v>
      </c>
      <c r="H6327" s="2" t="s">
        <v>1323</v>
      </c>
      <c r="I6327" s="2" t="s">
        <v>1324</v>
      </c>
      <c r="J6327" s="3">
        <v>2</v>
      </c>
      <c r="K6327" s="5"/>
    </row>
    <row r="6328" spans="1:11">
      <c r="A6328" s="2" t="s">
        <v>484</v>
      </c>
      <c r="B6328" s="2" t="s">
        <v>1250</v>
      </c>
      <c r="C6328" s="4">
        <v>45566</v>
      </c>
      <c r="D6328" s="2" t="s">
        <v>910</v>
      </c>
      <c r="E6328" s="2" t="s">
        <v>17</v>
      </c>
      <c r="F6328" s="2">
        <v>8.1999999999999993</v>
      </c>
      <c r="G6328" s="2" t="s">
        <v>1142</v>
      </c>
      <c r="H6328" s="2" t="s">
        <v>1323</v>
      </c>
      <c r="I6328" s="2" t="s">
        <v>1324</v>
      </c>
      <c r="J6328" s="3">
        <v>27</v>
      </c>
      <c r="K6328" s="5"/>
    </row>
    <row r="6329" spans="1:11">
      <c r="A6329" s="2" t="s">
        <v>484</v>
      </c>
      <c r="B6329" s="2" t="s">
        <v>1250</v>
      </c>
      <c r="C6329" s="4">
        <v>45566</v>
      </c>
      <c r="D6329" s="2" t="s">
        <v>1627</v>
      </c>
      <c r="E6329" s="2" t="s">
        <v>1740</v>
      </c>
      <c r="F6329" s="2">
        <v>9.1300000000000008</v>
      </c>
      <c r="G6329" s="2" t="s">
        <v>1145</v>
      </c>
      <c r="H6329" s="2" t="s">
        <v>1323</v>
      </c>
      <c r="I6329" s="2" t="s">
        <v>1324</v>
      </c>
      <c r="J6329" s="3">
        <v>2</v>
      </c>
      <c r="K6329" s="5"/>
    </row>
    <row r="6330" spans="1:11">
      <c r="A6330" s="2" t="s">
        <v>484</v>
      </c>
      <c r="B6330" s="2" t="s">
        <v>1250</v>
      </c>
      <c r="C6330" s="4">
        <v>45566</v>
      </c>
      <c r="D6330" s="2" t="s">
        <v>988</v>
      </c>
      <c r="E6330" s="2" t="s">
        <v>17</v>
      </c>
      <c r="F6330" s="2">
        <v>9.1300000000000008</v>
      </c>
      <c r="G6330" s="2" t="s">
        <v>1145</v>
      </c>
      <c r="H6330" s="2" t="s">
        <v>1323</v>
      </c>
      <c r="I6330" s="2" t="s">
        <v>1324</v>
      </c>
      <c r="J6330" s="3">
        <v>7</v>
      </c>
      <c r="K6330" s="5"/>
    </row>
    <row r="6331" spans="1:11">
      <c r="A6331" s="2" t="s">
        <v>484</v>
      </c>
      <c r="B6331" s="2" t="s">
        <v>1250</v>
      </c>
      <c r="C6331" s="4">
        <v>45566</v>
      </c>
      <c r="D6331" s="2" t="s">
        <v>1363</v>
      </c>
      <c r="E6331" s="2" t="s">
        <v>1320</v>
      </c>
      <c r="F6331" s="2">
        <v>9.1300000000000008</v>
      </c>
      <c r="G6331" s="2" t="s">
        <v>1145</v>
      </c>
      <c r="H6331" s="2" t="s">
        <v>1364</v>
      </c>
      <c r="I6331" s="2" t="s">
        <v>1365</v>
      </c>
      <c r="J6331" s="3">
        <v>3</v>
      </c>
      <c r="K6331" s="5"/>
    </row>
    <row r="6332" spans="1:11">
      <c r="A6332" s="2" t="s">
        <v>484</v>
      </c>
      <c r="B6332" s="2" t="s">
        <v>1250</v>
      </c>
      <c r="C6332" s="4">
        <v>45566</v>
      </c>
      <c r="D6332" s="2" t="s">
        <v>809</v>
      </c>
      <c r="E6332" s="2" t="s">
        <v>17</v>
      </c>
      <c r="F6332" s="2">
        <v>8.1999999999999993</v>
      </c>
      <c r="G6332" s="2" t="s">
        <v>1142</v>
      </c>
      <c r="H6332" s="2" t="s">
        <v>484</v>
      </c>
      <c r="I6332" s="2" t="s">
        <v>1250</v>
      </c>
      <c r="J6332" s="3">
        <v>27</v>
      </c>
      <c r="K6332" s="5"/>
    </row>
    <row r="6333" spans="1:11">
      <c r="A6333" s="2" t="s">
        <v>484</v>
      </c>
      <c r="B6333" s="2" t="s">
        <v>1250</v>
      </c>
      <c r="C6333" s="4">
        <v>45566</v>
      </c>
      <c r="D6333" s="2" t="s">
        <v>1497</v>
      </c>
      <c r="E6333" s="2" t="s">
        <v>731</v>
      </c>
      <c r="F6333" s="2">
        <v>9.1300000000000008</v>
      </c>
      <c r="G6333" s="2" t="s">
        <v>1145</v>
      </c>
      <c r="H6333" s="2" t="s">
        <v>1323</v>
      </c>
      <c r="I6333" s="2" t="s">
        <v>1324</v>
      </c>
      <c r="J6333" s="3">
        <v>16</v>
      </c>
      <c r="K6333" s="5"/>
    </row>
    <row r="6334" spans="1:11">
      <c r="A6334" s="2" t="s">
        <v>484</v>
      </c>
      <c r="B6334" s="2" t="s">
        <v>1250</v>
      </c>
      <c r="C6334" s="4">
        <v>45566</v>
      </c>
      <c r="D6334" s="2" t="s">
        <v>684</v>
      </c>
      <c r="E6334" s="2" t="s">
        <v>17</v>
      </c>
      <c r="F6334" s="2">
        <v>8.1999999999999993</v>
      </c>
      <c r="G6334" s="2" t="s">
        <v>1142</v>
      </c>
      <c r="H6334" s="2" t="s">
        <v>1323</v>
      </c>
      <c r="I6334" s="2" t="s">
        <v>1324</v>
      </c>
      <c r="J6334" s="3">
        <v>30</v>
      </c>
      <c r="K6334" s="5"/>
    </row>
    <row r="6335" spans="1:11">
      <c r="A6335" s="2" t="s">
        <v>165</v>
      </c>
      <c r="B6335" s="2" t="s">
        <v>166</v>
      </c>
      <c r="C6335" s="4">
        <v>45566</v>
      </c>
      <c r="D6335" s="2" t="s">
        <v>772</v>
      </c>
      <c r="E6335" s="2" t="s">
        <v>86</v>
      </c>
      <c r="F6335" s="2">
        <v>6.2</v>
      </c>
      <c r="G6335" s="2" t="s">
        <v>1183</v>
      </c>
      <c r="H6335" s="2" t="s">
        <v>875</v>
      </c>
      <c r="I6335" s="2" t="s">
        <v>1253</v>
      </c>
      <c r="J6335" s="3">
        <v>2</v>
      </c>
      <c r="K6335" s="5"/>
    </row>
    <row r="6336" spans="1:11">
      <c r="A6336" s="2" t="s">
        <v>165</v>
      </c>
      <c r="B6336" s="2" t="s">
        <v>166</v>
      </c>
      <c r="C6336" s="4">
        <v>45566</v>
      </c>
      <c r="D6336" s="2" t="s">
        <v>566</v>
      </c>
      <c r="E6336" s="2" t="s">
        <v>126</v>
      </c>
      <c r="F6336" s="2">
        <v>6.2</v>
      </c>
      <c r="G6336" s="2" t="s">
        <v>1183</v>
      </c>
      <c r="H6336" s="2" t="s">
        <v>173</v>
      </c>
      <c r="I6336" s="2" t="s">
        <v>1170</v>
      </c>
      <c r="J6336" s="3">
        <v>2</v>
      </c>
      <c r="K6336" s="5"/>
    </row>
    <row r="6337" spans="1:11">
      <c r="A6337" s="2" t="s">
        <v>165</v>
      </c>
      <c r="B6337" s="2" t="s">
        <v>166</v>
      </c>
      <c r="C6337" s="4">
        <v>45566</v>
      </c>
      <c r="D6337" s="2" t="s">
        <v>772</v>
      </c>
      <c r="E6337" s="2" t="s">
        <v>86</v>
      </c>
      <c r="F6337" s="2">
        <v>5.0999999999999996</v>
      </c>
      <c r="G6337" s="2" t="s">
        <v>1186</v>
      </c>
      <c r="H6337" s="2" t="s">
        <v>875</v>
      </c>
      <c r="I6337" s="2" t="s">
        <v>1253</v>
      </c>
      <c r="J6337" s="3">
        <v>1</v>
      </c>
      <c r="K6337" s="5"/>
    </row>
    <row r="6338" spans="1:11">
      <c r="A6338" s="2" t="s">
        <v>1630</v>
      </c>
      <c r="B6338" s="2" t="s">
        <v>1631</v>
      </c>
      <c r="C6338" s="4">
        <v>45566</v>
      </c>
      <c r="D6338" s="2" t="s">
        <v>1332</v>
      </c>
      <c r="E6338" s="2" t="s">
        <v>540</v>
      </c>
      <c r="F6338" s="2">
        <v>6.2</v>
      </c>
      <c r="G6338" s="2" t="s">
        <v>1183</v>
      </c>
      <c r="H6338" s="2" t="s">
        <v>156</v>
      </c>
      <c r="I6338" s="2" t="s">
        <v>1150</v>
      </c>
      <c r="J6338" s="3">
        <v>1</v>
      </c>
      <c r="K6338" s="5"/>
    </row>
    <row r="6339" spans="1:11">
      <c r="A6339" s="2" t="s">
        <v>1630</v>
      </c>
      <c r="B6339" s="2" t="s">
        <v>1631</v>
      </c>
      <c r="C6339" s="4">
        <v>45566</v>
      </c>
      <c r="D6339" s="2" t="s">
        <v>1632</v>
      </c>
      <c r="E6339" s="2" t="s">
        <v>155</v>
      </c>
      <c r="F6339" s="2">
        <v>6.2</v>
      </c>
      <c r="G6339" s="2" t="s">
        <v>1183</v>
      </c>
      <c r="H6339" s="2" t="s">
        <v>156</v>
      </c>
      <c r="I6339" s="2" t="s">
        <v>1150</v>
      </c>
      <c r="J6339" s="3">
        <v>1</v>
      </c>
      <c r="K6339" s="5"/>
    </row>
    <row r="6340" spans="1:11">
      <c r="A6340" s="2" t="s">
        <v>1630</v>
      </c>
      <c r="B6340" s="2" t="s">
        <v>1631</v>
      </c>
      <c r="C6340" s="4">
        <v>45566</v>
      </c>
      <c r="D6340" s="2" t="s">
        <v>1647</v>
      </c>
      <c r="E6340" s="2" t="s">
        <v>1454</v>
      </c>
      <c r="F6340" s="2">
        <v>2.2999999999999998</v>
      </c>
      <c r="G6340" s="2" t="s">
        <v>1185</v>
      </c>
      <c r="H6340" s="2" t="s">
        <v>156</v>
      </c>
      <c r="I6340" s="2" t="s">
        <v>1150</v>
      </c>
      <c r="J6340" s="3">
        <v>1</v>
      </c>
      <c r="K6340" s="5"/>
    </row>
    <row r="6341" spans="1:11">
      <c r="A6341" s="2" t="s">
        <v>1630</v>
      </c>
      <c r="B6341" s="2" t="s">
        <v>1631</v>
      </c>
      <c r="C6341" s="4">
        <v>45566</v>
      </c>
      <c r="D6341" s="2" t="s">
        <v>1954</v>
      </c>
      <c r="E6341" s="2" t="s">
        <v>1454</v>
      </c>
      <c r="F6341" s="2">
        <v>8.1</v>
      </c>
      <c r="G6341" s="2" t="s">
        <v>1142</v>
      </c>
      <c r="H6341" s="2" t="s">
        <v>156</v>
      </c>
      <c r="I6341" s="2" t="s">
        <v>1150</v>
      </c>
      <c r="J6341" s="3">
        <v>2</v>
      </c>
      <c r="K6341" s="5"/>
    </row>
    <row r="6342" spans="1:11">
      <c r="A6342" s="2" t="s">
        <v>1630</v>
      </c>
      <c r="B6342" s="2" t="s">
        <v>1631</v>
      </c>
      <c r="C6342" s="4">
        <v>45566</v>
      </c>
      <c r="D6342" s="2" t="s">
        <v>1555</v>
      </c>
      <c r="E6342" s="2" t="s">
        <v>1454</v>
      </c>
      <c r="F6342" s="2">
        <v>8.1</v>
      </c>
      <c r="G6342" s="2" t="s">
        <v>1142</v>
      </c>
      <c r="H6342" s="2" t="s">
        <v>156</v>
      </c>
      <c r="I6342" s="2" t="s">
        <v>1150</v>
      </c>
      <c r="J6342" s="3">
        <v>17</v>
      </c>
      <c r="K6342" s="5"/>
    </row>
    <row r="6343" spans="1:11">
      <c r="A6343" s="2" t="s">
        <v>1630</v>
      </c>
      <c r="B6343" s="2" t="s">
        <v>1631</v>
      </c>
      <c r="C6343" s="4">
        <v>45566</v>
      </c>
      <c r="D6343" s="2" t="s">
        <v>1649</v>
      </c>
      <c r="E6343" s="2" t="s">
        <v>1454</v>
      </c>
      <c r="F6343" s="2">
        <v>8.1</v>
      </c>
      <c r="G6343" s="2" t="s">
        <v>1142</v>
      </c>
      <c r="H6343" s="2" t="s">
        <v>156</v>
      </c>
      <c r="I6343" s="2" t="s">
        <v>1150</v>
      </c>
      <c r="J6343" s="3">
        <v>5</v>
      </c>
      <c r="K6343" s="5"/>
    </row>
    <row r="6344" spans="1:11">
      <c r="A6344" s="2" t="s">
        <v>1630</v>
      </c>
      <c r="B6344" s="2" t="s">
        <v>1631</v>
      </c>
      <c r="C6344" s="4">
        <v>45566</v>
      </c>
      <c r="D6344" s="2" t="s">
        <v>1633</v>
      </c>
      <c r="E6344" s="2" t="s">
        <v>540</v>
      </c>
      <c r="F6344" s="2">
        <v>8.1</v>
      </c>
      <c r="G6344" s="2" t="s">
        <v>1142</v>
      </c>
      <c r="H6344" s="2" t="s">
        <v>156</v>
      </c>
      <c r="I6344" s="2" t="s">
        <v>1150</v>
      </c>
      <c r="J6344" s="3">
        <v>11</v>
      </c>
      <c r="K6344" s="5"/>
    </row>
    <row r="6345" spans="1:11">
      <c r="A6345" s="2" t="s">
        <v>1630</v>
      </c>
      <c r="B6345" s="2" t="s">
        <v>1631</v>
      </c>
      <c r="C6345" s="4">
        <v>45566</v>
      </c>
      <c r="D6345" s="2" t="s">
        <v>1112</v>
      </c>
      <c r="E6345" s="2" t="s">
        <v>893</v>
      </c>
      <c r="F6345" s="2">
        <v>8.1</v>
      </c>
      <c r="G6345" s="2" t="s">
        <v>1142</v>
      </c>
      <c r="H6345" s="2" t="s">
        <v>156</v>
      </c>
      <c r="I6345" s="2" t="s">
        <v>1150</v>
      </c>
      <c r="J6345" s="3">
        <v>4</v>
      </c>
      <c r="K6345" s="5"/>
    </row>
    <row r="6346" spans="1:11">
      <c r="A6346" s="2" t="s">
        <v>1630</v>
      </c>
      <c r="B6346" s="2" t="s">
        <v>1631</v>
      </c>
      <c r="C6346" s="4">
        <v>45566</v>
      </c>
      <c r="D6346" s="2" t="s">
        <v>1665</v>
      </c>
      <c r="E6346" s="2" t="s">
        <v>355</v>
      </c>
      <c r="F6346" s="2">
        <v>8.1</v>
      </c>
      <c r="G6346" s="2" t="s">
        <v>1142</v>
      </c>
      <c r="H6346" s="2" t="s">
        <v>156</v>
      </c>
      <c r="I6346" s="2" t="s">
        <v>1150</v>
      </c>
      <c r="J6346" s="3">
        <v>1</v>
      </c>
      <c r="K6346" s="5"/>
    </row>
    <row r="6347" spans="1:11">
      <c r="A6347" s="2" t="s">
        <v>198</v>
      </c>
      <c r="B6347" s="2" t="s">
        <v>199</v>
      </c>
      <c r="C6347" s="4">
        <v>45566</v>
      </c>
      <c r="D6347" s="2" t="s">
        <v>429</v>
      </c>
      <c r="E6347" s="2" t="s">
        <v>82</v>
      </c>
      <c r="F6347" s="2">
        <v>8.1</v>
      </c>
      <c r="G6347" s="2" t="s">
        <v>1142</v>
      </c>
      <c r="H6347" s="2" t="s">
        <v>198</v>
      </c>
      <c r="I6347" s="2" t="s">
        <v>199</v>
      </c>
      <c r="J6347" s="3">
        <v>1</v>
      </c>
      <c r="K6347" s="5"/>
    </row>
    <row r="6348" spans="1:11">
      <c r="A6348" s="2" t="s">
        <v>198</v>
      </c>
      <c r="B6348" s="2" t="s">
        <v>199</v>
      </c>
      <c r="C6348" s="4">
        <v>45566</v>
      </c>
      <c r="D6348" s="2" t="s">
        <v>575</v>
      </c>
      <c r="E6348" s="2" t="s">
        <v>82</v>
      </c>
      <c r="F6348" s="2">
        <v>8.1</v>
      </c>
      <c r="G6348" s="2" t="s">
        <v>1142</v>
      </c>
      <c r="H6348" s="2" t="s">
        <v>198</v>
      </c>
      <c r="I6348" s="2" t="s">
        <v>199</v>
      </c>
      <c r="J6348" s="3">
        <v>1</v>
      </c>
      <c r="K6348" s="5"/>
    </row>
    <row r="6349" spans="1:11">
      <c r="A6349" s="2" t="s">
        <v>212</v>
      </c>
      <c r="B6349" s="2" t="s">
        <v>213</v>
      </c>
      <c r="C6349" s="4">
        <v>45566</v>
      </c>
      <c r="D6349" s="2" t="s">
        <v>1787</v>
      </c>
      <c r="E6349" s="2" t="s">
        <v>218</v>
      </c>
      <c r="F6349" s="2">
        <v>4.3</v>
      </c>
      <c r="G6349" s="2" t="s">
        <v>1188</v>
      </c>
      <c r="H6349" s="2" t="s">
        <v>219</v>
      </c>
      <c r="I6349" s="2" t="s">
        <v>1147</v>
      </c>
      <c r="J6349" s="3">
        <v>1</v>
      </c>
      <c r="K6349" s="5"/>
    </row>
    <row r="6350" spans="1:11">
      <c r="A6350" s="2" t="s">
        <v>212</v>
      </c>
      <c r="B6350" s="2" t="s">
        <v>213</v>
      </c>
      <c r="C6350" s="4">
        <v>45566</v>
      </c>
      <c r="D6350" s="2" t="s">
        <v>583</v>
      </c>
      <c r="E6350" s="2" t="s">
        <v>215</v>
      </c>
      <c r="F6350" s="2">
        <v>8.1</v>
      </c>
      <c r="G6350" s="2" t="s">
        <v>1142</v>
      </c>
      <c r="H6350" s="2" t="s">
        <v>216</v>
      </c>
      <c r="I6350" s="2" t="s">
        <v>1163</v>
      </c>
      <c r="J6350" s="3">
        <v>3</v>
      </c>
      <c r="K6350" s="5"/>
    </row>
    <row r="6351" spans="1:11">
      <c r="A6351" s="2" t="s">
        <v>212</v>
      </c>
      <c r="B6351" s="2" t="s">
        <v>213</v>
      </c>
      <c r="C6351" s="4">
        <v>45566</v>
      </c>
      <c r="D6351" s="2" t="s">
        <v>230</v>
      </c>
      <c r="E6351" s="2" t="s">
        <v>652</v>
      </c>
      <c r="F6351" s="2">
        <v>8.1</v>
      </c>
      <c r="G6351" s="2" t="s">
        <v>1142</v>
      </c>
      <c r="H6351" s="2" t="s">
        <v>156</v>
      </c>
      <c r="I6351" s="2" t="s">
        <v>1150</v>
      </c>
      <c r="J6351" s="3">
        <v>1</v>
      </c>
      <c r="K6351" s="5"/>
    </row>
    <row r="6352" spans="1:11">
      <c r="A6352" s="2" t="s">
        <v>212</v>
      </c>
      <c r="B6352" s="2" t="s">
        <v>213</v>
      </c>
      <c r="C6352" s="4">
        <v>45566</v>
      </c>
      <c r="D6352" s="2" t="s">
        <v>1870</v>
      </c>
      <c r="E6352" s="2" t="s">
        <v>939</v>
      </c>
      <c r="F6352" s="2">
        <v>8.1999999999999993</v>
      </c>
      <c r="G6352" s="2" t="s">
        <v>1142</v>
      </c>
      <c r="H6352" s="2" t="s">
        <v>219</v>
      </c>
      <c r="I6352" s="2" t="s">
        <v>1147</v>
      </c>
      <c r="J6352" s="3">
        <v>2</v>
      </c>
      <c r="K6352" s="5"/>
    </row>
    <row r="6353" spans="1:11">
      <c r="A6353" s="2" t="s">
        <v>212</v>
      </c>
      <c r="B6353" s="2" t="s">
        <v>213</v>
      </c>
      <c r="C6353" s="4">
        <v>45566</v>
      </c>
      <c r="D6353" s="2" t="s">
        <v>232</v>
      </c>
      <c r="E6353" s="2" t="s">
        <v>227</v>
      </c>
      <c r="F6353" s="2">
        <v>8.1999999999999993</v>
      </c>
      <c r="G6353" s="2" t="s">
        <v>1142</v>
      </c>
      <c r="H6353" s="2" t="s">
        <v>219</v>
      </c>
      <c r="I6353" s="2" t="s">
        <v>1147</v>
      </c>
      <c r="J6353" s="3">
        <v>3</v>
      </c>
      <c r="K6353" s="5"/>
    </row>
    <row r="6354" spans="1:11">
      <c r="A6354" s="2" t="s">
        <v>212</v>
      </c>
      <c r="B6354" s="2" t="s">
        <v>213</v>
      </c>
      <c r="C6354" s="4">
        <v>45566</v>
      </c>
      <c r="D6354" s="2" t="s">
        <v>234</v>
      </c>
      <c r="E6354" s="2" t="s">
        <v>218</v>
      </c>
      <c r="F6354" s="2">
        <v>8.1999999999999993</v>
      </c>
      <c r="G6354" s="2" t="s">
        <v>1142</v>
      </c>
      <c r="H6354" s="2" t="s">
        <v>219</v>
      </c>
      <c r="I6354" s="2" t="s">
        <v>1147</v>
      </c>
      <c r="J6354" s="3">
        <v>5</v>
      </c>
      <c r="K6354" s="5"/>
    </row>
    <row r="6355" spans="1:11">
      <c r="A6355" s="2" t="s">
        <v>212</v>
      </c>
      <c r="B6355" s="2" t="s">
        <v>213</v>
      </c>
      <c r="C6355" s="4">
        <v>45566</v>
      </c>
      <c r="D6355" s="2" t="s">
        <v>235</v>
      </c>
      <c r="E6355" s="2" t="s">
        <v>218</v>
      </c>
      <c r="F6355" s="2">
        <v>8.1999999999999993</v>
      </c>
      <c r="G6355" s="2" t="s">
        <v>1142</v>
      </c>
      <c r="H6355" s="2" t="s">
        <v>219</v>
      </c>
      <c r="I6355" s="2" t="s">
        <v>1147</v>
      </c>
      <c r="J6355" s="3">
        <v>5</v>
      </c>
      <c r="K6355" s="5"/>
    </row>
    <row r="6356" spans="1:11">
      <c r="A6356" s="2" t="s">
        <v>212</v>
      </c>
      <c r="B6356" s="2" t="s">
        <v>213</v>
      </c>
      <c r="C6356" s="4">
        <v>45566</v>
      </c>
      <c r="D6356" s="2" t="s">
        <v>723</v>
      </c>
      <c r="E6356" s="2" t="s">
        <v>223</v>
      </c>
      <c r="F6356" s="2">
        <v>8.1999999999999993</v>
      </c>
      <c r="G6356" s="2" t="s">
        <v>1142</v>
      </c>
      <c r="H6356" s="2" t="s">
        <v>219</v>
      </c>
      <c r="I6356" s="2" t="s">
        <v>1147</v>
      </c>
      <c r="J6356" s="3">
        <v>6</v>
      </c>
      <c r="K6356" s="5"/>
    </row>
    <row r="6357" spans="1:11">
      <c r="A6357" s="2" t="s">
        <v>270</v>
      </c>
      <c r="B6357" s="2" t="s">
        <v>271</v>
      </c>
      <c r="C6357" s="4">
        <v>45566</v>
      </c>
      <c r="D6357" s="2" t="s">
        <v>276</v>
      </c>
      <c r="E6357" s="2" t="s">
        <v>273</v>
      </c>
      <c r="F6357" s="2">
        <v>6.2</v>
      </c>
      <c r="G6357" s="2" t="s">
        <v>1183</v>
      </c>
      <c r="H6357" s="2" t="s">
        <v>109</v>
      </c>
      <c r="I6357" s="2" t="s">
        <v>1192</v>
      </c>
      <c r="J6357" s="3">
        <v>1</v>
      </c>
      <c r="K6357" s="5"/>
    </row>
    <row r="6358" spans="1:11">
      <c r="A6358" s="2" t="s">
        <v>278</v>
      </c>
      <c r="B6358" s="2" t="s">
        <v>279</v>
      </c>
      <c r="C6358" s="4">
        <v>45566</v>
      </c>
      <c r="D6358" s="2" t="s">
        <v>280</v>
      </c>
      <c r="E6358" s="2" t="s">
        <v>113</v>
      </c>
      <c r="F6358" s="2">
        <v>8.1</v>
      </c>
      <c r="G6358" s="2" t="s">
        <v>1142</v>
      </c>
      <c r="H6358" s="2" t="s">
        <v>281</v>
      </c>
      <c r="I6358" s="2" t="s">
        <v>1206</v>
      </c>
      <c r="J6358" s="3">
        <v>2</v>
      </c>
      <c r="K6358" s="5"/>
    </row>
    <row r="6359" spans="1:11">
      <c r="A6359" s="2" t="s">
        <v>278</v>
      </c>
      <c r="B6359" s="2" t="s">
        <v>279</v>
      </c>
      <c r="C6359" s="4">
        <v>45566</v>
      </c>
      <c r="D6359" s="2" t="s">
        <v>284</v>
      </c>
      <c r="E6359" s="2" t="s">
        <v>283</v>
      </c>
      <c r="F6359" s="2">
        <v>8.1</v>
      </c>
      <c r="G6359" s="2" t="s">
        <v>1142</v>
      </c>
      <c r="H6359" s="2" t="s">
        <v>281</v>
      </c>
      <c r="I6359" s="2" t="s">
        <v>1206</v>
      </c>
      <c r="J6359" s="3">
        <v>2</v>
      </c>
      <c r="K6359" s="5"/>
    </row>
    <row r="6360" spans="1:11">
      <c r="A6360" s="2" t="s">
        <v>1334</v>
      </c>
      <c r="B6360" s="2" t="s">
        <v>1335</v>
      </c>
      <c r="C6360" s="4">
        <v>45566</v>
      </c>
      <c r="D6360" s="2" t="s">
        <v>657</v>
      </c>
      <c r="E6360" s="2" t="s">
        <v>132</v>
      </c>
      <c r="F6360" s="2">
        <v>6.2</v>
      </c>
      <c r="G6360" s="2" t="s">
        <v>1183</v>
      </c>
      <c r="H6360" s="2" t="s">
        <v>1334</v>
      </c>
      <c r="I6360" s="2" t="s">
        <v>1378</v>
      </c>
      <c r="J6360" s="3">
        <v>1</v>
      </c>
      <c r="K6360" s="5"/>
    </row>
    <row r="6361" spans="1:11">
      <c r="A6361" s="2" t="s">
        <v>1334</v>
      </c>
      <c r="B6361" s="2" t="s">
        <v>1335</v>
      </c>
      <c r="C6361" s="4">
        <v>45566</v>
      </c>
      <c r="D6361" s="2" t="s">
        <v>599</v>
      </c>
      <c r="E6361" s="2" t="s">
        <v>99</v>
      </c>
      <c r="F6361" s="2">
        <v>7</v>
      </c>
      <c r="G6361" s="2" t="s">
        <v>1143</v>
      </c>
      <c r="H6361" s="2" t="s">
        <v>245</v>
      </c>
      <c r="I6361" s="2" t="s">
        <v>295</v>
      </c>
      <c r="J6361" s="3">
        <v>4</v>
      </c>
      <c r="K6361" s="5"/>
    </row>
    <row r="6362" spans="1:11">
      <c r="A6362" s="2" t="s">
        <v>1334</v>
      </c>
      <c r="B6362" s="2" t="s">
        <v>1335</v>
      </c>
      <c r="C6362" s="4">
        <v>45566</v>
      </c>
      <c r="D6362" s="2" t="s">
        <v>160</v>
      </c>
      <c r="E6362" s="2" t="s">
        <v>218</v>
      </c>
      <c r="F6362" s="2">
        <v>7</v>
      </c>
      <c r="G6362" s="2" t="s">
        <v>1143</v>
      </c>
      <c r="H6362" s="2" t="s">
        <v>156</v>
      </c>
      <c r="I6362" s="2" t="s">
        <v>1150</v>
      </c>
      <c r="J6362" s="3">
        <v>1</v>
      </c>
      <c r="K6362" s="5"/>
    </row>
    <row r="6363" spans="1:11">
      <c r="A6363" s="2" t="s">
        <v>1334</v>
      </c>
      <c r="B6363" s="2" t="s">
        <v>1335</v>
      </c>
      <c r="C6363" s="4">
        <v>45566</v>
      </c>
      <c r="D6363" s="2" t="s">
        <v>752</v>
      </c>
      <c r="E6363" s="2" t="s">
        <v>113</v>
      </c>
      <c r="F6363" s="2">
        <v>7</v>
      </c>
      <c r="G6363" s="2" t="s">
        <v>1143</v>
      </c>
      <c r="H6363" s="2" t="s">
        <v>281</v>
      </c>
      <c r="I6363" s="2" t="s">
        <v>1206</v>
      </c>
      <c r="J6363" s="3">
        <v>1</v>
      </c>
      <c r="K6363" s="5"/>
    </row>
    <row r="6364" spans="1:11">
      <c r="A6364" s="2" t="s">
        <v>1334</v>
      </c>
      <c r="B6364" s="2" t="s">
        <v>1335</v>
      </c>
      <c r="C6364" s="4">
        <v>45566</v>
      </c>
      <c r="D6364" s="2" t="s">
        <v>1955</v>
      </c>
      <c r="E6364" s="2" t="s">
        <v>414</v>
      </c>
      <c r="F6364" s="2">
        <v>1.1000000000000001</v>
      </c>
      <c r="G6364" s="2" t="s">
        <v>1187</v>
      </c>
      <c r="H6364" s="2" t="s">
        <v>415</v>
      </c>
      <c r="I6364" s="2" t="s">
        <v>1201</v>
      </c>
      <c r="J6364" s="3">
        <v>2</v>
      </c>
      <c r="K6364" s="5"/>
    </row>
    <row r="6365" spans="1:11">
      <c r="A6365" s="2" t="s">
        <v>1334</v>
      </c>
      <c r="B6365" s="2" t="s">
        <v>1335</v>
      </c>
      <c r="C6365" s="4">
        <v>45566</v>
      </c>
      <c r="D6365" s="2" t="s">
        <v>958</v>
      </c>
      <c r="E6365" s="2" t="s">
        <v>959</v>
      </c>
      <c r="F6365" s="2">
        <v>1.1000000000000001</v>
      </c>
      <c r="G6365" s="2" t="s">
        <v>1187</v>
      </c>
      <c r="H6365" s="2" t="s">
        <v>304</v>
      </c>
      <c r="I6365" s="2" t="s">
        <v>1221</v>
      </c>
      <c r="J6365" s="3">
        <v>1</v>
      </c>
      <c r="K6365" s="5"/>
    </row>
    <row r="6366" spans="1:11">
      <c r="A6366" s="2" t="s">
        <v>564</v>
      </c>
      <c r="B6366" s="2" t="s">
        <v>1788</v>
      </c>
      <c r="C6366" s="4">
        <v>45566</v>
      </c>
      <c r="D6366" s="2" t="s">
        <v>1809</v>
      </c>
      <c r="E6366" s="2" t="s">
        <v>382</v>
      </c>
      <c r="F6366" s="2">
        <v>6.1</v>
      </c>
      <c r="G6366" s="2" t="s">
        <v>1183</v>
      </c>
      <c r="H6366" s="2" t="s">
        <v>564</v>
      </c>
      <c r="I6366" s="2" t="s">
        <v>1162</v>
      </c>
      <c r="J6366" s="3">
        <v>3</v>
      </c>
      <c r="K6366" s="5"/>
    </row>
    <row r="6367" spans="1:11">
      <c r="A6367" s="2" t="s">
        <v>245</v>
      </c>
      <c r="B6367" s="2" t="s">
        <v>295</v>
      </c>
      <c r="C6367" s="4">
        <v>45566</v>
      </c>
      <c r="D6367" s="2" t="s">
        <v>298</v>
      </c>
      <c r="E6367" s="2" t="s">
        <v>240</v>
      </c>
      <c r="F6367" s="2">
        <v>1.2</v>
      </c>
      <c r="G6367" s="2" t="s">
        <v>1187</v>
      </c>
      <c r="H6367" s="2" t="s">
        <v>245</v>
      </c>
      <c r="I6367" s="2" t="s">
        <v>295</v>
      </c>
      <c r="J6367" s="3">
        <v>5</v>
      </c>
      <c r="K6367" s="5"/>
    </row>
    <row r="6368" spans="1:11">
      <c r="A6368" s="2" t="s">
        <v>245</v>
      </c>
      <c r="B6368" s="2" t="s">
        <v>295</v>
      </c>
      <c r="C6368" s="4">
        <v>45566</v>
      </c>
      <c r="D6368" s="2" t="s">
        <v>598</v>
      </c>
      <c r="E6368" s="2" t="s">
        <v>206</v>
      </c>
      <c r="F6368" s="2">
        <v>1.2</v>
      </c>
      <c r="G6368" s="2" t="s">
        <v>1187</v>
      </c>
      <c r="H6368" s="2" t="s">
        <v>245</v>
      </c>
      <c r="I6368" s="2" t="s">
        <v>295</v>
      </c>
      <c r="J6368" s="3">
        <v>4</v>
      </c>
      <c r="K6368" s="5"/>
    </row>
    <row r="6369" spans="1:11">
      <c r="A6369" s="2" t="s">
        <v>300</v>
      </c>
      <c r="B6369" s="2" t="s">
        <v>301</v>
      </c>
      <c r="C6369" s="4">
        <v>45566</v>
      </c>
      <c r="D6369" s="2" t="s">
        <v>1386</v>
      </c>
      <c r="E6369" s="2" t="s">
        <v>211</v>
      </c>
      <c r="F6369" s="2">
        <v>7.1</v>
      </c>
      <c r="G6369" s="2" t="s">
        <v>1143</v>
      </c>
      <c r="H6369" s="2" t="s">
        <v>467</v>
      </c>
      <c r="I6369" s="2" t="s">
        <v>1204</v>
      </c>
      <c r="J6369" s="3">
        <v>1</v>
      </c>
      <c r="K6369" s="5"/>
    </row>
    <row r="6370" spans="1:11">
      <c r="A6370" s="2" t="s">
        <v>300</v>
      </c>
      <c r="B6370" s="2" t="s">
        <v>301</v>
      </c>
      <c r="C6370" s="4">
        <v>45566</v>
      </c>
      <c r="D6370" s="2" t="s">
        <v>1019</v>
      </c>
      <c r="E6370" s="2" t="s">
        <v>90</v>
      </c>
      <c r="F6370" s="2">
        <v>3.1</v>
      </c>
      <c r="G6370" s="2" t="s">
        <v>1184</v>
      </c>
      <c r="H6370" s="2" t="s">
        <v>156</v>
      </c>
      <c r="I6370" s="2" t="s">
        <v>1150</v>
      </c>
      <c r="J6370" s="3">
        <v>1</v>
      </c>
      <c r="K6370" s="5"/>
    </row>
    <row r="6371" spans="1:11">
      <c r="A6371" s="2" t="s">
        <v>330</v>
      </c>
      <c r="B6371" s="2" t="s">
        <v>331</v>
      </c>
      <c r="C6371" s="4">
        <v>45566</v>
      </c>
      <c r="D6371" s="2" t="s">
        <v>333</v>
      </c>
      <c r="E6371" s="2" t="s">
        <v>90</v>
      </c>
      <c r="F6371" s="2">
        <v>6.2</v>
      </c>
      <c r="G6371" s="2" t="s">
        <v>1183</v>
      </c>
      <c r="H6371" s="2" t="s">
        <v>330</v>
      </c>
      <c r="I6371" s="2" t="s">
        <v>331</v>
      </c>
      <c r="J6371" s="3">
        <v>2</v>
      </c>
      <c r="K6371" s="5"/>
    </row>
    <row r="6372" spans="1:11">
      <c r="A6372" s="2" t="s">
        <v>408</v>
      </c>
      <c r="B6372" s="2" t="s">
        <v>1336</v>
      </c>
      <c r="C6372" s="4">
        <v>45566</v>
      </c>
      <c r="D6372" s="2" t="s">
        <v>643</v>
      </c>
      <c r="E6372" s="2" t="s">
        <v>74</v>
      </c>
      <c r="F6372" s="2">
        <v>8.1</v>
      </c>
      <c r="G6372" s="2" t="s">
        <v>1142</v>
      </c>
      <c r="H6372" s="2" t="s">
        <v>370</v>
      </c>
      <c r="I6372" s="2" t="s">
        <v>1248</v>
      </c>
      <c r="J6372" s="3">
        <v>1</v>
      </c>
      <c r="K6372" s="5"/>
    </row>
    <row r="6373" spans="1:11">
      <c r="A6373" s="2" t="s">
        <v>356</v>
      </c>
      <c r="B6373" s="2" t="s">
        <v>357</v>
      </c>
      <c r="C6373" s="4">
        <v>45566</v>
      </c>
      <c r="D6373" s="2" t="s">
        <v>537</v>
      </c>
      <c r="E6373" s="2" t="s">
        <v>218</v>
      </c>
      <c r="F6373" s="2">
        <v>3.2</v>
      </c>
      <c r="G6373" s="2" t="s">
        <v>1184</v>
      </c>
      <c r="H6373" s="2" t="s">
        <v>115</v>
      </c>
      <c r="I6373" s="2" t="s">
        <v>116</v>
      </c>
      <c r="J6373" s="3">
        <v>1</v>
      </c>
      <c r="K6373" s="5"/>
    </row>
    <row r="6374" spans="1:11">
      <c r="A6374" s="2" t="s">
        <v>356</v>
      </c>
      <c r="B6374" s="2" t="s">
        <v>357</v>
      </c>
      <c r="C6374" s="4">
        <v>45566</v>
      </c>
      <c r="D6374" s="2" t="s">
        <v>91</v>
      </c>
      <c r="E6374" s="2" t="s">
        <v>82</v>
      </c>
      <c r="F6374" s="2">
        <v>3.1</v>
      </c>
      <c r="G6374" s="2" t="s">
        <v>1184</v>
      </c>
      <c r="H6374" s="2" t="s">
        <v>78</v>
      </c>
      <c r="I6374" s="2" t="s">
        <v>79</v>
      </c>
      <c r="J6374" s="3">
        <v>1</v>
      </c>
      <c r="K6374" s="5"/>
    </row>
    <row r="6375" spans="1:11">
      <c r="A6375" s="2" t="s">
        <v>356</v>
      </c>
      <c r="B6375" s="2" t="s">
        <v>357</v>
      </c>
      <c r="C6375" s="4">
        <v>45566</v>
      </c>
      <c r="D6375" s="2" t="s">
        <v>53</v>
      </c>
      <c r="E6375" s="2" t="s">
        <v>880</v>
      </c>
      <c r="F6375" s="2">
        <v>3.2</v>
      </c>
      <c r="G6375" s="2" t="s">
        <v>1184</v>
      </c>
      <c r="H6375" s="2" t="s">
        <v>44</v>
      </c>
      <c r="I6375" s="2" t="s">
        <v>45</v>
      </c>
      <c r="J6375" s="3">
        <v>1</v>
      </c>
      <c r="K6375" s="5"/>
    </row>
    <row r="6376" spans="1:11">
      <c r="A6376" s="2" t="s">
        <v>375</v>
      </c>
      <c r="B6376" s="2" t="s">
        <v>376</v>
      </c>
      <c r="C6376" s="4">
        <v>45566</v>
      </c>
      <c r="D6376" s="2" t="s">
        <v>389</v>
      </c>
      <c r="E6376" s="2" t="s">
        <v>378</v>
      </c>
      <c r="F6376" s="2">
        <v>8.1999999999999993</v>
      </c>
      <c r="G6376" s="2" t="s">
        <v>1142</v>
      </c>
      <c r="H6376" s="2" t="s">
        <v>379</v>
      </c>
      <c r="I6376" s="2" t="s">
        <v>1200</v>
      </c>
      <c r="J6376" s="3">
        <v>3</v>
      </c>
      <c r="K6376" s="5"/>
    </row>
    <row r="6377" spans="1:11">
      <c r="A6377" s="2" t="s">
        <v>393</v>
      </c>
      <c r="B6377" s="2" t="s">
        <v>394</v>
      </c>
      <c r="C6377" s="4">
        <v>45566</v>
      </c>
      <c r="D6377" s="2" t="s">
        <v>656</v>
      </c>
      <c r="E6377" s="2" t="s">
        <v>382</v>
      </c>
      <c r="F6377" s="2">
        <v>6.2</v>
      </c>
      <c r="G6377" s="2" t="s">
        <v>1183</v>
      </c>
      <c r="H6377" s="2" t="s">
        <v>379</v>
      </c>
      <c r="I6377" s="2" t="s">
        <v>1200</v>
      </c>
      <c r="J6377" s="3">
        <v>1</v>
      </c>
      <c r="K6377" s="5"/>
    </row>
    <row r="6378" spans="1:11">
      <c r="A6378" s="2" t="s">
        <v>393</v>
      </c>
      <c r="B6378" s="2" t="s">
        <v>394</v>
      </c>
      <c r="C6378" s="4">
        <v>45566</v>
      </c>
      <c r="D6378" s="2" t="s">
        <v>616</v>
      </c>
      <c r="E6378" s="2" t="s">
        <v>132</v>
      </c>
      <c r="F6378" s="2">
        <v>6.1</v>
      </c>
      <c r="G6378" s="2" t="s">
        <v>1183</v>
      </c>
      <c r="H6378" s="2" t="s">
        <v>420</v>
      </c>
      <c r="I6378" s="2" t="s">
        <v>1234</v>
      </c>
      <c r="J6378" s="3">
        <v>1</v>
      </c>
      <c r="K6378" s="5"/>
    </row>
    <row r="6379" spans="1:11">
      <c r="A6379" s="2" t="s">
        <v>393</v>
      </c>
      <c r="B6379" s="2" t="s">
        <v>394</v>
      </c>
      <c r="C6379" s="4">
        <v>45566</v>
      </c>
      <c r="D6379" s="2" t="s">
        <v>1790</v>
      </c>
      <c r="E6379" s="2" t="s">
        <v>170</v>
      </c>
      <c r="F6379" s="2">
        <v>6.1</v>
      </c>
      <c r="G6379" s="2" t="s">
        <v>1183</v>
      </c>
      <c r="H6379" s="2" t="s">
        <v>399</v>
      </c>
      <c r="I6379" s="2" t="s">
        <v>1202</v>
      </c>
      <c r="J6379" s="3">
        <v>1</v>
      </c>
      <c r="K6379" s="5"/>
    </row>
    <row r="6380" spans="1:11">
      <c r="A6380" s="2" t="s">
        <v>393</v>
      </c>
      <c r="B6380" s="2" t="s">
        <v>394</v>
      </c>
      <c r="C6380" s="4">
        <v>45566</v>
      </c>
      <c r="D6380" s="2" t="s">
        <v>981</v>
      </c>
      <c r="E6380" s="2" t="s">
        <v>826</v>
      </c>
      <c r="F6380" s="2">
        <v>2.1</v>
      </c>
      <c r="G6380" s="2" t="s">
        <v>1185</v>
      </c>
      <c r="H6380" s="2" t="s">
        <v>67</v>
      </c>
      <c r="I6380" s="2" t="s">
        <v>445</v>
      </c>
      <c r="J6380" s="3">
        <v>1</v>
      </c>
      <c r="K6380" s="5"/>
    </row>
    <row r="6381" spans="1:11">
      <c r="A6381" s="2" t="s">
        <v>423</v>
      </c>
      <c r="B6381" s="2" t="s">
        <v>1218</v>
      </c>
      <c r="C6381" s="4">
        <v>45566</v>
      </c>
      <c r="D6381" s="2" t="s">
        <v>932</v>
      </c>
      <c r="E6381" s="2" t="s">
        <v>191</v>
      </c>
      <c r="F6381" s="2">
        <v>8</v>
      </c>
      <c r="G6381" s="2" t="s">
        <v>1142</v>
      </c>
      <c r="H6381" s="2" t="s">
        <v>423</v>
      </c>
      <c r="I6381" s="2" t="s">
        <v>1218</v>
      </c>
      <c r="J6381" s="3">
        <v>7</v>
      </c>
      <c r="K6381" s="5"/>
    </row>
    <row r="6382" spans="1:11">
      <c r="A6382" s="2" t="s">
        <v>416</v>
      </c>
      <c r="B6382" s="2" t="s">
        <v>417</v>
      </c>
      <c r="C6382" s="4">
        <v>45566</v>
      </c>
      <c r="D6382" s="2" t="s">
        <v>787</v>
      </c>
      <c r="E6382" s="2" t="s">
        <v>788</v>
      </c>
      <c r="F6382" s="2">
        <v>4.3</v>
      </c>
      <c r="G6382" s="2" t="s">
        <v>1188</v>
      </c>
      <c r="H6382" s="2" t="s">
        <v>543</v>
      </c>
      <c r="I6382" s="2" t="s">
        <v>1166</v>
      </c>
      <c r="J6382" s="3">
        <v>1</v>
      </c>
      <c r="K6382" s="5"/>
    </row>
    <row r="6383" spans="1:11">
      <c r="A6383" s="2" t="s">
        <v>416</v>
      </c>
      <c r="B6383" s="2" t="s">
        <v>417</v>
      </c>
      <c r="C6383" s="4">
        <v>45566</v>
      </c>
      <c r="D6383" s="2" t="s">
        <v>546</v>
      </c>
      <c r="E6383" s="2" t="s">
        <v>132</v>
      </c>
      <c r="F6383" s="2">
        <v>4.3</v>
      </c>
      <c r="G6383" s="2" t="s">
        <v>1188</v>
      </c>
      <c r="H6383" s="2" t="s">
        <v>547</v>
      </c>
      <c r="I6383" s="2" t="s">
        <v>1230</v>
      </c>
      <c r="J6383" s="3">
        <v>1</v>
      </c>
      <c r="K6383" s="5"/>
    </row>
    <row r="6384" spans="1:11">
      <c r="A6384" s="2" t="s">
        <v>427</v>
      </c>
      <c r="B6384" s="2" t="s">
        <v>428</v>
      </c>
      <c r="C6384" s="4">
        <v>45566</v>
      </c>
      <c r="D6384" s="2" t="s">
        <v>1357</v>
      </c>
      <c r="E6384" s="2" t="s">
        <v>86</v>
      </c>
      <c r="F6384" s="2">
        <v>5.0999999999999996</v>
      </c>
      <c r="G6384" s="2" t="s">
        <v>1186</v>
      </c>
      <c r="H6384" s="2" t="s">
        <v>405</v>
      </c>
      <c r="I6384" s="2" t="s">
        <v>1167</v>
      </c>
      <c r="J6384" s="3">
        <v>4</v>
      </c>
      <c r="K6384" s="5"/>
    </row>
    <row r="6385" spans="1:11">
      <c r="A6385" s="2" t="s">
        <v>427</v>
      </c>
      <c r="B6385" s="2" t="s">
        <v>428</v>
      </c>
      <c r="C6385" s="4">
        <v>45566</v>
      </c>
      <c r="D6385" s="2" t="s">
        <v>1563</v>
      </c>
      <c r="E6385" s="2" t="s">
        <v>82</v>
      </c>
      <c r="F6385" s="2">
        <v>5.0999999999999996</v>
      </c>
      <c r="G6385" s="2" t="s">
        <v>1186</v>
      </c>
      <c r="H6385" s="2" t="s">
        <v>78</v>
      </c>
      <c r="I6385" s="2" t="s">
        <v>79</v>
      </c>
      <c r="J6385" s="3">
        <v>1</v>
      </c>
      <c r="K6385" s="5"/>
    </row>
    <row r="6386" spans="1:11">
      <c r="A6386" s="2" t="s">
        <v>434</v>
      </c>
      <c r="B6386" s="2" t="s">
        <v>435</v>
      </c>
      <c r="C6386" s="4">
        <v>45566</v>
      </c>
      <c r="D6386" s="2" t="s">
        <v>440</v>
      </c>
      <c r="E6386" s="2" t="s">
        <v>436</v>
      </c>
      <c r="F6386" s="2">
        <v>8.1999999999999993</v>
      </c>
      <c r="G6386" s="2" t="s">
        <v>1142</v>
      </c>
      <c r="H6386" s="2" t="s">
        <v>109</v>
      </c>
      <c r="I6386" s="2" t="s">
        <v>1192</v>
      </c>
      <c r="J6386" s="3">
        <v>23</v>
      </c>
      <c r="K6386" s="5"/>
    </row>
    <row r="6387" spans="1:11">
      <c r="A6387" s="2" t="s">
        <v>434</v>
      </c>
      <c r="B6387" s="2" t="s">
        <v>435</v>
      </c>
      <c r="C6387" s="4">
        <v>45566</v>
      </c>
      <c r="D6387" s="2" t="s">
        <v>239</v>
      </c>
      <c r="E6387" s="2" t="s">
        <v>240</v>
      </c>
      <c r="F6387" s="2">
        <v>8.1999999999999993</v>
      </c>
      <c r="G6387" s="2" t="s">
        <v>1142</v>
      </c>
      <c r="H6387" s="2" t="s">
        <v>109</v>
      </c>
      <c r="I6387" s="2" t="s">
        <v>1192</v>
      </c>
      <c r="J6387" s="3">
        <v>25</v>
      </c>
      <c r="K6387" s="5"/>
    </row>
    <row r="6388" spans="1:11">
      <c r="A6388" s="2" t="s">
        <v>1137</v>
      </c>
      <c r="B6388" s="2" t="s">
        <v>1347</v>
      </c>
      <c r="C6388" s="4">
        <v>45566</v>
      </c>
      <c r="D6388" s="2" t="s">
        <v>598</v>
      </c>
      <c r="E6388" s="2" t="s">
        <v>206</v>
      </c>
      <c r="F6388" s="2">
        <v>7.1</v>
      </c>
      <c r="G6388" s="2" t="s">
        <v>1143</v>
      </c>
      <c r="H6388" s="2" t="s">
        <v>245</v>
      </c>
      <c r="I6388" s="2" t="s">
        <v>295</v>
      </c>
      <c r="J6388" s="3">
        <v>1</v>
      </c>
      <c r="K6388" s="5"/>
    </row>
    <row r="6389" spans="1:11">
      <c r="A6389" s="2" t="s">
        <v>1137</v>
      </c>
      <c r="B6389" s="2" t="s">
        <v>1347</v>
      </c>
      <c r="C6389" s="4">
        <v>45566</v>
      </c>
      <c r="D6389" s="2" t="s">
        <v>1935</v>
      </c>
      <c r="E6389" s="2" t="s">
        <v>959</v>
      </c>
      <c r="F6389" s="2">
        <v>7.1</v>
      </c>
      <c r="G6389" s="2" t="s">
        <v>1143</v>
      </c>
      <c r="H6389" s="2" t="s">
        <v>304</v>
      </c>
      <c r="I6389" s="2" t="s">
        <v>1221</v>
      </c>
      <c r="J6389" s="3">
        <v>1</v>
      </c>
      <c r="K6389" s="5"/>
    </row>
    <row r="6390" spans="1:11">
      <c r="A6390" s="2" t="s">
        <v>1137</v>
      </c>
      <c r="B6390" s="2" t="s">
        <v>1347</v>
      </c>
      <c r="C6390" s="4">
        <v>45566</v>
      </c>
      <c r="D6390" s="2" t="s">
        <v>559</v>
      </c>
      <c r="E6390" s="2" t="s">
        <v>414</v>
      </c>
      <c r="F6390" s="2">
        <v>7.1</v>
      </c>
      <c r="G6390" s="2" t="s">
        <v>1143</v>
      </c>
      <c r="H6390" s="2" t="s">
        <v>558</v>
      </c>
      <c r="I6390" s="2" t="s">
        <v>1244</v>
      </c>
      <c r="J6390" s="3">
        <v>1</v>
      </c>
      <c r="K6390" s="5"/>
    </row>
    <row r="6391" spans="1:11">
      <c r="A6391" s="2" t="s">
        <v>1137</v>
      </c>
      <c r="B6391" s="2" t="s">
        <v>1347</v>
      </c>
      <c r="C6391" s="4">
        <v>45566</v>
      </c>
      <c r="D6391" s="2" t="s">
        <v>443</v>
      </c>
      <c r="E6391" s="2" t="s">
        <v>240</v>
      </c>
      <c r="F6391" s="2">
        <v>7.1</v>
      </c>
      <c r="G6391" s="2" t="s">
        <v>1143</v>
      </c>
      <c r="H6391" s="2" t="s">
        <v>109</v>
      </c>
      <c r="I6391" s="2" t="s">
        <v>1192</v>
      </c>
      <c r="J6391" s="3">
        <v>1</v>
      </c>
      <c r="K6391" s="5"/>
    </row>
    <row r="6392" spans="1:11">
      <c r="A6392" s="2" t="s">
        <v>1137</v>
      </c>
      <c r="B6392" s="2" t="s">
        <v>1347</v>
      </c>
      <c r="C6392" s="4">
        <v>45566</v>
      </c>
      <c r="D6392" s="2" t="s">
        <v>829</v>
      </c>
      <c r="E6392" s="2" t="s">
        <v>82</v>
      </c>
      <c r="F6392" s="2">
        <v>7.1</v>
      </c>
      <c r="G6392" s="2" t="s">
        <v>1143</v>
      </c>
      <c r="H6392" s="2" t="s">
        <v>78</v>
      </c>
      <c r="I6392" s="2" t="s">
        <v>79</v>
      </c>
      <c r="J6392" s="3">
        <v>1</v>
      </c>
      <c r="K6392" s="5"/>
    </row>
    <row r="6393" spans="1:11">
      <c r="A6393" s="2" t="s">
        <v>1137</v>
      </c>
      <c r="B6393" s="2" t="s">
        <v>1347</v>
      </c>
      <c r="C6393" s="4">
        <v>45566</v>
      </c>
      <c r="D6393" s="2" t="s">
        <v>665</v>
      </c>
      <c r="E6393" s="2" t="s">
        <v>99</v>
      </c>
      <c r="F6393" s="2">
        <v>7.1</v>
      </c>
      <c r="G6393" s="2" t="s">
        <v>1143</v>
      </c>
      <c r="H6393" s="2" t="s">
        <v>109</v>
      </c>
      <c r="I6393" s="2" t="s">
        <v>1192</v>
      </c>
      <c r="J6393" s="3">
        <v>1</v>
      </c>
      <c r="K6393" s="5"/>
    </row>
    <row r="6394" spans="1:11">
      <c r="A6394" s="2" t="s">
        <v>67</v>
      </c>
      <c r="B6394" s="2" t="s">
        <v>445</v>
      </c>
      <c r="C6394" s="4">
        <v>45566</v>
      </c>
      <c r="D6394" s="2" t="s">
        <v>1439</v>
      </c>
      <c r="E6394" s="2" t="s">
        <v>132</v>
      </c>
      <c r="F6394" s="2">
        <v>8.1</v>
      </c>
      <c r="G6394" s="2" t="s">
        <v>1142</v>
      </c>
      <c r="H6394" s="2" t="s">
        <v>67</v>
      </c>
      <c r="I6394" s="2" t="s">
        <v>445</v>
      </c>
      <c r="J6394" s="3">
        <v>1</v>
      </c>
      <c r="K6394" s="5"/>
    </row>
    <row r="6395" spans="1:11">
      <c r="A6395" s="2" t="s">
        <v>457</v>
      </c>
      <c r="B6395" s="2" t="s">
        <v>458</v>
      </c>
      <c r="C6395" s="4">
        <v>45566</v>
      </c>
      <c r="D6395" s="2" t="s">
        <v>583</v>
      </c>
      <c r="E6395" s="2" t="s">
        <v>215</v>
      </c>
      <c r="F6395" s="2">
        <v>1.1000000000000001</v>
      </c>
      <c r="G6395" s="2" t="s">
        <v>1187</v>
      </c>
      <c r="H6395" s="2" t="s">
        <v>156</v>
      </c>
      <c r="I6395" s="2" t="s">
        <v>1150</v>
      </c>
      <c r="J6395" s="3">
        <v>1</v>
      </c>
      <c r="K6395" s="5"/>
    </row>
    <row r="6396" spans="1:11">
      <c r="A6396" s="2" t="s">
        <v>475</v>
      </c>
      <c r="B6396" s="2" t="s">
        <v>476</v>
      </c>
      <c r="C6396" s="4">
        <v>45566</v>
      </c>
      <c r="D6396" s="2" t="s">
        <v>776</v>
      </c>
      <c r="E6396" s="2" t="s">
        <v>132</v>
      </c>
      <c r="F6396" s="2">
        <v>9.1300000000000008</v>
      </c>
      <c r="G6396" s="2" t="s">
        <v>1145</v>
      </c>
      <c r="H6396" s="2" t="s">
        <v>1561</v>
      </c>
      <c r="I6396" s="2" t="s">
        <v>1562</v>
      </c>
      <c r="J6396" s="3">
        <v>1</v>
      </c>
      <c r="K6396" s="5"/>
    </row>
    <row r="6397" spans="1:11">
      <c r="A6397" s="2" t="s">
        <v>481</v>
      </c>
      <c r="B6397" s="2" t="s">
        <v>482</v>
      </c>
      <c r="C6397" s="4">
        <v>45566</v>
      </c>
      <c r="D6397" s="2" t="s">
        <v>6</v>
      </c>
      <c r="E6397" s="2" t="s">
        <v>7</v>
      </c>
      <c r="F6397" s="2">
        <v>9.1300000000000008</v>
      </c>
      <c r="G6397" s="2" t="s">
        <v>1145</v>
      </c>
      <c r="H6397" s="2" t="s">
        <v>8</v>
      </c>
      <c r="I6397" s="2" t="s">
        <v>1189</v>
      </c>
      <c r="J6397" s="3">
        <v>1</v>
      </c>
      <c r="K6397" s="5"/>
    </row>
    <row r="6398" spans="1:11">
      <c r="A6398" s="2" t="s">
        <v>481</v>
      </c>
      <c r="B6398" s="2" t="s">
        <v>482</v>
      </c>
      <c r="C6398" s="4">
        <v>45566</v>
      </c>
      <c r="D6398" s="2" t="s">
        <v>813</v>
      </c>
      <c r="E6398" s="2" t="s">
        <v>7</v>
      </c>
      <c r="F6398" s="2">
        <v>9.1300000000000008</v>
      </c>
      <c r="G6398" s="2" t="s">
        <v>1145</v>
      </c>
      <c r="H6398" s="2" t="s">
        <v>8</v>
      </c>
      <c r="I6398" s="2" t="s">
        <v>1189</v>
      </c>
      <c r="J6398" s="3">
        <v>1</v>
      </c>
      <c r="K6398" s="5"/>
    </row>
    <row r="6399" spans="1:11">
      <c r="A6399" s="2" t="s">
        <v>481</v>
      </c>
      <c r="B6399" s="2" t="s">
        <v>482</v>
      </c>
      <c r="C6399" s="4">
        <v>45566</v>
      </c>
      <c r="D6399" s="2" t="s">
        <v>21</v>
      </c>
      <c r="E6399" s="2" t="s">
        <v>7</v>
      </c>
      <c r="F6399" s="2">
        <v>9.1300000000000008</v>
      </c>
      <c r="G6399" s="2" t="s">
        <v>1145</v>
      </c>
      <c r="H6399" s="2" t="s">
        <v>12</v>
      </c>
      <c r="I6399" s="2" t="s">
        <v>1190</v>
      </c>
      <c r="J6399" s="3">
        <v>5</v>
      </c>
      <c r="K6399" s="5"/>
    </row>
    <row r="6400" spans="1:11">
      <c r="A6400" s="2" t="s">
        <v>481</v>
      </c>
      <c r="B6400" s="2" t="s">
        <v>482</v>
      </c>
      <c r="C6400" s="4">
        <v>45566</v>
      </c>
      <c r="D6400" s="2" t="s">
        <v>505</v>
      </c>
      <c r="E6400" s="2" t="s">
        <v>7</v>
      </c>
      <c r="F6400" s="2">
        <v>9.1300000000000008</v>
      </c>
      <c r="G6400" s="2" t="s">
        <v>1145</v>
      </c>
      <c r="H6400" s="2" t="s">
        <v>12</v>
      </c>
      <c r="I6400" s="2" t="s">
        <v>1190</v>
      </c>
      <c r="J6400" s="3">
        <v>3</v>
      </c>
      <c r="K6400" s="5"/>
    </row>
    <row r="6401" spans="1:11">
      <c r="A6401" s="2" t="s">
        <v>4</v>
      </c>
      <c r="B6401" s="2" t="s">
        <v>5</v>
      </c>
      <c r="C6401" s="4">
        <v>45597</v>
      </c>
      <c r="D6401" s="2" t="s">
        <v>732</v>
      </c>
      <c r="E6401" s="2" t="s">
        <v>17</v>
      </c>
      <c r="F6401" s="2">
        <v>8.1999999999999993</v>
      </c>
      <c r="G6401" s="2" t="s">
        <v>1142</v>
      </c>
      <c r="H6401" s="2" t="s">
        <v>18</v>
      </c>
      <c r="I6401" s="2" t="s">
        <v>1205</v>
      </c>
      <c r="J6401" s="3">
        <v>1</v>
      </c>
      <c r="K6401" s="5"/>
    </row>
    <row r="6402" spans="1:11">
      <c r="A6402" s="2" t="s">
        <v>4</v>
      </c>
      <c r="B6402" s="2" t="s">
        <v>5</v>
      </c>
      <c r="C6402" s="4">
        <v>45597</v>
      </c>
      <c r="D6402" s="2" t="s">
        <v>816</v>
      </c>
      <c r="E6402" s="2" t="s">
        <v>7</v>
      </c>
      <c r="F6402" s="2">
        <v>8.1999999999999993</v>
      </c>
      <c r="G6402" s="2" t="s">
        <v>1142</v>
      </c>
      <c r="H6402" s="2" t="s">
        <v>8</v>
      </c>
      <c r="I6402" s="2" t="s">
        <v>1189</v>
      </c>
      <c r="J6402" s="3">
        <v>5</v>
      </c>
      <c r="K6402" s="5"/>
    </row>
    <row r="6403" spans="1:11">
      <c r="A6403" s="2" t="s">
        <v>4</v>
      </c>
      <c r="B6403" s="2" t="s">
        <v>5</v>
      </c>
      <c r="C6403" s="4">
        <v>45597</v>
      </c>
      <c r="D6403" s="2" t="s">
        <v>6</v>
      </c>
      <c r="E6403" s="2" t="s">
        <v>7</v>
      </c>
      <c r="F6403" s="2">
        <v>8.1999999999999993</v>
      </c>
      <c r="G6403" s="2" t="s">
        <v>1142</v>
      </c>
      <c r="H6403" s="2" t="s">
        <v>8</v>
      </c>
      <c r="I6403" s="2" t="s">
        <v>1189</v>
      </c>
      <c r="J6403" s="3">
        <v>3</v>
      </c>
      <c r="K6403" s="5"/>
    </row>
    <row r="6404" spans="1:11">
      <c r="A6404" s="2" t="s">
        <v>4</v>
      </c>
      <c r="B6404" s="2" t="s">
        <v>5</v>
      </c>
      <c r="C6404" s="4">
        <v>45597</v>
      </c>
      <c r="D6404" s="2" t="s">
        <v>1956</v>
      </c>
      <c r="E6404" s="2" t="s">
        <v>7</v>
      </c>
      <c r="F6404" s="2">
        <v>8.1999999999999993</v>
      </c>
      <c r="G6404" s="2" t="s">
        <v>1142</v>
      </c>
      <c r="H6404" s="2" t="s">
        <v>8</v>
      </c>
      <c r="I6404" s="2" t="s">
        <v>1189</v>
      </c>
      <c r="J6404" s="3">
        <v>1</v>
      </c>
      <c r="K6404" s="5"/>
    </row>
    <row r="6405" spans="1:11">
      <c r="A6405" s="2" t="s">
        <v>4</v>
      </c>
      <c r="B6405" s="2" t="s">
        <v>5</v>
      </c>
      <c r="C6405" s="4">
        <v>45597</v>
      </c>
      <c r="D6405" s="2" t="s">
        <v>510</v>
      </c>
      <c r="E6405" s="2" t="s">
        <v>7</v>
      </c>
      <c r="F6405" s="2">
        <v>8.1999999999999993</v>
      </c>
      <c r="G6405" s="2" t="s">
        <v>1142</v>
      </c>
      <c r="H6405" s="2" t="s">
        <v>8</v>
      </c>
      <c r="I6405" s="2" t="s">
        <v>1189</v>
      </c>
      <c r="J6405" s="3">
        <v>4</v>
      </c>
      <c r="K6405" s="5"/>
    </row>
    <row r="6406" spans="1:11">
      <c r="A6406" s="2" t="s">
        <v>4</v>
      </c>
      <c r="B6406" s="2" t="s">
        <v>5</v>
      </c>
      <c r="C6406" s="4">
        <v>45597</v>
      </c>
      <c r="D6406" s="2" t="s">
        <v>496</v>
      </c>
      <c r="E6406" s="2" t="s">
        <v>7</v>
      </c>
      <c r="F6406" s="2">
        <v>8.1999999999999993</v>
      </c>
      <c r="G6406" s="2" t="s">
        <v>1142</v>
      </c>
      <c r="H6406" s="2" t="s">
        <v>8</v>
      </c>
      <c r="I6406" s="2" t="s">
        <v>1189</v>
      </c>
      <c r="J6406" s="3">
        <v>2</v>
      </c>
      <c r="K6406" s="5"/>
    </row>
    <row r="6407" spans="1:11">
      <c r="A6407" s="2" t="s">
        <v>4</v>
      </c>
      <c r="B6407" s="2" t="s">
        <v>5</v>
      </c>
      <c r="C6407" s="4">
        <v>45597</v>
      </c>
      <c r="D6407" s="2" t="s">
        <v>921</v>
      </c>
      <c r="E6407" s="2" t="s">
        <v>7</v>
      </c>
      <c r="F6407" s="2">
        <v>8.1999999999999993</v>
      </c>
      <c r="G6407" s="2" t="s">
        <v>1142</v>
      </c>
      <c r="H6407" s="2" t="s">
        <v>8</v>
      </c>
      <c r="I6407" s="2" t="s">
        <v>1189</v>
      </c>
      <c r="J6407" s="3">
        <v>1</v>
      </c>
      <c r="K6407" s="5"/>
    </row>
    <row r="6408" spans="1:11">
      <c r="A6408" s="2" t="s">
        <v>44</v>
      </c>
      <c r="B6408" s="2" t="s">
        <v>45</v>
      </c>
      <c r="C6408" s="4">
        <v>45597</v>
      </c>
      <c r="D6408" s="2" t="s">
        <v>49</v>
      </c>
      <c r="E6408" s="2" t="s">
        <v>50</v>
      </c>
      <c r="F6408" s="2">
        <v>9.1300000000000008</v>
      </c>
      <c r="G6408" s="2" t="s">
        <v>1145</v>
      </c>
      <c r="H6408" s="2" t="s">
        <v>44</v>
      </c>
      <c r="I6408" s="2" t="s">
        <v>45</v>
      </c>
      <c r="J6408" s="3">
        <v>1</v>
      </c>
      <c r="K6408" s="5"/>
    </row>
    <row r="6409" spans="1:11">
      <c r="A6409" s="2" t="s">
        <v>44</v>
      </c>
      <c r="B6409" s="2" t="s">
        <v>45</v>
      </c>
      <c r="C6409" s="4">
        <v>45597</v>
      </c>
      <c r="D6409" s="2" t="s">
        <v>53</v>
      </c>
      <c r="E6409" s="2" t="s">
        <v>50</v>
      </c>
      <c r="F6409" s="2">
        <v>9.1300000000000008</v>
      </c>
      <c r="G6409" s="2" t="s">
        <v>1145</v>
      </c>
      <c r="H6409" s="2" t="s">
        <v>44</v>
      </c>
      <c r="I6409" s="2" t="s">
        <v>45</v>
      </c>
      <c r="J6409" s="3">
        <v>1</v>
      </c>
      <c r="K6409" s="5"/>
    </row>
    <row r="6410" spans="1:11">
      <c r="A6410" s="2" t="s">
        <v>44</v>
      </c>
      <c r="B6410" s="2" t="s">
        <v>45</v>
      </c>
      <c r="C6410" s="4">
        <v>45597</v>
      </c>
      <c r="D6410" s="2" t="s">
        <v>513</v>
      </c>
      <c r="E6410" s="2" t="s">
        <v>50</v>
      </c>
      <c r="F6410" s="2">
        <v>9.1300000000000008</v>
      </c>
      <c r="G6410" s="2" t="s">
        <v>1145</v>
      </c>
      <c r="H6410" s="2" t="s">
        <v>44</v>
      </c>
      <c r="I6410" s="2" t="s">
        <v>45</v>
      </c>
      <c r="J6410" s="3">
        <v>1</v>
      </c>
      <c r="K6410" s="5"/>
    </row>
    <row r="6411" spans="1:11">
      <c r="A6411" s="2" t="s">
        <v>44</v>
      </c>
      <c r="B6411" s="2" t="s">
        <v>45</v>
      </c>
      <c r="C6411" s="4">
        <v>45597</v>
      </c>
      <c r="D6411" s="2" t="s">
        <v>514</v>
      </c>
      <c r="E6411" s="2" t="s">
        <v>50</v>
      </c>
      <c r="F6411" s="2">
        <v>9.1300000000000008</v>
      </c>
      <c r="G6411" s="2" t="s">
        <v>1145</v>
      </c>
      <c r="H6411" s="2" t="s">
        <v>44</v>
      </c>
      <c r="I6411" s="2" t="s">
        <v>45</v>
      </c>
      <c r="J6411" s="3">
        <v>1</v>
      </c>
      <c r="K6411" s="5"/>
    </row>
    <row r="6412" spans="1:11">
      <c r="A6412" s="2" t="s">
        <v>44</v>
      </c>
      <c r="B6412" s="2" t="s">
        <v>45</v>
      </c>
      <c r="C6412" s="4">
        <v>45597</v>
      </c>
      <c r="D6412" s="2" t="s">
        <v>55</v>
      </c>
      <c r="E6412" s="2" t="s">
        <v>50</v>
      </c>
      <c r="F6412" s="2">
        <v>9.1300000000000008</v>
      </c>
      <c r="G6412" s="2" t="s">
        <v>1145</v>
      </c>
      <c r="H6412" s="2" t="s">
        <v>44</v>
      </c>
      <c r="I6412" s="2" t="s">
        <v>45</v>
      </c>
      <c r="J6412" s="3">
        <v>1</v>
      </c>
      <c r="K6412" s="5"/>
    </row>
    <row r="6413" spans="1:11">
      <c r="A6413" s="2" t="s">
        <v>63</v>
      </c>
      <c r="B6413" s="2" t="s">
        <v>64</v>
      </c>
      <c r="C6413" s="4">
        <v>45597</v>
      </c>
      <c r="D6413" s="2" t="s">
        <v>551</v>
      </c>
      <c r="E6413" s="2" t="s">
        <v>74</v>
      </c>
      <c r="F6413" s="2">
        <v>6.2</v>
      </c>
      <c r="G6413" s="2" t="s">
        <v>1183</v>
      </c>
      <c r="H6413" s="2" t="s">
        <v>309</v>
      </c>
      <c r="I6413" s="2" t="s">
        <v>1217</v>
      </c>
      <c r="J6413" s="3">
        <v>2</v>
      </c>
      <c r="K6413" s="5"/>
    </row>
    <row r="6414" spans="1:11">
      <c r="A6414" s="2" t="s">
        <v>63</v>
      </c>
      <c r="B6414" s="2" t="s">
        <v>64</v>
      </c>
      <c r="C6414" s="4">
        <v>45597</v>
      </c>
      <c r="D6414" s="2" t="s">
        <v>1768</v>
      </c>
      <c r="E6414" s="2" t="s">
        <v>414</v>
      </c>
      <c r="F6414" s="2">
        <v>6.2</v>
      </c>
      <c r="G6414" s="2" t="s">
        <v>1183</v>
      </c>
      <c r="H6414" s="2" t="s">
        <v>142</v>
      </c>
      <c r="I6414" s="2" t="s">
        <v>1249</v>
      </c>
      <c r="J6414" s="3">
        <v>1</v>
      </c>
      <c r="K6414" s="5"/>
    </row>
    <row r="6415" spans="1:11">
      <c r="A6415" s="2" t="s">
        <v>63</v>
      </c>
      <c r="B6415" s="2" t="s">
        <v>64</v>
      </c>
      <c r="C6415" s="4">
        <v>45597</v>
      </c>
      <c r="D6415" s="2" t="s">
        <v>789</v>
      </c>
      <c r="E6415" s="2" t="s">
        <v>132</v>
      </c>
      <c r="F6415" s="2">
        <v>6.2</v>
      </c>
      <c r="G6415" s="2" t="s">
        <v>1183</v>
      </c>
      <c r="H6415" s="2" t="s">
        <v>650</v>
      </c>
      <c r="I6415" s="2" t="s">
        <v>1216</v>
      </c>
      <c r="J6415" s="3">
        <v>2</v>
      </c>
      <c r="K6415" s="5"/>
    </row>
    <row r="6416" spans="1:11">
      <c r="A6416" s="2" t="s">
        <v>93</v>
      </c>
      <c r="B6416" s="2" t="s">
        <v>94</v>
      </c>
      <c r="C6416" s="4">
        <v>45597</v>
      </c>
      <c r="D6416" s="2" t="s">
        <v>1957</v>
      </c>
      <c r="E6416" s="2" t="s">
        <v>1873</v>
      </c>
      <c r="F6416" s="2">
        <v>8.1999999999999993</v>
      </c>
      <c r="G6416" s="2" t="s">
        <v>1142</v>
      </c>
      <c r="H6416" s="2" t="s">
        <v>97</v>
      </c>
      <c r="I6416" s="2" t="s">
        <v>1180</v>
      </c>
      <c r="J6416" s="3">
        <v>1</v>
      </c>
      <c r="K6416" s="5"/>
    </row>
    <row r="6417" spans="1:11">
      <c r="A6417" s="2" t="s">
        <v>93</v>
      </c>
      <c r="B6417" s="2" t="s">
        <v>94</v>
      </c>
      <c r="C6417" s="4">
        <v>45597</v>
      </c>
      <c r="D6417" s="2" t="s">
        <v>95</v>
      </c>
      <c r="E6417" s="2" t="s">
        <v>96</v>
      </c>
      <c r="F6417" s="2">
        <v>8.1999999999999993</v>
      </c>
      <c r="G6417" s="2" t="s">
        <v>1142</v>
      </c>
      <c r="H6417" s="2" t="s">
        <v>97</v>
      </c>
      <c r="I6417" s="2" t="s">
        <v>1180</v>
      </c>
      <c r="J6417" s="3">
        <v>2</v>
      </c>
      <c r="K6417" s="5"/>
    </row>
    <row r="6418" spans="1:11">
      <c r="A6418" s="2" t="s">
        <v>106</v>
      </c>
      <c r="B6418" s="2" t="s">
        <v>107</v>
      </c>
      <c r="C6418" s="4">
        <v>45597</v>
      </c>
      <c r="D6418" s="2" t="s">
        <v>700</v>
      </c>
      <c r="E6418" s="2" t="s">
        <v>1040</v>
      </c>
      <c r="F6418" s="2">
        <v>7.1</v>
      </c>
      <c r="G6418" s="2" t="s">
        <v>1143</v>
      </c>
      <c r="H6418" s="2" t="s">
        <v>1310</v>
      </c>
      <c r="I6418" s="2" t="s">
        <v>1311</v>
      </c>
      <c r="J6418" s="3">
        <v>6</v>
      </c>
      <c r="K6418" s="5"/>
    </row>
    <row r="6419" spans="1:11">
      <c r="A6419" s="2" t="s">
        <v>106</v>
      </c>
      <c r="B6419" s="2" t="s">
        <v>107</v>
      </c>
      <c r="C6419" s="4">
        <v>45597</v>
      </c>
      <c r="D6419" s="2" t="s">
        <v>104</v>
      </c>
      <c r="E6419" s="2" t="s">
        <v>1040</v>
      </c>
      <c r="F6419" s="2">
        <v>6.1</v>
      </c>
      <c r="G6419" s="2" t="s">
        <v>1183</v>
      </c>
      <c r="H6419" s="2" t="s">
        <v>1310</v>
      </c>
      <c r="I6419" s="2" t="s">
        <v>1311</v>
      </c>
      <c r="J6419" s="3">
        <v>7</v>
      </c>
      <c r="K6419" s="5"/>
    </row>
    <row r="6420" spans="1:11">
      <c r="A6420" s="2" t="s">
        <v>106</v>
      </c>
      <c r="B6420" s="2" t="s">
        <v>107</v>
      </c>
      <c r="C6420" s="4">
        <v>45597</v>
      </c>
      <c r="D6420" s="2" t="s">
        <v>941</v>
      </c>
      <c r="E6420" s="2" t="s">
        <v>942</v>
      </c>
      <c r="F6420" s="2">
        <v>7.1</v>
      </c>
      <c r="G6420" s="2" t="s">
        <v>1143</v>
      </c>
      <c r="H6420" s="2" t="s">
        <v>943</v>
      </c>
      <c r="I6420" s="2" t="s">
        <v>1262</v>
      </c>
      <c r="J6420" s="3">
        <v>1</v>
      </c>
      <c r="K6420" s="5"/>
    </row>
    <row r="6421" spans="1:11">
      <c r="A6421" s="2" t="s">
        <v>106</v>
      </c>
      <c r="B6421" s="2" t="s">
        <v>107</v>
      </c>
      <c r="C6421" s="4">
        <v>45597</v>
      </c>
      <c r="D6421" s="2" t="s">
        <v>665</v>
      </c>
      <c r="E6421" s="2" t="s">
        <v>99</v>
      </c>
      <c r="F6421" s="2">
        <v>6.1</v>
      </c>
      <c r="G6421" s="2" t="s">
        <v>1183</v>
      </c>
      <c r="H6421" s="2" t="s">
        <v>109</v>
      </c>
      <c r="I6421" s="2" t="s">
        <v>1192</v>
      </c>
      <c r="J6421" s="3">
        <v>1</v>
      </c>
      <c r="K6421" s="5"/>
    </row>
    <row r="6422" spans="1:11">
      <c r="A6422" s="2" t="s">
        <v>106</v>
      </c>
      <c r="B6422" s="2" t="s">
        <v>107</v>
      </c>
      <c r="C6422" s="4">
        <v>45597</v>
      </c>
      <c r="D6422" s="2" t="s">
        <v>661</v>
      </c>
      <c r="E6422" s="2" t="s">
        <v>99</v>
      </c>
      <c r="F6422" s="2">
        <v>6.1</v>
      </c>
      <c r="G6422" s="2" t="s">
        <v>1183</v>
      </c>
      <c r="H6422" s="2" t="s">
        <v>109</v>
      </c>
      <c r="I6422" s="2" t="s">
        <v>1192</v>
      </c>
      <c r="J6422" s="3">
        <v>1</v>
      </c>
      <c r="K6422" s="5"/>
    </row>
    <row r="6423" spans="1:11">
      <c r="A6423" s="2" t="s">
        <v>106</v>
      </c>
      <c r="B6423" s="2" t="s">
        <v>107</v>
      </c>
      <c r="C6423" s="4">
        <v>45597</v>
      </c>
      <c r="D6423" s="2" t="s">
        <v>110</v>
      </c>
      <c r="E6423" s="2" t="s">
        <v>99</v>
      </c>
      <c r="F6423" s="2">
        <v>7.1</v>
      </c>
      <c r="G6423" s="2" t="s">
        <v>1143</v>
      </c>
      <c r="H6423" s="2" t="s">
        <v>109</v>
      </c>
      <c r="I6423" s="2" t="s">
        <v>1192</v>
      </c>
      <c r="J6423" s="3">
        <v>1</v>
      </c>
      <c r="K6423" s="5"/>
    </row>
    <row r="6424" spans="1:11">
      <c r="A6424" s="2" t="s">
        <v>106</v>
      </c>
      <c r="B6424" s="2" t="s">
        <v>107</v>
      </c>
      <c r="C6424" s="4">
        <v>45597</v>
      </c>
      <c r="D6424" s="2" t="s">
        <v>534</v>
      </c>
      <c r="E6424" s="2" t="s">
        <v>99</v>
      </c>
      <c r="F6424" s="2">
        <v>7.1</v>
      </c>
      <c r="G6424" s="2" t="s">
        <v>1143</v>
      </c>
      <c r="H6424" s="2" t="s">
        <v>109</v>
      </c>
      <c r="I6424" s="2" t="s">
        <v>1192</v>
      </c>
      <c r="J6424" s="3">
        <v>1</v>
      </c>
      <c r="K6424" s="5"/>
    </row>
    <row r="6425" spans="1:11">
      <c r="A6425" s="2" t="s">
        <v>1312</v>
      </c>
      <c r="B6425" s="2" t="s">
        <v>1313</v>
      </c>
      <c r="C6425" s="4">
        <v>45597</v>
      </c>
      <c r="D6425" s="2" t="s">
        <v>1878</v>
      </c>
      <c r="E6425" s="2" t="s">
        <v>47</v>
      </c>
      <c r="F6425" s="2">
        <v>7.1</v>
      </c>
      <c r="G6425" s="2" t="s">
        <v>1143</v>
      </c>
      <c r="H6425" s="2" t="s">
        <v>1588</v>
      </c>
      <c r="I6425" s="2" t="s">
        <v>1589</v>
      </c>
      <c r="J6425" s="3">
        <v>1</v>
      </c>
      <c r="K6425" s="5"/>
    </row>
    <row r="6426" spans="1:11">
      <c r="A6426" s="2" t="s">
        <v>1312</v>
      </c>
      <c r="B6426" s="2" t="s">
        <v>1313</v>
      </c>
      <c r="C6426" s="4">
        <v>45597</v>
      </c>
      <c r="D6426" s="2" t="s">
        <v>146</v>
      </c>
      <c r="E6426" s="2" t="s">
        <v>90</v>
      </c>
      <c r="F6426" s="2">
        <v>7.1</v>
      </c>
      <c r="G6426" s="2" t="s">
        <v>1143</v>
      </c>
      <c r="H6426" s="2" t="s">
        <v>75</v>
      </c>
      <c r="I6426" s="2" t="s">
        <v>1150</v>
      </c>
      <c r="J6426" s="3">
        <v>1</v>
      </c>
      <c r="K6426" s="5"/>
    </row>
    <row r="6427" spans="1:11">
      <c r="A6427" s="2" t="s">
        <v>115</v>
      </c>
      <c r="B6427" s="2" t="s">
        <v>116</v>
      </c>
      <c r="C6427" s="4">
        <v>45597</v>
      </c>
      <c r="D6427" s="2" t="s">
        <v>119</v>
      </c>
      <c r="E6427" s="2" t="s">
        <v>382</v>
      </c>
      <c r="F6427" s="2">
        <v>8.1</v>
      </c>
      <c r="G6427" s="2" t="s">
        <v>1142</v>
      </c>
      <c r="H6427" s="2" t="s">
        <v>115</v>
      </c>
      <c r="I6427" s="2" t="s">
        <v>116</v>
      </c>
      <c r="J6427" s="3">
        <v>3</v>
      </c>
      <c r="K6427" s="5"/>
    </row>
    <row r="6428" spans="1:11">
      <c r="A6428" s="2" t="s">
        <v>844</v>
      </c>
      <c r="B6428" s="2" t="s">
        <v>1711</v>
      </c>
      <c r="C6428" s="4">
        <v>45597</v>
      </c>
      <c r="D6428" s="2" t="s">
        <v>982</v>
      </c>
      <c r="E6428" s="2" t="s">
        <v>74</v>
      </c>
      <c r="F6428" s="2">
        <v>1.1000000000000001</v>
      </c>
      <c r="G6428" s="2" t="s">
        <v>1187</v>
      </c>
      <c r="H6428" s="2" t="s">
        <v>935</v>
      </c>
      <c r="I6428" s="2" t="s">
        <v>2082</v>
      </c>
      <c r="J6428" s="3">
        <v>1</v>
      </c>
      <c r="K6428" s="5"/>
    </row>
    <row r="6429" spans="1:11">
      <c r="A6429" s="2" t="s">
        <v>185</v>
      </c>
      <c r="B6429" s="2" t="s">
        <v>1156</v>
      </c>
      <c r="C6429" s="4">
        <v>45597</v>
      </c>
      <c r="D6429" s="2" t="s">
        <v>1331</v>
      </c>
      <c r="E6429" s="2" t="s">
        <v>382</v>
      </c>
      <c r="F6429" s="2">
        <v>9.6</v>
      </c>
      <c r="G6429" s="2" t="s">
        <v>1183</v>
      </c>
      <c r="H6429" s="2" t="s">
        <v>185</v>
      </c>
      <c r="I6429" s="2" t="s">
        <v>1156</v>
      </c>
      <c r="J6429" s="3">
        <v>1</v>
      </c>
      <c r="K6429" s="5"/>
    </row>
    <row r="6430" spans="1:11">
      <c r="A6430" s="2" t="s">
        <v>1721</v>
      </c>
      <c r="B6430" s="2" t="s">
        <v>1721</v>
      </c>
      <c r="C6430" s="4">
        <v>45597</v>
      </c>
      <c r="D6430" s="2" t="s">
        <v>1746</v>
      </c>
      <c r="E6430" s="2" t="s">
        <v>1740</v>
      </c>
      <c r="F6430" s="2">
        <v>8.1999999999999993</v>
      </c>
      <c r="G6430" s="2" t="s">
        <v>1142</v>
      </c>
      <c r="H6430" s="2" t="s">
        <v>1741</v>
      </c>
      <c r="I6430" s="2" t="s">
        <v>1742</v>
      </c>
      <c r="J6430" s="3">
        <v>3</v>
      </c>
      <c r="K6430" s="5"/>
    </row>
    <row r="6431" spans="1:11">
      <c r="A6431" s="2" t="s">
        <v>1721</v>
      </c>
      <c r="B6431" s="2" t="s">
        <v>1721</v>
      </c>
      <c r="C6431" s="4">
        <v>45597</v>
      </c>
      <c r="D6431" s="2" t="s">
        <v>1919</v>
      </c>
      <c r="E6431" s="2" t="s">
        <v>1740</v>
      </c>
      <c r="F6431" s="2">
        <v>8.1999999999999993</v>
      </c>
      <c r="G6431" s="2" t="s">
        <v>1142</v>
      </c>
      <c r="H6431" s="2" t="s">
        <v>1741</v>
      </c>
      <c r="I6431" s="2" t="s">
        <v>1742</v>
      </c>
      <c r="J6431" s="3">
        <v>2</v>
      </c>
      <c r="K6431" s="5"/>
    </row>
    <row r="6432" spans="1:11">
      <c r="A6432" s="2" t="s">
        <v>1721</v>
      </c>
      <c r="B6432" s="2" t="s">
        <v>1721</v>
      </c>
      <c r="C6432" s="4">
        <v>45597</v>
      </c>
      <c r="D6432" s="2" t="s">
        <v>1958</v>
      </c>
      <c r="E6432" s="2" t="s">
        <v>1740</v>
      </c>
      <c r="F6432" s="2">
        <v>8.1999999999999993</v>
      </c>
      <c r="G6432" s="2" t="s">
        <v>1142</v>
      </c>
      <c r="H6432" s="2" t="s">
        <v>1741</v>
      </c>
      <c r="I6432" s="2" t="s">
        <v>1742</v>
      </c>
      <c r="J6432" s="3">
        <v>2</v>
      </c>
      <c r="K6432" s="5"/>
    </row>
    <row r="6433" spans="1:11">
      <c r="A6433" s="2" t="s">
        <v>1721</v>
      </c>
      <c r="B6433" s="2" t="s">
        <v>1721</v>
      </c>
      <c r="C6433" s="4">
        <v>45597</v>
      </c>
      <c r="D6433" s="2" t="s">
        <v>1959</v>
      </c>
      <c r="E6433" s="2" t="s">
        <v>1723</v>
      </c>
      <c r="F6433" s="2">
        <v>8.1999999999999993</v>
      </c>
      <c r="G6433" s="2" t="s">
        <v>1142</v>
      </c>
      <c r="H6433" s="2" t="s">
        <v>1741</v>
      </c>
      <c r="I6433" s="2" t="s">
        <v>1742</v>
      </c>
      <c r="J6433" s="3">
        <v>1</v>
      </c>
      <c r="K6433" s="5"/>
    </row>
    <row r="6434" spans="1:11">
      <c r="A6434" s="2" t="s">
        <v>1721</v>
      </c>
      <c r="B6434" s="2" t="s">
        <v>1721</v>
      </c>
      <c r="C6434" s="4">
        <v>45597</v>
      </c>
      <c r="D6434" s="2" t="s">
        <v>1924</v>
      </c>
      <c r="E6434" s="2" t="s">
        <v>1748</v>
      </c>
      <c r="F6434" s="2">
        <v>8.1999999999999993</v>
      </c>
      <c r="G6434" s="2" t="s">
        <v>1142</v>
      </c>
      <c r="H6434" s="2" t="s">
        <v>1749</v>
      </c>
      <c r="I6434" s="2" t="s">
        <v>1750</v>
      </c>
      <c r="J6434" s="3">
        <v>1</v>
      </c>
      <c r="K6434" s="5"/>
    </row>
    <row r="6435" spans="1:11">
      <c r="A6435" s="2" t="s">
        <v>1721</v>
      </c>
      <c r="B6435" s="2" t="s">
        <v>1721</v>
      </c>
      <c r="C6435" s="4">
        <v>45597</v>
      </c>
      <c r="D6435" s="2" t="s">
        <v>1960</v>
      </c>
      <c r="E6435" s="2" t="s">
        <v>1748</v>
      </c>
      <c r="F6435" s="2">
        <v>8.1999999999999993</v>
      </c>
      <c r="G6435" s="2" t="s">
        <v>1142</v>
      </c>
      <c r="H6435" s="2" t="s">
        <v>1749</v>
      </c>
      <c r="I6435" s="2" t="s">
        <v>1750</v>
      </c>
      <c r="J6435" s="3">
        <v>2</v>
      </c>
      <c r="K6435" s="5"/>
    </row>
    <row r="6436" spans="1:11">
      <c r="A6436" s="2" t="s">
        <v>1721</v>
      </c>
      <c r="B6436" s="2" t="s">
        <v>1721</v>
      </c>
      <c r="C6436" s="4">
        <v>45597</v>
      </c>
      <c r="D6436" s="2" t="s">
        <v>1895</v>
      </c>
      <c r="E6436" s="2" t="s">
        <v>1740</v>
      </c>
      <c r="F6436" s="2">
        <v>8.1999999999999993</v>
      </c>
      <c r="G6436" s="2" t="s">
        <v>1142</v>
      </c>
      <c r="H6436" s="2" t="s">
        <v>1721</v>
      </c>
      <c r="I6436" s="2" t="s">
        <v>1721</v>
      </c>
      <c r="J6436" s="3">
        <v>2</v>
      </c>
      <c r="K6436" s="5"/>
    </row>
    <row r="6437" spans="1:11">
      <c r="A6437" s="2" t="s">
        <v>1721</v>
      </c>
      <c r="B6437" s="2" t="s">
        <v>1721</v>
      </c>
      <c r="C6437" s="4">
        <v>45597</v>
      </c>
      <c r="D6437" s="2" t="s">
        <v>1882</v>
      </c>
      <c r="E6437" s="2" t="s">
        <v>1723</v>
      </c>
      <c r="F6437" s="2">
        <v>8.1999999999999993</v>
      </c>
      <c r="G6437" s="2" t="s">
        <v>1142</v>
      </c>
      <c r="H6437" s="2" t="s">
        <v>1724</v>
      </c>
      <c r="I6437" s="2" t="s">
        <v>1725</v>
      </c>
      <c r="J6437" s="3">
        <v>1</v>
      </c>
      <c r="K6437" s="5"/>
    </row>
    <row r="6438" spans="1:11">
      <c r="A6438" s="2" t="s">
        <v>1721</v>
      </c>
      <c r="B6438" s="2" t="s">
        <v>1721</v>
      </c>
      <c r="C6438" s="4">
        <v>45597</v>
      </c>
      <c r="D6438" s="2" t="s">
        <v>1961</v>
      </c>
      <c r="E6438" s="2" t="s">
        <v>1723</v>
      </c>
      <c r="F6438" s="2">
        <v>8.1999999999999993</v>
      </c>
      <c r="G6438" s="2" t="s">
        <v>1142</v>
      </c>
      <c r="H6438" s="2" t="s">
        <v>1724</v>
      </c>
      <c r="I6438" s="2" t="s">
        <v>1725</v>
      </c>
      <c r="J6438" s="3">
        <v>2</v>
      </c>
      <c r="K6438" s="5"/>
    </row>
    <row r="6439" spans="1:11">
      <c r="A6439" s="2" t="s">
        <v>1721</v>
      </c>
      <c r="B6439" s="2" t="s">
        <v>1721</v>
      </c>
      <c r="C6439" s="4">
        <v>45597</v>
      </c>
      <c r="D6439" s="2" t="s">
        <v>1943</v>
      </c>
      <c r="E6439" s="2" t="s">
        <v>1962</v>
      </c>
      <c r="F6439" s="2">
        <v>8.1999999999999993</v>
      </c>
      <c r="G6439" s="2" t="s">
        <v>1142</v>
      </c>
      <c r="H6439" s="2" t="s">
        <v>1729</v>
      </c>
      <c r="I6439" s="2" t="s">
        <v>1730</v>
      </c>
      <c r="J6439" s="3">
        <v>3</v>
      </c>
      <c r="K6439" s="5"/>
    </row>
    <row r="6440" spans="1:11">
      <c r="A6440" s="2" t="s">
        <v>1721</v>
      </c>
      <c r="B6440" s="2" t="s">
        <v>1721</v>
      </c>
      <c r="C6440" s="4">
        <v>45597</v>
      </c>
      <c r="D6440" s="2" t="s">
        <v>1735</v>
      </c>
      <c r="E6440" s="2" t="s">
        <v>1723</v>
      </c>
      <c r="F6440" s="2">
        <v>8.1999999999999993</v>
      </c>
      <c r="G6440" s="2" t="s">
        <v>1142</v>
      </c>
      <c r="H6440" s="2" t="s">
        <v>1737</v>
      </c>
      <c r="I6440" s="2" t="s">
        <v>1738</v>
      </c>
      <c r="J6440" s="3">
        <v>4</v>
      </c>
      <c r="K6440" s="5"/>
    </row>
    <row r="6441" spans="1:11">
      <c r="A6441" s="2" t="s">
        <v>1721</v>
      </c>
      <c r="B6441" s="2" t="s">
        <v>1721</v>
      </c>
      <c r="C6441" s="4">
        <v>45597</v>
      </c>
      <c r="D6441" s="2" t="s">
        <v>1963</v>
      </c>
      <c r="E6441" s="2" t="s">
        <v>1723</v>
      </c>
      <c r="F6441" s="2">
        <v>8.1999999999999993</v>
      </c>
      <c r="G6441" s="2" t="s">
        <v>1142</v>
      </c>
      <c r="H6441" s="2" t="s">
        <v>1737</v>
      </c>
      <c r="I6441" s="2" t="s">
        <v>1738</v>
      </c>
      <c r="J6441" s="3">
        <v>1</v>
      </c>
      <c r="K6441" s="5"/>
    </row>
    <row r="6442" spans="1:11">
      <c r="A6442" s="2" t="s">
        <v>1721</v>
      </c>
      <c r="B6442" s="2" t="s">
        <v>1721</v>
      </c>
      <c r="C6442" s="4">
        <v>45597</v>
      </c>
      <c r="D6442" s="2" t="s">
        <v>1861</v>
      </c>
      <c r="E6442" s="2" t="s">
        <v>1723</v>
      </c>
      <c r="F6442" s="2">
        <v>8.1999999999999993</v>
      </c>
      <c r="G6442" s="2" t="s">
        <v>1142</v>
      </c>
      <c r="H6442" s="2" t="s">
        <v>1737</v>
      </c>
      <c r="I6442" s="2" t="s">
        <v>1738</v>
      </c>
      <c r="J6442" s="3">
        <v>4</v>
      </c>
      <c r="K6442" s="5"/>
    </row>
    <row r="6443" spans="1:11">
      <c r="A6443" s="2" t="s">
        <v>1721</v>
      </c>
      <c r="B6443" s="2" t="s">
        <v>1721</v>
      </c>
      <c r="C6443" s="4">
        <v>45597</v>
      </c>
      <c r="D6443" s="2" t="s">
        <v>1831</v>
      </c>
      <c r="E6443" s="2" t="s">
        <v>1740</v>
      </c>
      <c r="F6443" s="2">
        <v>8.1999999999999993</v>
      </c>
      <c r="G6443" s="2" t="s">
        <v>1142</v>
      </c>
      <c r="H6443" s="2" t="s">
        <v>1741</v>
      </c>
      <c r="I6443" s="2" t="s">
        <v>1742</v>
      </c>
      <c r="J6443" s="3">
        <v>1</v>
      </c>
      <c r="K6443" s="5"/>
    </row>
    <row r="6444" spans="1:11">
      <c r="A6444" s="2" t="s">
        <v>1721</v>
      </c>
      <c r="B6444" s="2" t="s">
        <v>1721</v>
      </c>
      <c r="C6444" s="4">
        <v>45597</v>
      </c>
      <c r="D6444" s="2" t="s">
        <v>1745</v>
      </c>
      <c r="E6444" s="2" t="s">
        <v>1740</v>
      </c>
      <c r="F6444" s="2">
        <v>8.1999999999999993</v>
      </c>
      <c r="G6444" s="2" t="s">
        <v>1142</v>
      </c>
      <c r="H6444" s="2" t="s">
        <v>1741</v>
      </c>
      <c r="I6444" s="2" t="s">
        <v>1742</v>
      </c>
      <c r="J6444" s="3">
        <v>1</v>
      </c>
      <c r="K6444" s="5"/>
    </row>
    <row r="6445" spans="1:11">
      <c r="A6445" s="2" t="s">
        <v>1721</v>
      </c>
      <c r="B6445" s="2" t="s">
        <v>1721</v>
      </c>
      <c r="C6445" s="4">
        <v>45597</v>
      </c>
      <c r="D6445" s="2" t="s">
        <v>1744</v>
      </c>
      <c r="E6445" s="2" t="s">
        <v>1740</v>
      </c>
      <c r="F6445" s="2">
        <v>8.1999999999999993</v>
      </c>
      <c r="G6445" s="2" t="s">
        <v>1142</v>
      </c>
      <c r="H6445" s="2" t="s">
        <v>1741</v>
      </c>
      <c r="I6445" s="2" t="s">
        <v>1742</v>
      </c>
      <c r="J6445" s="3">
        <v>2</v>
      </c>
      <c r="K6445" s="5"/>
    </row>
    <row r="6446" spans="1:11">
      <c r="A6446" s="2" t="s">
        <v>1721</v>
      </c>
      <c r="B6446" s="2" t="s">
        <v>1721</v>
      </c>
      <c r="C6446" s="4">
        <v>45597</v>
      </c>
      <c r="D6446" s="2" t="s">
        <v>1739</v>
      </c>
      <c r="E6446" s="2" t="s">
        <v>1740</v>
      </c>
      <c r="F6446" s="2">
        <v>8.1999999999999993</v>
      </c>
      <c r="G6446" s="2" t="s">
        <v>1142</v>
      </c>
      <c r="H6446" s="2" t="s">
        <v>1741</v>
      </c>
      <c r="I6446" s="2" t="s">
        <v>1742</v>
      </c>
      <c r="J6446" s="3">
        <v>2</v>
      </c>
      <c r="K6446" s="5"/>
    </row>
    <row r="6447" spans="1:11">
      <c r="A6447" s="2" t="s">
        <v>1721</v>
      </c>
      <c r="B6447" s="2" t="s">
        <v>1721</v>
      </c>
      <c r="C6447" s="4">
        <v>45597</v>
      </c>
      <c r="D6447" s="2" t="s">
        <v>1863</v>
      </c>
      <c r="E6447" s="2" t="s">
        <v>1740</v>
      </c>
      <c r="F6447" s="2">
        <v>8.1999999999999993</v>
      </c>
      <c r="G6447" s="2" t="s">
        <v>1142</v>
      </c>
      <c r="H6447" s="2" t="s">
        <v>1741</v>
      </c>
      <c r="I6447" s="2" t="s">
        <v>1742</v>
      </c>
      <c r="J6447" s="3">
        <v>1</v>
      </c>
      <c r="K6447" s="5"/>
    </row>
    <row r="6448" spans="1:11">
      <c r="A6448" s="2" t="s">
        <v>134</v>
      </c>
      <c r="B6448" s="2" t="s">
        <v>135</v>
      </c>
      <c r="C6448" s="4">
        <v>45597</v>
      </c>
      <c r="D6448" s="2" t="s">
        <v>136</v>
      </c>
      <c r="E6448" s="2" t="s">
        <v>90</v>
      </c>
      <c r="F6448" s="2">
        <v>9.1300000000000008</v>
      </c>
      <c r="G6448" s="2" t="s">
        <v>1145</v>
      </c>
      <c r="H6448" s="2" t="s">
        <v>137</v>
      </c>
      <c r="I6448" s="2" t="s">
        <v>1195</v>
      </c>
      <c r="J6448" s="3">
        <v>1</v>
      </c>
      <c r="K6448" s="5"/>
    </row>
    <row r="6449" spans="1:11">
      <c r="A6449" s="2" t="s">
        <v>152</v>
      </c>
      <c r="B6449" s="2" t="s">
        <v>153</v>
      </c>
      <c r="C6449" s="4">
        <v>45597</v>
      </c>
      <c r="D6449" s="2" t="s">
        <v>709</v>
      </c>
      <c r="E6449" s="2" t="s">
        <v>710</v>
      </c>
      <c r="F6449" s="2">
        <v>6.1</v>
      </c>
      <c r="G6449" s="2" t="s">
        <v>1183</v>
      </c>
      <c r="H6449" s="2" t="s">
        <v>75</v>
      </c>
      <c r="I6449" s="2" t="s">
        <v>1150</v>
      </c>
      <c r="J6449" s="3">
        <v>1</v>
      </c>
      <c r="K6449" s="5"/>
    </row>
    <row r="6450" spans="1:11">
      <c r="A6450" s="2" t="s">
        <v>484</v>
      </c>
      <c r="B6450" s="2" t="s">
        <v>1250</v>
      </c>
      <c r="C6450" s="4">
        <v>45597</v>
      </c>
      <c r="D6450" s="2" t="s">
        <v>1397</v>
      </c>
      <c r="E6450" s="2" t="s">
        <v>1320</v>
      </c>
      <c r="F6450" s="2">
        <v>8.1999999999999993</v>
      </c>
      <c r="G6450" s="2" t="s">
        <v>1142</v>
      </c>
      <c r="H6450" s="2" t="s">
        <v>1321</v>
      </c>
      <c r="I6450" s="2" t="s">
        <v>1322</v>
      </c>
      <c r="J6450" s="3">
        <v>1</v>
      </c>
      <c r="K6450" s="5"/>
    </row>
    <row r="6451" spans="1:11">
      <c r="A6451" s="2" t="s">
        <v>484</v>
      </c>
      <c r="B6451" s="2" t="s">
        <v>1250</v>
      </c>
      <c r="C6451" s="4">
        <v>45597</v>
      </c>
      <c r="D6451" s="2" t="s">
        <v>1537</v>
      </c>
      <c r="E6451" s="2" t="s">
        <v>17</v>
      </c>
      <c r="F6451" s="2">
        <v>8.1999999999999993</v>
      </c>
      <c r="G6451" s="2" t="s">
        <v>1142</v>
      </c>
      <c r="H6451" s="2" t="s">
        <v>1323</v>
      </c>
      <c r="I6451" s="2" t="s">
        <v>1324</v>
      </c>
      <c r="J6451" s="3">
        <v>3</v>
      </c>
      <c r="K6451" s="5"/>
    </row>
    <row r="6452" spans="1:11">
      <c r="A6452" s="2" t="s">
        <v>484</v>
      </c>
      <c r="B6452" s="2" t="s">
        <v>1250</v>
      </c>
      <c r="C6452" s="4">
        <v>45597</v>
      </c>
      <c r="D6452" s="2" t="s">
        <v>1046</v>
      </c>
      <c r="E6452" s="2" t="s">
        <v>17</v>
      </c>
      <c r="F6452" s="2">
        <v>8.1999999999999993</v>
      </c>
      <c r="G6452" s="2" t="s">
        <v>1142</v>
      </c>
      <c r="H6452" s="2" t="s">
        <v>1323</v>
      </c>
      <c r="I6452" s="2" t="s">
        <v>1324</v>
      </c>
      <c r="J6452" s="3">
        <v>3</v>
      </c>
      <c r="K6452" s="5"/>
    </row>
    <row r="6453" spans="1:11">
      <c r="A6453" s="2" t="s">
        <v>484</v>
      </c>
      <c r="B6453" s="2" t="s">
        <v>1250</v>
      </c>
      <c r="C6453" s="4">
        <v>45597</v>
      </c>
      <c r="D6453" s="2" t="s">
        <v>986</v>
      </c>
      <c r="E6453" s="2" t="s">
        <v>17</v>
      </c>
      <c r="F6453" s="2">
        <v>8.1999999999999993</v>
      </c>
      <c r="G6453" s="2" t="s">
        <v>1142</v>
      </c>
      <c r="H6453" s="2" t="s">
        <v>1323</v>
      </c>
      <c r="I6453" s="2" t="s">
        <v>1324</v>
      </c>
      <c r="J6453" s="3">
        <v>3</v>
      </c>
      <c r="K6453" s="5"/>
    </row>
    <row r="6454" spans="1:11">
      <c r="A6454" s="2" t="s">
        <v>484</v>
      </c>
      <c r="B6454" s="2" t="s">
        <v>1250</v>
      </c>
      <c r="C6454" s="4">
        <v>45597</v>
      </c>
      <c r="D6454" s="2" t="s">
        <v>807</v>
      </c>
      <c r="E6454" s="2" t="s">
        <v>17</v>
      </c>
      <c r="F6454" s="2">
        <v>8.1999999999999993</v>
      </c>
      <c r="G6454" s="2" t="s">
        <v>1142</v>
      </c>
      <c r="H6454" s="2" t="s">
        <v>1323</v>
      </c>
      <c r="I6454" s="2" t="s">
        <v>1324</v>
      </c>
      <c r="J6454" s="3">
        <v>5</v>
      </c>
      <c r="K6454" s="5"/>
    </row>
    <row r="6455" spans="1:11">
      <c r="A6455" s="2" t="s">
        <v>484</v>
      </c>
      <c r="B6455" s="2" t="s">
        <v>1250</v>
      </c>
      <c r="C6455" s="4">
        <v>45597</v>
      </c>
      <c r="D6455" s="2" t="s">
        <v>1327</v>
      </c>
      <c r="E6455" s="2" t="s">
        <v>17</v>
      </c>
      <c r="F6455" s="2">
        <v>9.1300000000000008</v>
      </c>
      <c r="G6455" s="2" t="s">
        <v>1145</v>
      </c>
      <c r="H6455" s="2" t="s">
        <v>1323</v>
      </c>
      <c r="I6455" s="2" t="s">
        <v>1324</v>
      </c>
      <c r="J6455" s="3">
        <v>1</v>
      </c>
      <c r="K6455" s="5"/>
    </row>
    <row r="6456" spans="1:11">
      <c r="A6456" s="2" t="s">
        <v>484</v>
      </c>
      <c r="B6456" s="2" t="s">
        <v>1250</v>
      </c>
      <c r="C6456" s="4">
        <v>45597</v>
      </c>
      <c r="D6456" s="2" t="s">
        <v>915</v>
      </c>
      <c r="E6456" s="2" t="s">
        <v>17</v>
      </c>
      <c r="F6456" s="2">
        <v>8.1999999999999993</v>
      </c>
      <c r="G6456" s="2" t="s">
        <v>1142</v>
      </c>
      <c r="H6456" s="2" t="s">
        <v>1323</v>
      </c>
      <c r="I6456" s="2" t="s">
        <v>1324</v>
      </c>
      <c r="J6456" s="3">
        <v>3</v>
      </c>
      <c r="K6456" s="5"/>
    </row>
    <row r="6457" spans="1:11">
      <c r="A6457" s="2" t="s">
        <v>484</v>
      </c>
      <c r="B6457" s="2" t="s">
        <v>1250</v>
      </c>
      <c r="C6457" s="4">
        <v>45597</v>
      </c>
      <c r="D6457" s="2" t="s">
        <v>489</v>
      </c>
      <c r="E6457" s="2" t="s">
        <v>17</v>
      </c>
      <c r="F6457" s="2">
        <v>8.1999999999999993</v>
      </c>
      <c r="G6457" s="2" t="s">
        <v>1142</v>
      </c>
      <c r="H6457" s="2" t="s">
        <v>484</v>
      </c>
      <c r="I6457" s="2" t="s">
        <v>1250</v>
      </c>
      <c r="J6457" s="3">
        <v>6</v>
      </c>
      <c r="K6457" s="5"/>
    </row>
    <row r="6458" spans="1:11">
      <c r="A6458" s="2" t="s">
        <v>1111</v>
      </c>
      <c r="B6458" s="2" t="s">
        <v>1964</v>
      </c>
      <c r="C6458" s="4">
        <v>45597</v>
      </c>
      <c r="D6458" s="2" t="s">
        <v>1602</v>
      </c>
      <c r="E6458" s="2" t="s">
        <v>1130</v>
      </c>
      <c r="F6458" s="2">
        <v>1.1000000000000001</v>
      </c>
      <c r="G6458" s="2" t="s">
        <v>1187</v>
      </c>
      <c r="H6458" s="2" t="s">
        <v>1111</v>
      </c>
      <c r="I6458" s="2" t="s">
        <v>1157</v>
      </c>
      <c r="J6458" s="3">
        <v>4</v>
      </c>
      <c r="K6458" s="5"/>
    </row>
    <row r="6459" spans="1:11">
      <c r="A6459" s="2" t="s">
        <v>158</v>
      </c>
      <c r="B6459" s="2" t="s">
        <v>159</v>
      </c>
      <c r="C6459" s="4">
        <v>45597</v>
      </c>
      <c r="D6459" s="2" t="s">
        <v>1103</v>
      </c>
      <c r="E6459" s="2" t="s">
        <v>74</v>
      </c>
      <c r="F6459" s="2">
        <v>8.1</v>
      </c>
      <c r="G6459" s="2" t="s">
        <v>1142</v>
      </c>
      <c r="H6459" s="2" t="s">
        <v>156</v>
      </c>
      <c r="I6459" s="2" t="s">
        <v>1150</v>
      </c>
      <c r="J6459" s="3">
        <v>1</v>
      </c>
      <c r="K6459" s="5"/>
    </row>
    <row r="6460" spans="1:11">
      <c r="A6460" s="2" t="s">
        <v>165</v>
      </c>
      <c r="B6460" s="2" t="s">
        <v>166</v>
      </c>
      <c r="C6460" s="4">
        <v>45597</v>
      </c>
      <c r="D6460" s="2" t="s">
        <v>1076</v>
      </c>
      <c r="E6460" s="2" t="s">
        <v>170</v>
      </c>
      <c r="F6460" s="2">
        <v>4.3</v>
      </c>
      <c r="G6460" s="2" t="s">
        <v>1188</v>
      </c>
      <c r="H6460" s="2" t="s">
        <v>875</v>
      </c>
      <c r="I6460" s="2" t="s">
        <v>1253</v>
      </c>
      <c r="J6460" s="3">
        <v>1</v>
      </c>
      <c r="K6460" s="5"/>
    </row>
    <row r="6461" spans="1:11">
      <c r="A6461" s="2" t="s">
        <v>165</v>
      </c>
      <c r="B6461" s="2" t="s">
        <v>166</v>
      </c>
      <c r="C6461" s="4">
        <v>45597</v>
      </c>
      <c r="D6461" s="2" t="s">
        <v>1965</v>
      </c>
      <c r="E6461" s="2" t="s">
        <v>132</v>
      </c>
      <c r="F6461" s="2">
        <v>4.0999999999999996</v>
      </c>
      <c r="G6461" s="2" t="s">
        <v>1188</v>
      </c>
      <c r="H6461" s="2" t="s">
        <v>842</v>
      </c>
      <c r="I6461" s="2" t="s">
        <v>1155</v>
      </c>
      <c r="J6461" s="3">
        <v>1</v>
      </c>
      <c r="K6461" s="5"/>
    </row>
    <row r="6462" spans="1:11">
      <c r="A6462" s="2" t="s">
        <v>188</v>
      </c>
      <c r="B6462" s="2" t="s">
        <v>189</v>
      </c>
      <c r="C6462" s="4">
        <v>45597</v>
      </c>
      <c r="D6462" s="2" t="s">
        <v>1966</v>
      </c>
      <c r="E6462" s="2" t="s">
        <v>902</v>
      </c>
      <c r="F6462" s="2">
        <v>4.0999999999999996</v>
      </c>
      <c r="G6462" s="2" t="s">
        <v>1188</v>
      </c>
      <c r="H6462" s="2" t="s">
        <v>1967</v>
      </c>
      <c r="I6462" s="2" t="s">
        <v>1968</v>
      </c>
      <c r="J6462" s="3">
        <v>1</v>
      </c>
      <c r="K6462" s="5"/>
    </row>
    <row r="6463" spans="1:11">
      <c r="A6463" s="2" t="s">
        <v>188</v>
      </c>
      <c r="B6463" s="2" t="s">
        <v>189</v>
      </c>
      <c r="C6463" s="4">
        <v>45597</v>
      </c>
      <c r="D6463" s="2" t="s">
        <v>1006</v>
      </c>
      <c r="E6463" s="2" t="s">
        <v>170</v>
      </c>
      <c r="F6463" s="2">
        <v>6.2</v>
      </c>
      <c r="G6463" s="2" t="s">
        <v>1183</v>
      </c>
      <c r="H6463" s="2" t="s">
        <v>252</v>
      </c>
      <c r="I6463" s="2" t="s">
        <v>2074</v>
      </c>
      <c r="J6463" s="3">
        <v>1</v>
      </c>
      <c r="K6463" s="5"/>
    </row>
    <row r="6464" spans="1:11">
      <c r="A6464" s="2" t="s">
        <v>1630</v>
      </c>
      <c r="B6464" s="2" t="s">
        <v>1631</v>
      </c>
      <c r="C6464" s="4">
        <v>45597</v>
      </c>
      <c r="D6464" s="2" t="s">
        <v>1380</v>
      </c>
      <c r="E6464" s="2" t="s">
        <v>1454</v>
      </c>
      <c r="F6464" s="2">
        <v>8.1</v>
      </c>
      <c r="G6464" s="2" t="s">
        <v>1142</v>
      </c>
      <c r="H6464" s="2" t="s">
        <v>156</v>
      </c>
      <c r="I6464" s="2" t="s">
        <v>1150</v>
      </c>
      <c r="J6464" s="3">
        <v>9</v>
      </c>
      <c r="K6464" s="5"/>
    </row>
    <row r="6465" spans="1:11">
      <c r="A6465" s="2" t="s">
        <v>1630</v>
      </c>
      <c r="B6465" s="2" t="s">
        <v>1631</v>
      </c>
      <c r="C6465" s="4">
        <v>45597</v>
      </c>
      <c r="D6465" s="2" t="s">
        <v>1573</v>
      </c>
      <c r="E6465" s="2" t="s">
        <v>1574</v>
      </c>
      <c r="F6465" s="2">
        <v>8.1</v>
      </c>
      <c r="G6465" s="2" t="s">
        <v>1142</v>
      </c>
      <c r="H6465" s="2" t="s">
        <v>156</v>
      </c>
      <c r="I6465" s="2" t="s">
        <v>1150</v>
      </c>
      <c r="J6465" s="3">
        <v>7</v>
      </c>
      <c r="K6465" s="5"/>
    </row>
    <row r="6466" spans="1:11">
      <c r="A6466" s="2" t="s">
        <v>1630</v>
      </c>
      <c r="B6466" s="2" t="s">
        <v>1631</v>
      </c>
      <c r="C6466" s="4">
        <v>45597</v>
      </c>
      <c r="D6466" s="2" t="s">
        <v>1112</v>
      </c>
      <c r="E6466" s="2" t="s">
        <v>893</v>
      </c>
      <c r="F6466" s="2">
        <v>8.1</v>
      </c>
      <c r="G6466" s="2" t="s">
        <v>1142</v>
      </c>
      <c r="H6466" s="2" t="s">
        <v>156</v>
      </c>
      <c r="I6466" s="2" t="s">
        <v>1150</v>
      </c>
      <c r="J6466" s="3">
        <v>9</v>
      </c>
      <c r="K6466" s="5"/>
    </row>
    <row r="6467" spans="1:11">
      <c r="A6467" s="2" t="s">
        <v>1630</v>
      </c>
      <c r="B6467" s="2" t="s">
        <v>1631</v>
      </c>
      <c r="C6467" s="4">
        <v>45597</v>
      </c>
      <c r="D6467" s="2" t="s">
        <v>1706</v>
      </c>
      <c r="E6467" s="2" t="s">
        <v>155</v>
      </c>
      <c r="F6467" s="2">
        <v>8.1</v>
      </c>
      <c r="G6467" s="2" t="s">
        <v>1142</v>
      </c>
      <c r="H6467" s="2" t="s">
        <v>156</v>
      </c>
      <c r="I6467" s="2" t="s">
        <v>1150</v>
      </c>
      <c r="J6467" s="3">
        <v>6</v>
      </c>
      <c r="K6467" s="5"/>
    </row>
    <row r="6468" spans="1:11">
      <c r="A6468" s="2" t="s">
        <v>1630</v>
      </c>
      <c r="B6468" s="2" t="s">
        <v>1631</v>
      </c>
      <c r="C6468" s="4">
        <v>45597</v>
      </c>
      <c r="D6468" s="2" t="s">
        <v>1675</v>
      </c>
      <c r="E6468" s="2" t="s">
        <v>1454</v>
      </c>
      <c r="F6468" s="2">
        <v>8.1</v>
      </c>
      <c r="G6468" s="2" t="s">
        <v>1142</v>
      </c>
      <c r="H6468" s="2" t="s">
        <v>156</v>
      </c>
      <c r="I6468" s="2" t="s">
        <v>1150</v>
      </c>
      <c r="J6468" s="3">
        <v>3</v>
      </c>
      <c r="K6468" s="5"/>
    </row>
    <row r="6469" spans="1:11">
      <c r="A6469" s="2" t="s">
        <v>1630</v>
      </c>
      <c r="B6469" s="2" t="s">
        <v>1631</v>
      </c>
      <c r="C6469" s="4">
        <v>45597</v>
      </c>
      <c r="D6469" s="2" t="s">
        <v>1969</v>
      </c>
      <c r="E6469" s="2" t="s">
        <v>355</v>
      </c>
      <c r="F6469" s="2">
        <v>8.1</v>
      </c>
      <c r="G6469" s="2" t="s">
        <v>1142</v>
      </c>
      <c r="H6469" s="2" t="s">
        <v>156</v>
      </c>
      <c r="I6469" s="2" t="s">
        <v>1150</v>
      </c>
      <c r="J6469" s="3">
        <v>3</v>
      </c>
      <c r="K6469" s="5"/>
    </row>
    <row r="6470" spans="1:11">
      <c r="A6470" s="2" t="s">
        <v>1630</v>
      </c>
      <c r="B6470" s="2" t="s">
        <v>1631</v>
      </c>
      <c r="C6470" s="4">
        <v>45597</v>
      </c>
      <c r="D6470" s="2" t="s">
        <v>1647</v>
      </c>
      <c r="E6470" s="2" t="s">
        <v>1454</v>
      </c>
      <c r="F6470" s="2">
        <v>2.2999999999999998</v>
      </c>
      <c r="G6470" s="2" t="s">
        <v>1185</v>
      </c>
      <c r="H6470" s="2" t="s">
        <v>156</v>
      </c>
      <c r="I6470" s="2" t="s">
        <v>1150</v>
      </c>
      <c r="J6470" s="3">
        <v>1</v>
      </c>
      <c r="K6470" s="5"/>
    </row>
    <row r="6471" spans="1:11">
      <c r="A6471" s="2" t="s">
        <v>198</v>
      </c>
      <c r="B6471" s="2" t="s">
        <v>199</v>
      </c>
      <c r="C6471" s="4">
        <v>45597</v>
      </c>
      <c r="D6471" s="2" t="s">
        <v>573</v>
      </c>
      <c r="E6471" s="2" t="s">
        <v>82</v>
      </c>
      <c r="F6471" s="2">
        <v>7.1</v>
      </c>
      <c r="G6471" s="2" t="s">
        <v>1143</v>
      </c>
      <c r="H6471" s="2" t="s">
        <v>198</v>
      </c>
      <c r="I6471" s="2" t="s">
        <v>199</v>
      </c>
      <c r="J6471" s="3">
        <v>3</v>
      </c>
      <c r="K6471" s="5"/>
    </row>
    <row r="6472" spans="1:11">
      <c r="A6472" s="2" t="s">
        <v>198</v>
      </c>
      <c r="B6472" s="2" t="s">
        <v>199</v>
      </c>
      <c r="C6472" s="4">
        <v>45597</v>
      </c>
      <c r="D6472" s="2" t="s">
        <v>573</v>
      </c>
      <c r="E6472" s="2" t="s">
        <v>82</v>
      </c>
      <c r="F6472" s="2">
        <v>8.1</v>
      </c>
      <c r="G6472" s="2" t="s">
        <v>1142</v>
      </c>
      <c r="H6472" s="2" t="s">
        <v>198</v>
      </c>
      <c r="I6472" s="2" t="s">
        <v>199</v>
      </c>
      <c r="J6472" s="3">
        <v>1</v>
      </c>
      <c r="K6472" s="5"/>
    </row>
    <row r="6473" spans="1:11">
      <c r="A6473" s="2" t="s">
        <v>198</v>
      </c>
      <c r="B6473" s="2" t="s">
        <v>199</v>
      </c>
      <c r="C6473" s="4">
        <v>45597</v>
      </c>
      <c r="D6473" s="2" t="s">
        <v>574</v>
      </c>
      <c r="E6473" s="2" t="s">
        <v>82</v>
      </c>
      <c r="F6473" s="2">
        <v>9.1300000000000008</v>
      </c>
      <c r="G6473" s="2" t="s">
        <v>1145</v>
      </c>
      <c r="H6473" s="2" t="s">
        <v>198</v>
      </c>
      <c r="I6473" s="2" t="s">
        <v>199</v>
      </c>
      <c r="J6473" s="3">
        <v>1</v>
      </c>
      <c r="K6473" s="5"/>
    </row>
    <row r="6474" spans="1:11">
      <c r="A6474" s="2" t="s">
        <v>198</v>
      </c>
      <c r="B6474" s="2" t="s">
        <v>199</v>
      </c>
      <c r="C6474" s="4">
        <v>45597</v>
      </c>
      <c r="D6474" s="2" t="s">
        <v>849</v>
      </c>
      <c r="E6474" s="2" t="s">
        <v>82</v>
      </c>
      <c r="F6474" s="2">
        <v>8.1</v>
      </c>
      <c r="G6474" s="2" t="s">
        <v>1142</v>
      </c>
      <c r="H6474" s="2" t="s">
        <v>198</v>
      </c>
      <c r="I6474" s="2" t="s">
        <v>199</v>
      </c>
      <c r="J6474" s="3">
        <v>1</v>
      </c>
      <c r="K6474" s="5"/>
    </row>
    <row r="6475" spans="1:11">
      <c r="A6475" s="2" t="s">
        <v>198</v>
      </c>
      <c r="B6475" s="2" t="s">
        <v>199</v>
      </c>
      <c r="C6475" s="4">
        <v>45597</v>
      </c>
      <c r="D6475" s="2" t="s">
        <v>570</v>
      </c>
      <c r="E6475" s="2" t="s">
        <v>191</v>
      </c>
      <c r="F6475" s="2">
        <v>9.1300000000000008</v>
      </c>
      <c r="G6475" s="2" t="s">
        <v>1145</v>
      </c>
      <c r="H6475" s="2" t="s">
        <v>202</v>
      </c>
      <c r="I6475" s="2" t="s">
        <v>1196</v>
      </c>
      <c r="J6475" s="3">
        <v>1</v>
      </c>
      <c r="K6475" s="5"/>
    </row>
    <row r="6476" spans="1:11">
      <c r="A6476" s="2" t="s">
        <v>198</v>
      </c>
      <c r="B6476" s="2" t="s">
        <v>199</v>
      </c>
      <c r="C6476" s="4">
        <v>45597</v>
      </c>
      <c r="D6476" s="2" t="s">
        <v>572</v>
      </c>
      <c r="E6476" s="2" t="s">
        <v>82</v>
      </c>
      <c r="F6476" s="2">
        <v>7.1</v>
      </c>
      <c r="G6476" s="2" t="s">
        <v>1143</v>
      </c>
      <c r="H6476" s="2" t="s">
        <v>198</v>
      </c>
      <c r="I6476" s="2" t="s">
        <v>199</v>
      </c>
      <c r="J6476" s="3">
        <v>3</v>
      </c>
      <c r="K6476" s="5"/>
    </row>
    <row r="6477" spans="1:11">
      <c r="A6477" s="2" t="s">
        <v>203</v>
      </c>
      <c r="B6477" s="2" t="s">
        <v>204</v>
      </c>
      <c r="C6477" s="4">
        <v>45597</v>
      </c>
      <c r="D6477" s="2" t="s">
        <v>584</v>
      </c>
      <c r="E6477" s="2" t="s">
        <v>211</v>
      </c>
      <c r="F6477" s="2">
        <v>8.1</v>
      </c>
      <c r="G6477" s="2" t="s">
        <v>1142</v>
      </c>
      <c r="H6477" s="2" t="s">
        <v>203</v>
      </c>
      <c r="I6477" s="2" t="s">
        <v>204</v>
      </c>
      <c r="J6477" s="3">
        <v>4</v>
      </c>
      <c r="K6477" s="5"/>
    </row>
    <row r="6478" spans="1:11">
      <c r="A6478" s="2" t="s">
        <v>212</v>
      </c>
      <c r="B6478" s="2" t="s">
        <v>213</v>
      </c>
      <c r="C6478" s="4">
        <v>45597</v>
      </c>
      <c r="D6478" s="2" t="s">
        <v>220</v>
      </c>
      <c r="E6478" s="2" t="s">
        <v>218</v>
      </c>
      <c r="F6478" s="2">
        <v>8.1999999999999993</v>
      </c>
      <c r="G6478" s="2" t="s">
        <v>1142</v>
      </c>
      <c r="H6478" s="2" t="s">
        <v>219</v>
      </c>
      <c r="I6478" s="2" t="s">
        <v>1147</v>
      </c>
      <c r="J6478" s="3">
        <v>3</v>
      </c>
      <c r="K6478" s="5"/>
    </row>
    <row r="6479" spans="1:11">
      <c r="A6479" s="2" t="s">
        <v>212</v>
      </c>
      <c r="B6479" s="2" t="s">
        <v>213</v>
      </c>
      <c r="C6479" s="4">
        <v>45597</v>
      </c>
      <c r="D6479" s="2" t="s">
        <v>580</v>
      </c>
      <c r="E6479" s="2" t="s">
        <v>223</v>
      </c>
      <c r="F6479" s="2">
        <v>8.1999999999999993</v>
      </c>
      <c r="G6479" s="2" t="s">
        <v>1142</v>
      </c>
      <c r="H6479" s="2" t="s">
        <v>219</v>
      </c>
      <c r="I6479" s="2" t="s">
        <v>1147</v>
      </c>
      <c r="J6479" s="3">
        <v>5</v>
      </c>
      <c r="K6479" s="5"/>
    </row>
    <row r="6480" spans="1:11">
      <c r="A6480" s="2" t="s">
        <v>237</v>
      </c>
      <c r="B6480" s="2" t="s">
        <v>238</v>
      </c>
      <c r="C6480" s="4">
        <v>45597</v>
      </c>
      <c r="D6480" s="2" t="s">
        <v>523</v>
      </c>
      <c r="E6480" s="2" t="s">
        <v>524</v>
      </c>
      <c r="F6480" s="2">
        <v>9.14</v>
      </c>
      <c r="G6480" s="2" t="s">
        <v>1144</v>
      </c>
      <c r="H6480" s="2" t="s">
        <v>1970</v>
      </c>
      <c r="I6480" s="2" t="s">
        <v>1971</v>
      </c>
      <c r="J6480" s="3">
        <v>5</v>
      </c>
      <c r="K6480" s="5"/>
    </row>
    <row r="6481" spans="1:11">
      <c r="A6481" s="2" t="s">
        <v>237</v>
      </c>
      <c r="B6481" s="2" t="s">
        <v>238</v>
      </c>
      <c r="C6481" s="4">
        <v>45597</v>
      </c>
      <c r="D6481" s="2" t="s">
        <v>1972</v>
      </c>
      <c r="E6481" s="2" t="s">
        <v>323</v>
      </c>
      <c r="F6481" s="2">
        <v>6.2</v>
      </c>
      <c r="G6481" s="2" t="s">
        <v>1183</v>
      </c>
      <c r="H6481" s="2" t="s">
        <v>78</v>
      </c>
      <c r="I6481" s="2" t="s">
        <v>79</v>
      </c>
      <c r="J6481" s="3">
        <v>1</v>
      </c>
      <c r="K6481" s="5"/>
    </row>
    <row r="6482" spans="1:11">
      <c r="A6482" s="2" t="s">
        <v>237</v>
      </c>
      <c r="B6482" s="2" t="s">
        <v>238</v>
      </c>
      <c r="C6482" s="4">
        <v>45597</v>
      </c>
      <c r="D6482" s="2" t="s">
        <v>676</v>
      </c>
      <c r="E6482" s="2" t="s">
        <v>215</v>
      </c>
      <c r="F6482" s="2">
        <v>6.2</v>
      </c>
      <c r="G6482" s="2" t="s">
        <v>1183</v>
      </c>
      <c r="H6482" s="2" t="s">
        <v>460</v>
      </c>
      <c r="I6482" s="2" t="s">
        <v>464</v>
      </c>
      <c r="J6482" s="3">
        <v>1</v>
      </c>
      <c r="K6482" s="5"/>
    </row>
    <row r="6483" spans="1:11">
      <c r="A6483" s="2" t="s">
        <v>237</v>
      </c>
      <c r="B6483" s="2" t="s">
        <v>238</v>
      </c>
      <c r="C6483" s="4">
        <v>45597</v>
      </c>
      <c r="D6483" s="2" t="s">
        <v>583</v>
      </c>
      <c r="E6483" s="2" t="s">
        <v>215</v>
      </c>
      <c r="F6483" s="2">
        <v>6.2</v>
      </c>
      <c r="G6483" s="2" t="s">
        <v>1183</v>
      </c>
      <c r="H6483" s="2" t="s">
        <v>156</v>
      </c>
      <c r="I6483" s="2" t="s">
        <v>1150</v>
      </c>
      <c r="J6483" s="3">
        <v>1</v>
      </c>
      <c r="K6483" s="5"/>
    </row>
    <row r="6484" spans="1:11">
      <c r="A6484" s="2" t="s">
        <v>258</v>
      </c>
      <c r="B6484" s="2" t="s">
        <v>259</v>
      </c>
      <c r="C6484" s="4">
        <v>45597</v>
      </c>
      <c r="D6484" s="2" t="s">
        <v>1973</v>
      </c>
      <c r="E6484" s="2" t="s">
        <v>17</v>
      </c>
      <c r="F6484" s="2">
        <v>8.1999999999999993</v>
      </c>
      <c r="G6484" s="2" t="s">
        <v>1142</v>
      </c>
      <c r="H6484" s="2" t="s">
        <v>18</v>
      </c>
      <c r="I6484" s="2" t="s">
        <v>1205</v>
      </c>
      <c r="J6484" s="3">
        <v>1</v>
      </c>
      <c r="K6484" s="5"/>
    </row>
    <row r="6485" spans="1:11">
      <c r="A6485" s="2" t="s">
        <v>270</v>
      </c>
      <c r="B6485" s="2" t="s">
        <v>271</v>
      </c>
      <c r="C6485" s="4">
        <v>45597</v>
      </c>
      <c r="D6485" s="2" t="s">
        <v>276</v>
      </c>
      <c r="E6485" s="2" t="s">
        <v>273</v>
      </c>
      <c r="F6485" s="2">
        <v>6.2</v>
      </c>
      <c r="G6485" s="2" t="s">
        <v>1183</v>
      </c>
      <c r="H6485" s="2" t="s">
        <v>109</v>
      </c>
      <c r="I6485" s="2" t="s">
        <v>1192</v>
      </c>
      <c r="J6485" s="3">
        <v>1</v>
      </c>
      <c r="K6485" s="5"/>
    </row>
    <row r="6486" spans="1:11">
      <c r="A6486" s="2" t="s">
        <v>753</v>
      </c>
      <c r="B6486" s="2" t="s">
        <v>754</v>
      </c>
      <c r="C6486" s="4">
        <v>45597</v>
      </c>
      <c r="D6486" s="2" t="s">
        <v>1932</v>
      </c>
      <c r="E6486" s="2" t="s">
        <v>1758</v>
      </c>
      <c r="F6486" s="2">
        <v>8.1</v>
      </c>
      <c r="G6486" s="2" t="s">
        <v>1142</v>
      </c>
      <c r="H6486" s="2" t="s">
        <v>97</v>
      </c>
      <c r="I6486" s="2" t="s">
        <v>1180</v>
      </c>
      <c r="J6486" s="3">
        <v>3</v>
      </c>
      <c r="K6486" s="5"/>
    </row>
    <row r="6487" spans="1:11">
      <c r="A6487" s="2" t="s">
        <v>753</v>
      </c>
      <c r="B6487" s="2" t="s">
        <v>754</v>
      </c>
      <c r="C6487" s="4">
        <v>45597</v>
      </c>
      <c r="D6487" s="2" t="s">
        <v>1554</v>
      </c>
      <c r="E6487" s="2" t="s">
        <v>215</v>
      </c>
      <c r="F6487" s="2">
        <v>8.1</v>
      </c>
      <c r="G6487" s="2" t="s">
        <v>1142</v>
      </c>
      <c r="H6487" s="2" t="s">
        <v>1847</v>
      </c>
      <c r="I6487" s="2" t="s">
        <v>1974</v>
      </c>
      <c r="J6487" s="3">
        <v>2</v>
      </c>
      <c r="K6487" s="5"/>
    </row>
    <row r="6488" spans="1:11">
      <c r="A6488" s="2" t="s">
        <v>1334</v>
      </c>
      <c r="B6488" s="2" t="s">
        <v>1335</v>
      </c>
      <c r="C6488" s="4">
        <v>45597</v>
      </c>
      <c r="D6488" s="2" t="s">
        <v>840</v>
      </c>
      <c r="E6488" s="2" t="s">
        <v>155</v>
      </c>
      <c r="F6488" s="2">
        <v>1.2</v>
      </c>
      <c r="G6488" s="2" t="s">
        <v>1187</v>
      </c>
      <c r="H6488" s="2" t="s">
        <v>255</v>
      </c>
      <c r="I6488" s="2" t="s">
        <v>1197</v>
      </c>
      <c r="J6488" s="3">
        <v>1</v>
      </c>
      <c r="K6488" s="5"/>
    </row>
    <row r="6489" spans="1:11">
      <c r="A6489" s="2" t="s">
        <v>1334</v>
      </c>
      <c r="B6489" s="2" t="s">
        <v>1335</v>
      </c>
      <c r="C6489" s="4">
        <v>45597</v>
      </c>
      <c r="D6489" s="2" t="s">
        <v>1602</v>
      </c>
      <c r="E6489" s="2" t="s">
        <v>1130</v>
      </c>
      <c r="F6489" s="2">
        <v>1.2</v>
      </c>
      <c r="G6489" s="2" t="s">
        <v>1187</v>
      </c>
      <c r="H6489" s="2" t="s">
        <v>1111</v>
      </c>
      <c r="I6489" s="2" t="s">
        <v>1157</v>
      </c>
      <c r="J6489" s="3">
        <v>1</v>
      </c>
      <c r="K6489" s="5"/>
    </row>
    <row r="6490" spans="1:11">
      <c r="A6490" s="2" t="s">
        <v>285</v>
      </c>
      <c r="B6490" s="2" t="s">
        <v>286</v>
      </c>
      <c r="C6490" s="4">
        <v>45597</v>
      </c>
      <c r="D6490" s="2" t="s">
        <v>594</v>
      </c>
      <c r="E6490" s="2" t="s">
        <v>170</v>
      </c>
      <c r="F6490" s="2">
        <v>8.1</v>
      </c>
      <c r="G6490" s="2" t="s">
        <v>1142</v>
      </c>
      <c r="H6490" s="2" t="s">
        <v>285</v>
      </c>
      <c r="I6490" s="2" t="s">
        <v>286</v>
      </c>
      <c r="J6490" s="3">
        <v>2</v>
      </c>
      <c r="K6490" s="5"/>
    </row>
    <row r="6491" spans="1:11">
      <c r="A6491" s="2" t="s">
        <v>291</v>
      </c>
      <c r="B6491" s="2" t="s">
        <v>292</v>
      </c>
      <c r="C6491" s="4">
        <v>45597</v>
      </c>
      <c r="D6491" s="2" t="s">
        <v>757</v>
      </c>
      <c r="E6491" s="2" t="s">
        <v>58</v>
      </c>
      <c r="F6491" s="2">
        <v>8.1</v>
      </c>
      <c r="G6491" s="2" t="s">
        <v>1142</v>
      </c>
      <c r="H6491" s="2" t="s">
        <v>291</v>
      </c>
      <c r="I6491" s="2" t="s">
        <v>292</v>
      </c>
      <c r="J6491" s="3">
        <v>1</v>
      </c>
      <c r="K6491" s="5"/>
    </row>
    <row r="6492" spans="1:11">
      <c r="A6492" s="2" t="s">
        <v>291</v>
      </c>
      <c r="B6492" s="2" t="s">
        <v>292</v>
      </c>
      <c r="C6492" s="4">
        <v>45597</v>
      </c>
      <c r="D6492" s="2" t="s">
        <v>294</v>
      </c>
      <c r="E6492" s="2" t="s">
        <v>132</v>
      </c>
      <c r="F6492" s="2">
        <v>8.1</v>
      </c>
      <c r="G6492" s="2" t="s">
        <v>1142</v>
      </c>
      <c r="H6492" s="2" t="s">
        <v>291</v>
      </c>
      <c r="I6492" s="2" t="s">
        <v>292</v>
      </c>
      <c r="J6492" s="3">
        <v>1</v>
      </c>
      <c r="K6492" s="5"/>
    </row>
    <row r="6493" spans="1:11">
      <c r="A6493" s="2" t="s">
        <v>300</v>
      </c>
      <c r="B6493" s="2" t="s">
        <v>301</v>
      </c>
      <c r="C6493" s="4">
        <v>45597</v>
      </c>
      <c r="D6493" s="2" t="s">
        <v>1975</v>
      </c>
      <c r="E6493" s="2" t="s">
        <v>132</v>
      </c>
      <c r="F6493" s="2">
        <v>7.1</v>
      </c>
      <c r="G6493" s="2" t="s">
        <v>1143</v>
      </c>
      <c r="H6493" s="2" t="s">
        <v>356</v>
      </c>
      <c r="I6493" s="2" t="s">
        <v>357</v>
      </c>
      <c r="J6493" s="3">
        <v>1</v>
      </c>
      <c r="K6493" s="5"/>
    </row>
    <row r="6494" spans="1:11">
      <c r="A6494" s="2" t="s">
        <v>300</v>
      </c>
      <c r="B6494" s="2" t="s">
        <v>301</v>
      </c>
      <c r="C6494" s="4">
        <v>45597</v>
      </c>
      <c r="D6494" s="2" t="s">
        <v>48</v>
      </c>
      <c r="E6494" s="2" t="s">
        <v>47</v>
      </c>
      <c r="F6494" s="2">
        <v>7.1</v>
      </c>
      <c r="G6494" s="2" t="s">
        <v>1143</v>
      </c>
      <c r="H6494" s="2" t="s">
        <v>44</v>
      </c>
      <c r="I6494" s="2" t="s">
        <v>45</v>
      </c>
      <c r="J6494" s="3">
        <v>1</v>
      </c>
      <c r="K6494" s="5"/>
    </row>
    <row r="6495" spans="1:11">
      <c r="A6495" s="2" t="s">
        <v>318</v>
      </c>
      <c r="B6495" s="2" t="s">
        <v>319</v>
      </c>
      <c r="C6495" s="4">
        <v>45597</v>
      </c>
      <c r="D6495" s="2" t="s">
        <v>767</v>
      </c>
      <c r="E6495" s="2" t="s">
        <v>82</v>
      </c>
      <c r="F6495" s="2">
        <v>8.1</v>
      </c>
      <c r="G6495" s="2" t="s">
        <v>1142</v>
      </c>
      <c r="H6495" s="2" t="s">
        <v>156</v>
      </c>
      <c r="I6495" s="2" t="s">
        <v>1150</v>
      </c>
      <c r="J6495" s="3">
        <v>1</v>
      </c>
      <c r="K6495" s="5"/>
    </row>
    <row r="6496" spans="1:11">
      <c r="A6496" s="2" t="s">
        <v>318</v>
      </c>
      <c r="B6496" s="2" t="s">
        <v>319</v>
      </c>
      <c r="C6496" s="4">
        <v>45597</v>
      </c>
      <c r="D6496" s="2" t="s">
        <v>609</v>
      </c>
      <c r="E6496" s="2" t="s">
        <v>170</v>
      </c>
      <c r="F6496" s="2">
        <v>8.1</v>
      </c>
      <c r="G6496" s="2" t="s">
        <v>1142</v>
      </c>
      <c r="H6496" s="2" t="s">
        <v>156</v>
      </c>
      <c r="I6496" s="2" t="s">
        <v>1150</v>
      </c>
      <c r="J6496" s="3">
        <v>1</v>
      </c>
      <c r="K6496" s="5"/>
    </row>
    <row r="6497" spans="1:11">
      <c r="A6497" s="2" t="s">
        <v>337</v>
      </c>
      <c r="B6497" s="2" t="s">
        <v>338</v>
      </c>
      <c r="C6497" s="4">
        <v>45597</v>
      </c>
      <c r="D6497" s="2" t="s">
        <v>340</v>
      </c>
      <c r="E6497" s="2" t="s">
        <v>90</v>
      </c>
      <c r="F6497" s="2">
        <v>8.1</v>
      </c>
      <c r="G6497" s="2" t="s">
        <v>1142</v>
      </c>
      <c r="H6497" s="2" t="s">
        <v>337</v>
      </c>
      <c r="I6497" s="2" t="s">
        <v>338</v>
      </c>
      <c r="J6497" s="3">
        <v>2</v>
      </c>
      <c r="K6497" s="5"/>
    </row>
    <row r="6498" spans="1:11">
      <c r="A6498" s="2" t="s">
        <v>842</v>
      </c>
      <c r="B6498" s="2" t="s">
        <v>1155</v>
      </c>
      <c r="C6498" s="4">
        <v>45597</v>
      </c>
      <c r="D6498" s="2" t="s">
        <v>841</v>
      </c>
      <c r="E6498" s="2" t="s">
        <v>382</v>
      </c>
      <c r="F6498" s="2">
        <v>8.1</v>
      </c>
      <c r="G6498" s="2" t="s">
        <v>1142</v>
      </c>
      <c r="H6498" s="2" t="s">
        <v>842</v>
      </c>
      <c r="I6498" s="2" t="s">
        <v>1155</v>
      </c>
      <c r="J6498" s="3">
        <v>10</v>
      </c>
      <c r="K6498" s="5"/>
    </row>
    <row r="6499" spans="1:11">
      <c r="A6499" s="2" t="s">
        <v>171</v>
      </c>
      <c r="B6499" s="2" t="s">
        <v>347</v>
      </c>
      <c r="C6499" s="4">
        <v>45597</v>
      </c>
      <c r="D6499" s="2" t="s">
        <v>876</v>
      </c>
      <c r="E6499" s="2" t="s">
        <v>90</v>
      </c>
      <c r="F6499" s="2">
        <v>8.1</v>
      </c>
      <c r="G6499" s="2" t="s">
        <v>1142</v>
      </c>
      <c r="H6499" s="2" t="s">
        <v>171</v>
      </c>
      <c r="I6499" s="2" t="s">
        <v>347</v>
      </c>
      <c r="J6499" s="3">
        <v>1</v>
      </c>
      <c r="K6499" s="5"/>
    </row>
    <row r="6500" spans="1:11">
      <c r="A6500" s="2" t="s">
        <v>171</v>
      </c>
      <c r="B6500" s="2" t="s">
        <v>347</v>
      </c>
      <c r="C6500" s="4">
        <v>45597</v>
      </c>
      <c r="D6500" s="2" t="s">
        <v>620</v>
      </c>
      <c r="E6500" s="2" t="s">
        <v>170</v>
      </c>
      <c r="F6500" s="2">
        <v>8.1</v>
      </c>
      <c r="G6500" s="2" t="s">
        <v>1142</v>
      </c>
      <c r="H6500" s="2" t="s">
        <v>875</v>
      </c>
      <c r="I6500" s="2" t="s">
        <v>1253</v>
      </c>
      <c r="J6500" s="3">
        <v>1</v>
      </c>
      <c r="K6500" s="5"/>
    </row>
    <row r="6501" spans="1:11">
      <c r="A6501" s="2" t="s">
        <v>356</v>
      </c>
      <c r="B6501" s="2" t="s">
        <v>357</v>
      </c>
      <c r="C6501" s="4">
        <v>45597</v>
      </c>
      <c r="D6501" s="2" t="s">
        <v>613</v>
      </c>
      <c r="E6501" s="2" t="s">
        <v>82</v>
      </c>
      <c r="F6501" s="2">
        <v>3.1</v>
      </c>
      <c r="G6501" s="2" t="s">
        <v>1184</v>
      </c>
      <c r="H6501" s="2" t="s">
        <v>330</v>
      </c>
      <c r="I6501" s="2" t="s">
        <v>331</v>
      </c>
      <c r="J6501" s="3">
        <v>1</v>
      </c>
      <c r="K6501" s="5"/>
    </row>
    <row r="6502" spans="1:11">
      <c r="A6502" s="2" t="s">
        <v>375</v>
      </c>
      <c r="B6502" s="2" t="s">
        <v>376</v>
      </c>
      <c r="C6502" s="4">
        <v>45597</v>
      </c>
      <c r="D6502" s="2" t="s">
        <v>389</v>
      </c>
      <c r="E6502" s="2" t="s">
        <v>378</v>
      </c>
      <c r="F6502" s="2">
        <v>8.1999999999999993</v>
      </c>
      <c r="G6502" s="2" t="s">
        <v>1142</v>
      </c>
      <c r="H6502" s="2" t="s">
        <v>379</v>
      </c>
      <c r="I6502" s="2" t="s">
        <v>1200</v>
      </c>
      <c r="J6502" s="3">
        <v>2</v>
      </c>
      <c r="K6502" s="5"/>
    </row>
    <row r="6503" spans="1:11">
      <c r="A6503" s="2" t="s">
        <v>890</v>
      </c>
      <c r="B6503" s="2" t="s">
        <v>891</v>
      </c>
      <c r="C6503" s="4">
        <v>45597</v>
      </c>
      <c r="D6503" s="2" t="s">
        <v>892</v>
      </c>
      <c r="E6503" s="2" t="s">
        <v>893</v>
      </c>
      <c r="F6503" s="2">
        <v>8.1999999999999993</v>
      </c>
      <c r="G6503" s="2" t="s">
        <v>1142</v>
      </c>
      <c r="H6503" s="2" t="s">
        <v>890</v>
      </c>
      <c r="I6503" s="2" t="s">
        <v>1173</v>
      </c>
      <c r="J6503" s="3">
        <v>1</v>
      </c>
      <c r="K6503" s="5"/>
    </row>
    <row r="6504" spans="1:11">
      <c r="A6504" s="2" t="s">
        <v>423</v>
      </c>
      <c r="B6504" s="2" t="s">
        <v>1218</v>
      </c>
      <c r="C6504" s="4">
        <v>45597</v>
      </c>
      <c r="D6504" s="2" t="s">
        <v>422</v>
      </c>
      <c r="E6504" s="2" t="s">
        <v>191</v>
      </c>
      <c r="F6504" s="2">
        <v>8</v>
      </c>
      <c r="G6504" s="2" t="s">
        <v>1142</v>
      </c>
      <c r="H6504" s="2" t="s">
        <v>423</v>
      </c>
      <c r="I6504" s="2" t="s">
        <v>1218</v>
      </c>
      <c r="J6504" s="3">
        <v>4</v>
      </c>
      <c r="K6504" s="5"/>
    </row>
    <row r="6505" spans="1:11">
      <c r="A6505" s="2" t="s">
        <v>1455</v>
      </c>
      <c r="B6505" s="2" t="s">
        <v>1769</v>
      </c>
      <c r="C6505" s="4">
        <v>45597</v>
      </c>
      <c r="D6505" s="2" t="s">
        <v>1415</v>
      </c>
      <c r="E6505" s="2" t="s">
        <v>17</v>
      </c>
      <c r="F6505" s="2">
        <v>8.1</v>
      </c>
      <c r="G6505" s="2" t="s">
        <v>1142</v>
      </c>
      <c r="H6505" s="2" t="s">
        <v>1772</v>
      </c>
      <c r="I6505" s="2" t="s">
        <v>1773</v>
      </c>
      <c r="J6505" s="3">
        <v>1</v>
      </c>
      <c r="K6505" s="5"/>
    </row>
    <row r="6506" spans="1:11">
      <c r="A6506" s="2" t="s">
        <v>427</v>
      </c>
      <c r="B6506" s="2" t="s">
        <v>428</v>
      </c>
      <c r="C6506" s="4">
        <v>45597</v>
      </c>
      <c r="D6506" s="2" t="s">
        <v>430</v>
      </c>
      <c r="E6506" s="2" t="s">
        <v>132</v>
      </c>
      <c r="F6506" s="2">
        <v>4.3</v>
      </c>
      <c r="G6506" s="2" t="s">
        <v>1188</v>
      </c>
      <c r="H6506" s="2" t="s">
        <v>379</v>
      </c>
      <c r="I6506" s="2" t="s">
        <v>1200</v>
      </c>
      <c r="J6506" s="3">
        <v>5</v>
      </c>
      <c r="K6506" s="5"/>
    </row>
    <row r="6507" spans="1:11">
      <c r="A6507" s="2" t="s">
        <v>427</v>
      </c>
      <c r="B6507" s="2" t="s">
        <v>428</v>
      </c>
      <c r="C6507" s="4">
        <v>45597</v>
      </c>
      <c r="D6507" s="2" t="s">
        <v>389</v>
      </c>
      <c r="E6507" s="2" t="s">
        <v>378</v>
      </c>
      <c r="F6507" s="2">
        <v>4.0999999999999996</v>
      </c>
      <c r="G6507" s="2" t="s">
        <v>1188</v>
      </c>
      <c r="H6507" s="2" t="s">
        <v>379</v>
      </c>
      <c r="I6507" s="2" t="s">
        <v>1200</v>
      </c>
      <c r="J6507" s="3">
        <v>1</v>
      </c>
      <c r="K6507" s="5"/>
    </row>
    <row r="6508" spans="1:11">
      <c r="A6508" s="2" t="s">
        <v>427</v>
      </c>
      <c r="B6508" s="2" t="s">
        <v>428</v>
      </c>
      <c r="C6508" s="4">
        <v>45597</v>
      </c>
      <c r="D6508" s="2" t="s">
        <v>960</v>
      </c>
      <c r="E6508" s="2" t="s">
        <v>82</v>
      </c>
      <c r="F6508" s="2">
        <v>5.0999999999999996</v>
      </c>
      <c r="G6508" s="2" t="s">
        <v>1186</v>
      </c>
      <c r="H6508" s="2" t="s">
        <v>363</v>
      </c>
      <c r="I6508" s="2" t="str">
        <f t="shared" ref="I6508:I6509" si="6">+VLOOKUP(H6508,$A$2:$B$90000,2,0)</f>
        <v>AEROANDES</v>
      </c>
      <c r="J6508" s="3">
        <v>1</v>
      </c>
      <c r="K6508" s="5"/>
    </row>
    <row r="6509" spans="1:11">
      <c r="A6509" s="2" t="s">
        <v>427</v>
      </c>
      <c r="B6509" s="2" t="s">
        <v>428</v>
      </c>
      <c r="C6509" s="4">
        <v>45597</v>
      </c>
      <c r="D6509" s="2" t="s">
        <v>1635</v>
      </c>
      <c r="E6509" s="2" t="s">
        <v>90</v>
      </c>
      <c r="F6509" s="2">
        <v>5.0999999999999996</v>
      </c>
      <c r="G6509" s="2" t="s">
        <v>1186</v>
      </c>
      <c r="H6509" s="2" t="s">
        <v>363</v>
      </c>
      <c r="I6509" s="2" t="str">
        <f t="shared" si="6"/>
        <v>AEROANDES</v>
      </c>
      <c r="J6509" s="3">
        <v>1</v>
      </c>
      <c r="K6509" s="5"/>
    </row>
    <row r="6510" spans="1:11">
      <c r="A6510" s="2" t="s">
        <v>427</v>
      </c>
      <c r="B6510" s="2" t="s">
        <v>428</v>
      </c>
      <c r="C6510" s="4">
        <v>45597</v>
      </c>
      <c r="D6510" s="2" t="s">
        <v>705</v>
      </c>
      <c r="E6510" s="2" t="s">
        <v>82</v>
      </c>
      <c r="F6510" s="2">
        <v>4.3</v>
      </c>
      <c r="G6510" s="2" t="s">
        <v>1188</v>
      </c>
      <c r="H6510" s="2" t="s">
        <v>706</v>
      </c>
      <c r="I6510" s="2" t="s">
        <v>1177</v>
      </c>
      <c r="J6510" s="3">
        <v>3</v>
      </c>
      <c r="K6510" s="5"/>
    </row>
    <row r="6511" spans="1:11">
      <c r="A6511" s="2" t="s">
        <v>434</v>
      </c>
      <c r="B6511" s="2" t="s">
        <v>435</v>
      </c>
      <c r="C6511" s="4">
        <v>45597</v>
      </c>
      <c r="D6511" s="2" t="s">
        <v>108</v>
      </c>
      <c r="E6511" s="2" t="s">
        <v>436</v>
      </c>
      <c r="F6511" s="2">
        <v>8.1999999999999993</v>
      </c>
      <c r="G6511" s="2" t="s">
        <v>1142</v>
      </c>
      <c r="H6511" s="2" t="s">
        <v>109</v>
      </c>
      <c r="I6511" s="2" t="s">
        <v>1192</v>
      </c>
      <c r="J6511" s="3">
        <v>27</v>
      </c>
      <c r="K6511" s="5"/>
    </row>
    <row r="6512" spans="1:11">
      <c r="A6512" s="2" t="s">
        <v>434</v>
      </c>
      <c r="B6512" s="2" t="s">
        <v>435</v>
      </c>
      <c r="C6512" s="4">
        <v>45597</v>
      </c>
      <c r="D6512" s="2" t="s">
        <v>437</v>
      </c>
      <c r="E6512" s="2" t="s">
        <v>436</v>
      </c>
      <c r="F6512" s="2">
        <v>8.1999999999999993</v>
      </c>
      <c r="G6512" s="2" t="s">
        <v>1142</v>
      </c>
      <c r="H6512" s="2" t="s">
        <v>109</v>
      </c>
      <c r="I6512" s="2" t="s">
        <v>1192</v>
      </c>
      <c r="J6512" s="3">
        <v>17</v>
      </c>
      <c r="K6512" s="5"/>
    </row>
    <row r="6513" spans="1:11">
      <c r="A6513" s="2" t="s">
        <v>667</v>
      </c>
      <c r="B6513" s="2" t="s">
        <v>668</v>
      </c>
      <c r="C6513" s="4">
        <v>45597</v>
      </c>
      <c r="D6513" s="2" t="s">
        <v>1656</v>
      </c>
      <c r="E6513" s="2" t="s">
        <v>170</v>
      </c>
      <c r="F6513" s="2">
        <v>4.0999999999999996</v>
      </c>
      <c r="G6513" s="2" t="s">
        <v>1188</v>
      </c>
      <c r="H6513" s="2" t="s">
        <v>1657</v>
      </c>
      <c r="I6513" s="2" t="s">
        <v>1658</v>
      </c>
      <c r="J6513" s="3">
        <v>1</v>
      </c>
      <c r="K6513" s="5"/>
    </row>
    <row r="6514" spans="1:11">
      <c r="A6514" s="2" t="s">
        <v>1483</v>
      </c>
      <c r="B6514" s="2" t="s">
        <v>1484</v>
      </c>
      <c r="C6514" s="4">
        <v>45597</v>
      </c>
      <c r="D6514" s="2" t="s">
        <v>1059</v>
      </c>
      <c r="E6514" s="2" t="s">
        <v>7</v>
      </c>
      <c r="F6514" s="2">
        <v>7.1</v>
      </c>
      <c r="G6514" s="2" t="s">
        <v>1143</v>
      </c>
      <c r="H6514" s="2" t="s">
        <v>114</v>
      </c>
      <c r="I6514" s="2" t="s">
        <v>1193</v>
      </c>
      <c r="J6514" s="3">
        <v>1</v>
      </c>
      <c r="K6514" s="5"/>
    </row>
    <row r="6515" spans="1:11">
      <c r="A6515" s="2" t="s">
        <v>1137</v>
      </c>
      <c r="B6515" s="2" t="s">
        <v>1347</v>
      </c>
      <c r="C6515" s="4">
        <v>45597</v>
      </c>
      <c r="D6515" s="2" t="s">
        <v>584</v>
      </c>
      <c r="E6515" s="2" t="s">
        <v>211</v>
      </c>
      <c r="F6515" s="2">
        <v>7.1</v>
      </c>
      <c r="G6515" s="2" t="s">
        <v>1143</v>
      </c>
      <c r="H6515" s="2" t="s">
        <v>203</v>
      </c>
      <c r="I6515" s="2" t="s">
        <v>204</v>
      </c>
      <c r="J6515" s="3">
        <v>1</v>
      </c>
      <c r="K6515" s="5"/>
    </row>
    <row r="6516" spans="1:11">
      <c r="A6516" s="2" t="s">
        <v>1137</v>
      </c>
      <c r="B6516" s="2" t="s">
        <v>1347</v>
      </c>
      <c r="C6516" s="4">
        <v>45597</v>
      </c>
      <c r="D6516" s="2" t="s">
        <v>804</v>
      </c>
      <c r="E6516" s="2" t="s">
        <v>629</v>
      </c>
      <c r="F6516" s="2">
        <v>7.1</v>
      </c>
      <c r="G6516" s="2" t="s">
        <v>1143</v>
      </c>
      <c r="H6516" s="2" t="s">
        <v>405</v>
      </c>
      <c r="I6516" s="2" t="s">
        <v>1167</v>
      </c>
      <c r="J6516" s="3">
        <v>1</v>
      </c>
      <c r="K6516" s="5"/>
    </row>
    <row r="6517" spans="1:11">
      <c r="A6517" s="2" t="s">
        <v>1137</v>
      </c>
      <c r="B6517" s="2" t="s">
        <v>1347</v>
      </c>
      <c r="C6517" s="4">
        <v>45597</v>
      </c>
      <c r="D6517" s="2" t="s">
        <v>444</v>
      </c>
      <c r="E6517" s="2" t="s">
        <v>99</v>
      </c>
      <c r="F6517" s="2">
        <v>7.1</v>
      </c>
      <c r="G6517" s="2" t="s">
        <v>1143</v>
      </c>
      <c r="H6517" s="2" t="s">
        <v>109</v>
      </c>
      <c r="I6517" s="2" t="s">
        <v>1192</v>
      </c>
      <c r="J6517" s="3">
        <v>3</v>
      </c>
      <c r="K6517" s="5"/>
    </row>
    <row r="6518" spans="1:11">
      <c r="A6518" s="2" t="s">
        <v>457</v>
      </c>
      <c r="B6518" s="2" t="s">
        <v>458</v>
      </c>
      <c r="C6518" s="4">
        <v>45597</v>
      </c>
      <c r="D6518" s="2" t="s">
        <v>676</v>
      </c>
      <c r="E6518" s="2" t="s">
        <v>215</v>
      </c>
      <c r="F6518" s="2">
        <v>1.1000000000000001</v>
      </c>
      <c r="G6518" s="2" t="s">
        <v>1187</v>
      </c>
      <c r="H6518" s="2" t="s">
        <v>460</v>
      </c>
      <c r="I6518" s="2" t="s">
        <v>464</v>
      </c>
      <c r="J6518" s="3">
        <v>1</v>
      </c>
      <c r="K6518" s="5"/>
    </row>
    <row r="6519" spans="1:11">
      <c r="A6519" s="2" t="s">
        <v>481</v>
      </c>
      <c r="B6519" s="2" t="s">
        <v>482</v>
      </c>
      <c r="C6519" s="4">
        <v>45597</v>
      </c>
      <c r="D6519" s="2" t="s">
        <v>815</v>
      </c>
      <c r="E6519" s="2" t="s">
        <v>1791</v>
      </c>
      <c r="F6519" s="2">
        <v>9.1300000000000008</v>
      </c>
      <c r="G6519" s="2" t="s">
        <v>1145</v>
      </c>
      <c r="H6519" s="2" t="s">
        <v>8</v>
      </c>
      <c r="I6519" s="2" t="s">
        <v>1189</v>
      </c>
      <c r="J6519" s="3">
        <v>1</v>
      </c>
      <c r="K6519" s="5"/>
    </row>
    <row r="6520" spans="1:11">
      <c r="A6520" s="2" t="s">
        <v>481</v>
      </c>
      <c r="B6520" s="2" t="s">
        <v>482</v>
      </c>
      <c r="C6520" s="4">
        <v>45597</v>
      </c>
      <c r="D6520" s="2" t="s">
        <v>990</v>
      </c>
      <c r="E6520" s="2" t="s">
        <v>1791</v>
      </c>
      <c r="F6520" s="2">
        <v>9.1300000000000008</v>
      </c>
      <c r="G6520" s="2" t="s">
        <v>1145</v>
      </c>
      <c r="H6520" s="2" t="s">
        <v>8</v>
      </c>
      <c r="I6520" s="2" t="s">
        <v>1189</v>
      </c>
      <c r="J6520" s="3">
        <v>1</v>
      </c>
      <c r="K6520" s="5"/>
    </row>
    <row r="6521" spans="1:11">
      <c r="A6521" s="2" t="s">
        <v>481</v>
      </c>
      <c r="B6521" s="2" t="s">
        <v>482</v>
      </c>
      <c r="C6521" s="4">
        <v>45597</v>
      </c>
      <c r="D6521" s="2" t="s">
        <v>11</v>
      </c>
      <c r="E6521" s="2" t="s">
        <v>1791</v>
      </c>
      <c r="F6521" s="2">
        <v>9.1300000000000008</v>
      </c>
      <c r="G6521" s="2" t="s">
        <v>1145</v>
      </c>
      <c r="H6521" s="2" t="s">
        <v>12</v>
      </c>
      <c r="I6521" s="2" t="s">
        <v>1190</v>
      </c>
      <c r="J6521" s="3">
        <v>7</v>
      </c>
      <c r="K6521" s="5"/>
    </row>
    <row r="6522" spans="1:11">
      <c r="A6522" s="2" t="s">
        <v>481</v>
      </c>
      <c r="B6522" s="2" t="s">
        <v>482</v>
      </c>
      <c r="C6522" s="4">
        <v>45597</v>
      </c>
      <c r="D6522" s="2" t="s">
        <v>500</v>
      </c>
      <c r="E6522" s="2" t="s">
        <v>1791</v>
      </c>
      <c r="F6522" s="2">
        <v>9.1300000000000008</v>
      </c>
      <c r="G6522" s="2" t="s">
        <v>1145</v>
      </c>
      <c r="H6522" s="2" t="s">
        <v>12</v>
      </c>
      <c r="I6522" s="2" t="s">
        <v>1190</v>
      </c>
      <c r="J6522" s="3">
        <v>7</v>
      </c>
      <c r="K6522" s="5"/>
    </row>
    <row r="6523" spans="1:11">
      <c r="A6523" s="2" t="s">
        <v>4</v>
      </c>
      <c r="B6523" s="2" t="s">
        <v>5</v>
      </c>
      <c r="C6523" s="4">
        <v>45597</v>
      </c>
      <c r="D6523" s="2" t="s">
        <v>863</v>
      </c>
      <c r="E6523" s="2" t="s">
        <v>17</v>
      </c>
      <c r="F6523" s="2">
        <v>8.1999999999999993</v>
      </c>
      <c r="G6523" s="2" t="s">
        <v>1142</v>
      </c>
      <c r="H6523" s="2" t="s">
        <v>18</v>
      </c>
      <c r="I6523" s="2" t="s">
        <v>1205</v>
      </c>
      <c r="J6523" s="3">
        <v>1</v>
      </c>
      <c r="K6523" s="5"/>
    </row>
    <row r="6524" spans="1:11">
      <c r="A6524" s="2" t="s">
        <v>4</v>
      </c>
      <c r="B6524" s="2" t="s">
        <v>5</v>
      </c>
      <c r="C6524" s="4">
        <v>45597</v>
      </c>
      <c r="D6524" s="2" t="s">
        <v>1695</v>
      </c>
      <c r="E6524" s="2" t="s">
        <v>17</v>
      </c>
      <c r="F6524" s="2">
        <v>8.1999999999999993</v>
      </c>
      <c r="G6524" s="2" t="s">
        <v>1142</v>
      </c>
      <c r="H6524" s="2" t="s">
        <v>18</v>
      </c>
      <c r="I6524" s="2" t="s">
        <v>1205</v>
      </c>
      <c r="J6524" s="3">
        <v>1</v>
      </c>
      <c r="K6524" s="5"/>
    </row>
    <row r="6525" spans="1:11">
      <c r="A6525" s="2" t="s">
        <v>4</v>
      </c>
      <c r="B6525" s="2" t="s">
        <v>5</v>
      </c>
      <c r="C6525" s="4">
        <v>45597</v>
      </c>
      <c r="D6525" s="2" t="s">
        <v>1696</v>
      </c>
      <c r="E6525" s="2" t="s">
        <v>17</v>
      </c>
      <c r="F6525" s="2">
        <v>8.1999999999999993</v>
      </c>
      <c r="G6525" s="2" t="s">
        <v>1142</v>
      </c>
      <c r="H6525" s="2" t="s">
        <v>18</v>
      </c>
      <c r="I6525" s="2" t="s">
        <v>1205</v>
      </c>
      <c r="J6525" s="3">
        <v>1</v>
      </c>
      <c r="K6525" s="5"/>
    </row>
    <row r="6526" spans="1:11">
      <c r="A6526" s="2" t="s">
        <v>4</v>
      </c>
      <c r="B6526" s="2" t="s">
        <v>5</v>
      </c>
      <c r="C6526" s="4">
        <v>45597</v>
      </c>
      <c r="D6526" s="2" t="s">
        <v>1976</v>
      </c>
      <c r="E6526" s="2" t="s">
        <v>7</v>
      </c>
      <c r="F6526" s="2">
        <v>8.1999999999999993</v>
      </c>
      <c r="G6526" s="2" t="s">
        <v>1142</v>
      </c>
      <c r="H6526" s="2" t="s">
        <v>8</v>
      </c>
      <c r="I6526" s="2" t="s">
        <v>1189</v>
      </c>
      <c r="J6526" s="3">
        <v>1</v>
      </c>
      <c r="K6526" s="5"/>
    </row>
    <row r="6527" spans="1:11">
      <c r="A6527" s="2" t="s">
        <v>4</v>
      </c>
      <c r="B6527" s="2" t="s">
        <v>5</v>
      </c>
      <c r="C6527" s="4">
        <v>45597</v>
      </c>
      <c r="D6527" s="2" t="s">
        <v>494</v>
      </c>
      <c r="E6527" s="2" t="s">
        <v>7</v>
      </c>
      <c r="F6527" s="2">
        <v>8.1999999999999993</v>
      </c>
      <c r="G6527" s="2" t="s">
        <v>1142</v>
      </c>
      <c r="H6527" s="2" t="s">
        <v>8</v>
      </c>
      <c r="I6527" s="2" t="s">
        <v>1189</v>
      </c>
      <c r="J6527" s="3">
        <v>1</v>
      </c>
      <c r="K6527" s="5"/>
    </row>
    <row r="6528" spans="1:11">
      <c r="A6528" s="2" t="s">
        <v>4</v>
      </c>
      <c r="B6528" s="2" t="s">
        <v>5</v>
      </c>
      <c r="C6528" s="4">
        <v>45597</v>
      </c>
      <c r="D6528" s="2" t="s">
        <v>500</v>
      </c>
      <c r="E6528" s="2" t="s">
        <v>7</v>
      </c>
      <c r="F6528" s="2">
        <v>8.1999999999999993</v>
      </c>
      <c r="G6528" s="2" t="s">
        <v>1142</v>
      </c>
      <c r="H6528" s="2" t="s">
        <v>12</v>
      </c>
      <c r="I6528" s="2" t="s">
        <v>1190</v>
      </c>
      <c r="J6528" s="3">
        <v>15</v>
      </c>
      <c r="K6528" s="5"/>
    </row>
    <row r="6529" spans="1:11">
      <c r="A6529" s="2" t="s">
        <v>4</v>
      </c>
      <c r="B6529" s="2" t="s">
        <v>5</v>
      </c>
      <c r="C6529" s="4">
        <v>45597</v>
      </c>
      <c r="D6529" s="2" t="s">
        <v>506</v>
      </c>
      <c r="E6529" s="2" t="s">
        <v>7</v>
      </c>
      <c r="F6529" s="2">
        <v>8.1999999999999993</v>
      </c>
      <c r="G6529" s="2" t="s">
        <v>1142</v>
      </c>
      <c r="H6529" s="2" t="s">
        <v>8</v>
      </c>
      <c r="I6529" s="2" t="s">
        <v>1189</v>
      </c>
      <c r="J6529" s="3">
        <v>6</v>
      </c>
      <c r="K6529" s="5"/>
    </row>
    <row r="6530" spans="1:11">
      <c r="A6530" s="2" t="s">
        <v>4</v>
      </c>
      <c r="B6530" s="2" t="s">
        <v>5</v>
      </c>
      <c r="C6530" s="4">
        <v>45597</v>
      </c>
      <c r="D6530" s="2" t="s">
        <v>1977</v>
      </c>
      <c r="E6530" s="2" t="s">
        <v>30</v>
      </c>
      <c r="F6530" s="2">
        <v>8.1999999999999993</v>
      </c>
      <c r="G6530" s="2" t="s">
        <v>1142</v>
      </c>
      <c r="H6530" s="2" t="s">
        <v>31</v>
      </c>
      <c r="I6530" s="2" t="s">
        <v>1241</v>
      </c>
      <c r="J6530" s="3">
        <v>2</v>
      </c>
      <c r="K6530" s="5"/>
    </row>
    <row r="6531" spans="1:11">
      <c r="A6531" s="2" t="s">
        <v>4</v>
      </c>
      <c r="B6531" s="2" t="s">
        <v>5</v>
      </c>
      <c r="C6531" s="4">
        <v>45597</v>
      </c>
      <c r="D6531" s="2" t="s">
        <v>29</v>
      </c>
      <c r="E6531" s="2" t="s">
        <v>30</v>
      </c>
      <c r="F6531" s="2">
        <v>8.1999999999999993</v>
      </c>
      <c r="G6531" s="2" t="s">
        <v>1142</v>
      </c>
      <c r="H6531" s="2" t="s">
        <v>31</v>
      </c>
      <c r="I6531" s="2" t="s">
        <v>1241</v>
      </c>
      <c r="J6531" s="3">
        <v>4</v>
      </c>
      <c r="K6531" s="5"/>
    </row>
    <row r="6532" spans="1:11">
      <c r="A6532" s="2" t="s">
        <v>44</v>
      </c>
      <c r="B6532" s="2" t="s">
        <v>45</v>
      </c>
      <c r="C6532" s="4">
        <v>45597</v>
      </c>
      <c r="D6532" s="2" t="s">
        <v>57</v>
      </c>
      <c r="E6532" s="2" t="s">
        <v>58</v>
      </c>
      <c r="F6532" s="2">
        <v>9.1300000000000008</v>
      </c>
      <c r="G6532" s="2" t="s">
        <v>1145</v>
      </c>
      <c r="H6532" s="2" t="s">
        <v>44</v>
      </c>
      <c r="I6532" s="2" t="s">
        <v>45</v>
      </c>
      <c r="J6532" s="3">
        <v>1</v>
      </c>
      <c r="K6532" s="5"/>
    </row>
    <row r="6533" spans="1:11">
      <c r="A6533" s="2" t="s">
        <v>44</v>
      </c>
      <c r="B6533" s="2" t="s">
        <v>45</v>
      </c>
      <c r="C6533" s="4">
        <v>45597</v>
      </c>
      <c r="D6533" s="2" t="s">
        <v>54</v>
      </c>
      <c r="E6533" s="2" t="s">
        <v>50</v>
      </c>
      <c r="F6533" s="2">
        <v>9.1300000000000008</v>
      </c>
      <c r="G6533" s="2" t="s">
        <v>1145</v>
      </c>
      <c r="H6533" s="2" t="s">
        <v>44</v>
      </c>
      <c r="I6533" s="2" t="s">
        <v>45</v>
      </c>
      <c r="J6533" s="3">
        <v>1</v>
      </c>
      <c r="K6533" s="5"/>
    </row>
    <row r="6534" spans="1:11">
      <c r="A6534" s="2" t="s">
        <v>63</v>
      </c>
      <c r="B6534" s="2" t="s">
        <v>64</v>
      </c>
      <c r="C6534" s="4">
        <v>45597</v>
      </c>
      <c r="D6534" s="2" t="s">
        <v>1978</v>
      </c>
      <c r="E6534" s="2" t="s">
        <v>47</v>
      </c>
      <c r="F6534" s="2">
        <v>6.2</v>
      </c>
      <c r="G6534" s="2" t="s">
        <v>1183</v>
      </c>
      <c r="H6534" s="2" t="s">
        <v>678</v>
      </c>
      <c r="I6534" s="2" t="s">
        <v>1209</v>
      </c>
      <c r="J6534" s="3">
        <v>2</v>
      </c>
      <c r="K6534" s="5"/>
    </row>
    <row r="6535" spans="1:11">
      <c r="A6535" s="2" t="s">
        <v>63</v>
      </c>
      <c r="B6535" s="2" t="s">
        <v>64</v>
      </c>
      <c r="C6535" s="4">
        <v>45597</v>
      </c>
      <c r="D6535" s="2" t="s">
        <v>762</v>
      </c>
      <c r="E6535" s="2" t="s">
        <v>959</v>
      </c>
      <c r="F6535" s="2">
        <v>6.2</v>
      </c>
      <c r="G6535" s="2" t="s">
        <v>1183</v>
      </c>
      <c r="H6535" s="2" t="s">
        <v>678</v>
      </c>
      <c r="I6535" s="2" t="s">
        <v>1209</v>
      </c>
      <c r="J6535" s="3">
        <v>1</v>
      </c>
      <c r="K6535" s="5"/>
    </row>
    <row r="6536" spans="1:11">
      <c r="A6536" s="2" t="s">
        <v>93</v>
      </c>
      <c r="B6536" s="2" t="s">
        <v>94</v>
      </c>
      <c r="C6536" s="4">
        <v>45597</v>
      </c>
      <c r="D6536" s="2" t="s">
        <v>700</v>
      </c>
      <c r="E6536" s="2" t="s">
        <v>17</v>
      </c>
      <c r="F6536" s="2">
        <v>8.1999999999999993</v>
      </c>
      <c r="G6536" s="2" t="s">
        <v>1142</v>
      </c>
      <c r="H6536" s="2" t="s">
        <v>103</v>
      </c>
      <c r="I6536" s="2" t="s">
        <v>1238</v>
      </c>
      <c r="J6536" s="3">
        <v>9</v>
      </c>
      <c r="K6536" s="5"/>
    </row>
    <row r="6537" spans="1:11">
      <c r="A6537" s="2" t="s">
        <v>93</v>
      </c>
      <c r="B6537" s="2" t="s">
        <v>94</v>
      </c>
      <c r="C6537" s="4">
        <v>45597</v>
      </c>
      <c r="D6537" s="2" t="s">
        <v>1423</v>
      </c>
      <c r="E6537" s="2" t="s">
        <v>17</v>
      </c>
      <c r="F6537" s="2">
        <v>8.1999999999999993</v>
      </c>
      <c r="G6537" s="2" t="s">
        <v>1142</v>
      </c>
      <c r="H6537" s="2" t="s">
        <v>103</v>
      </c>
      <c r="I6537" s="2" t="s">
        <v>1238</v>
      </c>
      <c r="J6537" s="3">
        <v>5</v>
      </c>
      <c r="K6537" s="5"/>
    </row>
    <row r="6538" spans="1:11">
      <c r="A6538" s="2" t="s">
        <v>93</v>
      </c>
      <c r="B6538" s="2" t="s">
        <v>94</v>
      </c>
      <c r="C6538" s="4">
        <v>45597</v>
      </c>
      <c r="D6538" s="2" t="s">
        <v>102</v>
      </c>
      <c r="E6538" s="2" t="s">
        <v>17</v>
      </c>
      <c r="F6538" s="2">
        <v>8.1999999999999993</v>
      </c>
      <c r="G6538" s="2" t="s">
        <v>1142</v>
      </c>
      <c r="H6538" s="2" t="s">
        <v>103</v>
      </c>
      <c r="I6538" s="2" t="s">
        <v>1238</v>
      </c>
      <c r="J6538" s="3">
        <v>8</v>
      </c>
      <c r="K6538" s="5"/>
    </row>
    <row r="6539" spans="1:11">
      <c r="A6539" s="2" t="s">
        <v>93</v>
      </c>
      <c r="B6539" s="2" t="s">
        <v>94</v>
      </c>
      <c r="C6539" s="4">
        <v>45597</v>
      </c>
      <c r="D6539" s="2" t="s">
        <v>104</v>
      </c>
      <c r="E6539" s="2" t="s">
        <v>17</v>
      </c>
      <c r="F6539" s="2">
        <v>8.1999999999999993</v>
      </c>
      <c r="G6539" s="2" t="s">
        <v>1142</v>
      </c>
      <c r="H6539" s="2" t="s">
        <v>103</v>
      </c>
      <c r="I6539" s="2" t="s">
        <v>1238</v>
      </c>
      <c r="J6539" s="3">
        <v>33</v>
      </c>
      <c r="K6539" s="5"/>
    </row>
    <row r="6540" spans="1:11">
      <c r="A6540" s="2" t="s">
        <v>106</v>
      </c>
      <c r="B6540" s="2" t="s">
        <v>107</v>
      </c>
      <c r="C6540" s="4">
        <v>45597</v>
      </c>
      <c r="D6540" s="2" t="s">
        <v>1423</v>
      </c>
      <c r="E6540" s="2" t="s">
        <v>1040</v>
      </c>
      <c r="F6540" s="2">
        <v>7.1</v>
      </c>
      <c r="G6540" s="2" t="s">
        <v>1143</v>
      </c>
      <c r="H6540" s="2" t="s">
        <v>1310</v>
      </c>
      <c r="I6540" s="2" t="s">
        <v>1311</v>
      </c>
      <c r="J6540" s="3">
        <v>7</v>
      </c>
      <c r="K6540" s="5"/>
    </row>
    <row r="6541" spans="1:11">
      <c r="A6541" s="2" t="s">
        <v>106</v>
      </c>
      <c r="B6541" s="2" t="s">
        <v>107</v>
      </c>
      <c r="C6541" s="4">
        <v>45597</v>
      </c>
      <c r="D6541" s="2" t="s">
        <v>527</v>
      </c>
      <c r="E6541" s="2" t="s">
        <v>1040</v>
      </c>
      <c r="F6541" s="2">
        <v>7.1</v>
      </c>
      <c r="G6541" s="2" t="s">
        <v>1143</v>
      </c>
      <c r="H6541" s="2" t="s">
        <v>1310</v>
      </c>
      <c r="I6541" s="2" t="s">
        <v>1311</v>
      </c>
      <c r="J6541" s="3">
        <v>6</v>
      </c>
      <c r="K6541" s="5"/>
    </row>
    <row r="6542" spans="1:11">
      <c r="A6542" s="2" t="s">
        <v>106</v>
      </c>
      <c r="B6542" s="2" t="s">
        <v>107</v>
      </c>
      <c r="C6542" s="4">
        <v>45597</v>
      </c>
      <c r="D6542" s="2" t="s">
        <v>528</v>
      </c>
      <c r="E6542" s="2" t="s">
        <v>1040</v>
      </c>
      <c r="F6542" s="2">
        <v>6.1</v>
      </c>
      <c r="G6542" s="2" t="s">
        <v>1183</v>
      </c>
      <c r="H6542" s="2" t="s">
        <v>1310</v>
      </c>
      <c r="I6542" s="2" t="s">
        <v>1311</v>
      </c>
      <c r="J6542" s="3">
        <v>8</v>
      </c>
      <c r="K6542" s="5"/>
    </row>
    <row r="6543" spans="1:11">
      <c r="A6543" s="2" t="s">
        <v>106</v>
      </c>
      <c r="B6543" s="2" t="s">
        <v>107</v>
      </c>
      <c r="C6543" s="4">
        <v>45597</v>
      </c>
      <c r="D6543" s="2" t="s">
        <v>443</v>
      </c>
      <c r="E6543" s="2" t="s">
        <v>240</v>
      </c>
      <c r="F6543" s="2">
        <v>7.1</v>
      </c>
      <c r="G6543" s="2" t="s">
        <v>1143</v>
      </c>
      <c r="H6543" s="2" t="s">
        <v>109</v>
      </c>
      <c r="I6543" s="2" t="s">
        <v>1192</v>
      </c>
      <c r="J6543" s="3">
        <v>2</v>
      </c>
      <c r="K6543" s="5"/>
    </row>
    <row r="6544" spans="1:11">
      <c r="A6544" s="2" t="s">
        <v>106</v>
      </c>
      <c r="B6544" s="2" t="s">
        <v>107</v>
      </c>
      <c r="C6544" s="4">
        <v>45597</v>
      </c>
      <c r="D6544" s="2" t="s">
        <v>443</v>
      </c>
      <c r="E6544" s="2" t="s">
        <v>240</v>
      </c>
      <c r="F6544" s="2">
        <v>6.1</v>
      </c>
      <c r="G6544" s="2" t="s">
        <v>1183</v>
      </c>
      <c r="H6544" s="2" t="s">
        <v>109</v>
      </c>
      <c r="I6544" s="2" t="s">
        <v>1192</v>
      </c>
      <c r="J6544" s="3">
        <v>2</v>
      </c>
      <c r="K6544" s="5"/>
    </row>
    <row r="6545" spans="1:11">
      <c r="A6545" s="2" t="s">
        <v>106</v>
      </c>
      <c r="B6545" s="2" t="s">
        <v>107</v>
      </c>
      <c r="C6545" s="4">
        <v>45597</v>
      </c>
      <c r="D6545" s="2" t="s">
        <v>534</v>
      </c>
      <c r="E6545" s="2" t="s">
        <v>99</v>
      </c>
      <c r="F6545" s="2">
        <v>6.1</v>
      </c>
      <c r="G6545" s="2" t="s">
        <v>1183</v>
      </c>
      <c r="H6545" s="2" t="s">
        <v>109</v>
      </c>
      <c r="I6545" s="2" t="s">
        <v>1192</v>
      </c>
      <c r="J6545" s="3">
        <v>1</v>
      </c>
      <c r="K6545" s="5"/>
    </row>
    <row r="6546" spans="1:11">
      <c r="A6546" s="2" t="s">
        <v>106</v>
      </c>
      <c r="B6546" s="2" t="s">
        <v>107</v>
      </c>
      <c r="C6546" s="4">
        <v>45597</v>
      </c>
      <c r="D6546" s="2" t="s">
        <v>459</v>
      </c>
      <c r="E6546" s="2" t="s">
        <v>215</v>
      </c>
      <c r="F6546" s="2">
        <v>7.1</v>
      </c>
      <c r="G6546" s="2" t="s">
        <v>1143</v>
      </c>
      <c r="H6546" s="2" t="s">
        <v>460</v>
      </c>
      <c r="I6546" s="2" t="s">
        <v>464</v>
      </c>
      <c r="J6546" s="3">
        <v>1</v>
      </c>
      <c r="K6546" s="5"/>
    </row>
    <row r="6547" spans="1:11">
      <c r="A6547" s="2" t="s">
        <v>106</v>
      </c>
      <c r="B6547" s="2" t="s">
        <v>107</v>
      </c>
      <c r="C6547" s="4">
        <v>45597</v>
      </c>
      <c r="D6547" s="2" t="s">
        <v>1622</v>
      </c>
      <c r="E6547" s="2" t="s">
        <v>113</v>
      </c>
      <c r="F6547" s="2">
        <v>7.1</v>
      </c>
      <c r="G6547" s="2" t="s">
        <v>1143</v>
      </c>
      <c r="H6547" s="2" t="s">
        <v>114</v>
      </c>
      <c r="I6547" s="2" t="s">
        <v>1193</v>
      </c>
      <c r="J6547" s="3">
        <v>5</v>
      </c>
      <c r="K6547" s="5"/>
    </row>
    <row r="6548" spans="1:11">
      <c r="A6548" s="2" t="s">
        <v>106</v>
      </c>
      <c r="B6548" s="2" t="s">
        <v>107</v>
      </c>
      <c r="C6548" s="4">
        <v>45597</v>
      </c>
      <c r="D6548" s="2" t="s">
        <v>1059</v>
      </c>
      <c r="E6548" s="2" t="s">
        <v>524</v>
      </c>
      <c r="F6548" s="2">
        <v>6.1</v>
      </c>
      <c r="G6548" s="2" t="s">
        <v>1183</v>
      </c>
      <c r="H6548" s="2" t="s">
        <v>114</v>
      </c>
      <c r="I6548" s="2" t="s">
        <v>1193</v>
      </c>
      <c r="J6548" s="3">
        <v>5</v>
      </c>
      <c r="K6548" s="5"/>
    </row>
    <row r="6549" spans="1:11">
      <c r="A6549" s="2" t="s">
        <v>1312</v>
      </c>
      <c r="B6549" s="2" t="s">
        <v>1313</v>
      </c>
      <c r="C6549" s="4">
        <v>45597</v>
      </c>
      <c r="D6549" s="2" t="s">
        <v>1979</v>
      </c>
      <c r="E6549" s="2" t="s">
        <v>47</v>
      </c>
      <c r="F6549" s="2">
        <v>7.1</v>
      </c>
      <c r="G6549" s="2" t="s">
        <v>1143</v>
      </c>
      <c r="H6549" s="2" t="s">
        <v>1588</v>
      </c>
      <c r="I6549" s="2" t="s">
        <v>1589</v>
      </c>
      <c r="J6549" s="3">
        <v>1</v>
      </c>
      <c r="K6549" s="5"/>
    </row>
    <row r="6550" spans="1:11">
      <c r="A6550" s="2" t="s">
        <v>115</v>
      </c>
      <c r="B6550" s="2" t="s">
        <v>116</v>
      </c>
      <c r="C6550" s="4">
        <v>45597</v>
      </c>
      <c r="D6550" s="2" t="s">
        <v>117</v>
      </c>
      <c r="E6550" s="2" t="s">
        <v>118</v>
      </c>
      <c r="F6550" s="2">
        <v>8.1</v>
      </c>
      <c r="G6550" s="2" t="s">
        <v>1142</v>
      </c>
      <c r="H6550" s="2" t="s">
        <v>115</v>
      </c>
      <c r="I6550" s="2" t="s">
        <v>116</v>
      </c>
      <c r="J6550" s="3">
        <v>2</v>
      </c>
      <c r="K6550" s="5"/>
    </row>
    <row r="6551" spans="1:11">
      <c r="A6551" s="2" t="s">
        <v>243</v>
      </c>
      <c r="B6551" s="2" t="s">
        <v>1229</v>
      </c>
      <c r="C6551" s="4">
        <v>45597</v>
      </c>
      <c r="D6551" s="2" t="s">
        <v>1522</v>
      </c>
      <c r="E6551" s="2" t="s">
        <v>1114</v>
      </c>
      <c r="F6551" s="2">
        <v>1.2</v>
      </c>
      <c r="G6551" s="2" t="s">
        <v>1187</v>
      </c>
      <c r="H6551" s="2" t="s">
        <v>243</v>
      </c>
      <c r="I6551" s="2" t="s">
        <v>1229</v>
      </c>
      <c r="J6551" s="3">
        <v>11</v>
      </c>
      <c r="K6551" s="5"/>
    </row>
    <row r="6552" spans="1:11">
      <c r="A6552" s="2" t="s">
        <v>844</v>
      </c>
      <c r="B6552" s="2" t="s">
        <v>1711</v>
      </c>
      <c r="C6552" s="4">
        <v>45597</v>
      </c>
      <c r="D6552" s="2" t="s">
        <v>1662</v>
      </c>
      <c r="E6552" s="2" t="s">
        <v>90</v>
      </c>
      <c r="F6552" s="2">
        <v>1.1000000000000001</v>
      </c>
      <c r="G6552" s="2" t="s">
        <v>1187</v>
      </c>
      <c r="H6552" s="2" t="s">
        <v>935</v>
      </c>
      <c r="I6552" s="2" t="s">
        <v>2082</v>
      </c>
      <c r="J6552" s="3">
        <v>1</v>
      </c>
      <c r="K6552" s="5"/>
    </row>
    <row r="6553" spans="1:11">
      <c r="A6553" s="2" t="s">
        <v>185</v>
      </c>
      <c r="B6553" s="2" t="s">
        <v>1156</v>
      </c>
      <c r="C6553" s="4">
        <v>45597</v>
      </c>
      <c r="D6553" s="2" t="s">
        <v>1794</v>
      </c>
      <c r="E6553" s="2" t="s">
        <v>382</v>
      </c>
      <c r="F6553" s="2">
        <v>9.1300000000000008</v>
      </c>
      <c r="G6553" s="2" t="s">
        <v>1145</v>
      </c>
      <c r="H6553" s="2" t="s">
        <v>187</v>
      </c>
      <c r="I6553" s="2" t="s">
        <v>1165</v>
      </c>
      <c r="J6553" s="3">
        <v>10</v>
      </c>
      <c r="K6553" s="5"/>
    </row>
    <row r="6554" spans="1:11">
      <c r="A6554" s="2" t="s">
        <v>1721</v>
      </c>
      <c r="B6554" s="2" t="s">
        <v>1721</v>
      </c>
      <c r="C6554" s="4">
        <v>45597</v>
      </c>
      <c r="D6554" s="2" t="s">
        <v>1805</v>
      </c>
      <c r="E6554" s="2" t="s">
        <v>1748</v>
      </c>
      <c r="F6554" s="2">
        <v>8.1999999999999993</v>
      </c>
      <c r="G6554" s="2" t="s">
        <v>1142</v>
      </c>
      <c r="H6554" s="2" t="s">
        <v>1749</v>
      </c>
      <c r="I6554" s="2" t="s">
        <v>1750</v>
      </c>
      <c r="J6554" s="3">
        <v>2</v>
      </c>
      <c r="K6554" s="5"/>
    </row>
    <row r="6555" spans="1:11">
      <c r="A6555" s="2" t="s">
        <v>1721</v>
      </c>
      <c r="B6555" s="2" t="s">
        <v>1721</v>
      </c>
      <c r="C6555" s="4">
        <v>45597</v>
      </c>
      <c r="D6555" s="2" t="s">
        <v>1804</v>
      </c>
      <c r="E6555" s="2" t="s">
        <v>1748</v>
      </c>
      <c r="F6555" s="2">
        <v>8.1999999999999993</v>
      </c>
      <c r="G6555" s="2" t="s">
        <v>1142</v>
      </c>
      <c r="H6555" s="2" t="s">
        <v>1749</v>
      </c>
      <c r="I6555" s="2" t="s">
        <v>1750</v>
      </c>
      <c r="J6555" s="3">
        <v>2</v>
      </c>
      <c r="K6555" s="5"/>
    </row>
    <row r="6556" spans="1:11">
      <c r="A6556" s="2" t="s">
        <v>1721</v>
      </c>
      <c r="B6556" s="2" t="s">
        <v>1721</v>
      </c>
      <c r="C6556" s="4">
        <v>45597</v>
      </c>
      <c r="D6556" s="2" t="s">
        <v>1782</v>
      </c>
      <c r="E6556" s="2" t="s">
        <v>1740</v>
      </c>
      <c r="F6556" s="2">
        <v>8.1999999999999993</v>
      </c>
      <c r="G6556" s="2" t="s">
        <v>1142</v>
      </c>
      <c r="H6556" s="2" t="s">
        <v>1721</v>
      </c>
      <c r="I6556" s="2" t="s">
        <v>1721</v>
      </c>
      <c r="J6556" s="3">
        <v>4</v>
      </c>
      <c r="K6556" s="5"/>
    </row>
    <row r="6557" spans="1:11">
      <c r="A6557" s="2" t="s">
        <v>1721</v>
      </c>
      <c r="B6557" s="2" t="s">
        <v>1721</v>
      </c>
      <c r="C6557" s="4">
        <v>45597</v>
      </c>
      <c r="D6557" s="2" t="s">
        <v>1894</v>
      </c>
      <c r="E6557" s="2" t="s">
        <v>1740</v>
      </c>
      <c r="F6557" s="2">
        <v>8.1999999999999993</v>
      </c>
      <c r="G6557" s="2" t="s">
        <v>1142</v>
      </c>
      <c r="H6557" s="2" t="s">
        <v>1721</v>
      </c>
      <c r="I6557" s="2" t="s">
        <v>1721</v>
      </c>
      <c r="J6557" s="3">
        <v>6</v>
      </c>
      <c r="K6557" s="5"/>
    </row>
    <row r="6558" spans="1:11">
      <c r="A6558" s="2" t="s">
        <v>1721</v>
      </c>
      <c r="B6558" s="2" t="s">
        <v>1721</v>
      </c>
      <c r="C6558" s="4">
        <v>45597</v>
      </c>
      <c r="D6558" s="2" t="s">
        <v>1980</v>
      </c>
      <c r="E6558" s="2" t="s">
        <v>1723</v>
      </c>
      <c r="F6558" s="2">
        <v>8.1999999999999993</v>
      </c>
      <c r="G6558" s="2" t="s">
        <v>1142</v>
      </c>
      <c r="H6558" s="2" t="s">
        <v>1724</v>
      </c>
      <c r="I6558" s="2" t="s">
        <v>1725</v>
      </c>
      <c r="J6558" s="3">
        <v>1</v>
      </c>
      <c r="K6558" s="5"/>
    </row>
    <row r="6559" spans="1:11">
      <c r="A6559" s="2" t="s">
        <v>1721</v>
      </c>
      <c r="B6559" s="2" t="s">
        <v>1721</v>
      </c>
      <c r="C6559" s="4">
        <v>45597</v>
      </c>
      <c r="D6559" s="2" t="s">
        <v>1981</v>
      </c>
      <c r="E6559" s="2" t="s">
        <v>1723</v>
      </c>
      <c r="F6559" s="2">
        <v>8.1999999999999993</v>
      </c>
      <c r="G6559" s="2" t="s">
        <v>1142</v>
      </c>
      <c r="H6559" s="2" t="s">
        <v>1724</v>
      </c>
      <c r="I6559" s="2" t="s">
        <v>1725</v>
      </c>
      <c r="J6559" s="3">
        <v>1</v>
      </c>
      <c r="K6559" s="5"/>
    </row>
    <row r="6560" spans="1:11">
      <c r="A6560" s="2" t="s">
        <v>1721</v>
      </c>
      <c r="B6560" s="2" t="s">
        <v>1721</v>
      </c>
      <c r="C6560" s="4">
        <v>45597</v>
      </c>
      <c r="D6560" s="2" t="s">
        <v>1944</v>
      </c>
      <c r="E6560" s="2" t="s">
        <v>1962</v>
      </c>
      <c r="F6560" s="2">
        <v>8.1999999999999993</v>
      </c>
      <c r="G6560" s="2" t="s">
        <v>1142</v>
      </c>
      <c r="H6560" s="2" t="s">
        <v>1732</v>
      </c>
      <c r="I6560" s="2" t="s">
        <v>1733</v>
      </c>
      <c r="J6560" s="3">
        <v>5</v>
      </c>
      <c r="K6560" s="5"/>
    </row>
    <row r="6561" spans="1:11">
      <c r="A6561" s="2" t="s">
        <v>1721</v>
      </c>
      <c r="B6561" s="2" t="s">
        <v>1721</v>
      </c>
      <c r="C6561" s="4">
        <v>45597</v>
      </c>
      <c r="D6561" s="2" t="s">
        <v>1982</v>
      </c>
      <c r="E6561" s="2" t="s">
        <v>1723</v>
      </c>
      <c r="F6561" s="2">
        <v>8.1999999999999993</v>
      </c>
      <c r="G6561" s="2" t="s">
        <v>1142</v>
      </c>
      <c r="H6561" s="2" t="s">
        <v>1737</v>
      </c>
      <c r="I6561" s="2" t="s">
        <v>1738</v>
      </c>
      <c r="J6561" s="3">
        <v>1</v>
      </c>
      <c r="K6561" s="5"/>
    </row>
    <row r="6562" spans="1:11">
      <c r="A6562" s="2" t="s">
        <v>1721</v>
      </c>
      <c r="B6562" s="2" t="s">
        <v>1721</v>
      </c>
      <c r="C6562" s="4">
        <v>45597</v>
      </c>
      <c r="D6562" s="2" t="s">
        <v>1917</v>
      </c>
      <c r="E6562" s="2" t="s">
        <v>1723</v>
      </c>
      <c r="F6562" s="2">
        <v>8.1999999999999993</v>
      </c>
      <c r="G6562" s="2" t="s">
        <v>1142</v>
      </c>
      <c r="H6562" s="2" t="s">
        <v>1737</v>
      </c>
      <c r="I6562" s="2" t="s">
        <v>1738</v>
      </c>
      <c r="J6562" s="3">
        <v>2</v>
      </c>
      <c r="K6562" s="5"/>
    </row>
    <row r="6563" spans="1:11">
      <c r="A6563" s="2" t="s">
        <v>1721</v>
      </c>
      <c r="B6563" s="2" t="s">
        <v>1721</v>
      </c>
      <c r="C6563" s="4">
        <v>45597</v>
      </c>
      <c r="D6563" s="2" t="s">
        <v>1920</v>
      </c>
      <c r="E6563" s="2" t="s">
        <v>1740</v>
      </c>
      <c r="F6563" s="2">
        <v>8.1999999999999993</v>
      </c>
      <c r="G6563" s="2" t="s">
        <v>1142</v>
      </c>
      <c r="H6563" s="2" t="s">
        <v>1741</v>
      </c>
      <c r="I6563" s="2" t="s">
        <v>1742</v>
      </c>
      <c r="J6563" s="3">
        <v>1</v>
      </c>
      <c r="K6563" s="5"/>
    </row>
    <row r="6564" spans="1:11">
      <c r="A6564" s="2" t="s">
        <v>1721</v>
      </c>
      <c r="B6564" s="2" t="s">
        <v>1721</v>
      </c>
      <c r="C6564" s="4">
        <v>45597</v>
      </c>
      <c r="D6564" s="2" t="s">
        <v>1983</v>
      </c>
      <c r="E6564" s="2" t="s">
        <v>1740</v>
      </c>
      <c r="F6564" s="2">
        <v>8.1999999999999993</v>
      </c>
      <c r="G6564" s="2" t="s">
        <v>1142</v>
      </c>
      <c r="H6564" s="2" t="s">
        <v>1741</v>
      </c>
      <c r="I6564" s="2" t="s">
        <v>1742</v>
      </c>
      <c r="J6564" s="3">
        <v>4</v>
      </c>
      <c r="K6564" s="5"/>
    </row>
    <row r="6565" spans="1:11">
      <c r="A6565" s="2" t="s">
        <v>405</v>
      </c>
      <c r="B6565" s="2" t="s">
        <v>1167</v>
      </c>
      <c r="C6565" s="4">
        <v>45597</v>
      </c>
      <c r="D6565" s="2" t="s">
        <v>1493</v>
      </c>
      <c r="E6565" s="2" t="s">
        <v>367</v>
      </c>
      <c r="F6565" s="2">
        <v>8.1</v>
      </c>
      <c r="G6565" s="2" t="s">
        <v>1142</v>
      </c>
      <c r="H6565" s="2" t="s">
        <v>156</v>
      </c>
      <c r="I6565" s="2" t="s">
        <v>1150</v>
      </c>
      <c r="J6565" s="3">
        <v>1</v>
      </c>
      <c r="K6565" s="5"/>
    </row>
    <row r="6566" spans="1:11">
      <c r="A6566" s="2" t="s">
        <v>405</v>
      </c>
      <c r="B6566" s="2" t="s">
        <v>1167</v>
      </c>
      <c r="C6566" s="4">
        <v>45597</v>
      </c>
      <c r="D6566" s="2" t="s">
        <v>1082</v>
      </c>
      <c r="E6566" s="2" t="s">
        <v>218</v>
      </c>
      <c r="F6566" s="2">
        <v>8.1</v>
      </c>
      <c r="G6566" s="2" t="s">
        <v>1142</v>
      </c>
      <c r="H6566" s="2" t="s">
        <v>156</v>
      </c>
      <c r="I6566" s="2" t="s">
        <v>1150</v>
      </c>
      <c r="J6566" s="3">
        <v>2</v>
      </c>
      <c r="K6566" s="5"/>
    </row>
    <row r="6567" spans="1:11">
      <c r="A6567" s="2" t="s">
        <v>484</v>
      </c>
      <c r="B6567" s="2" t="s">
        <v>1250</v>
      </c>
      <c r="C6567" s="4">
        <v>45597</v>
      </c>
      <c r="D6567" s="2" t="s">
        <v>1395</v>
      </c>
      <c r="E6567" s="2" t="s">
        <v>731</v>
      </c>
      <c r="F6567" s="2">
        <v>9.1300000000000008</v>
      </c>
      <c r="G6567" s="2" t="s">
        <v>1145</v>
      </c>
      <c r="H6567" s="2" t="s">
        <v>1323</v>
      </c>
      <c r="I6567" s="2" t="s">
        <v>1324</v>
      </c>
      <c r="J6567" s="3">
        <v>1</v>
      </c>
      <c r="K6567" s="5"/>
    </row>
    <row r="6568" spans="1:11">
      <c r="A6568" s="2" t="s">
        <v>484</v>
      </c>
      <c r="B6568" s="2" t="s">
        <v>1250</v>
      </c>
      <c r="C6568" s="4">
        <v>45597</v>
      </c>
      <c r="D6568" s="2" t="s">
        <v>486</v>
      </c>
      <c r="E6568" s="2" t="s">
        <v>17</v>
      </c>
      <c r="F6568" s="2">
        <v>8.1999999999999993</v>
      </c>
      <c r="G6568" s="2" t="s">
        <v>1142</v>
      </c>
      <c r="H6568" s="2" t="s">
        <v>1323</v>
      </c>
      <c r="I6568" s="2" t="s">
        <v>1324</v>
      </c>
      <c r="J6568" s="3">
        <v>5</v>
      </c>
      <c r="K6568" s="5"/>
    </row>
    <row r="6569" spans="1:11">
      <c r="A6569" s="2" t="s">
        <v>484</v>
      </c>
      <c r="B6569" s="2" t="s">
        <v>1250</v>
      </c>
      <c r="C6569" s="4">
        <v>45597</v>
      </c>
      <c r="D6569" s="2" t="s">
        <v>681</v>
      </c>
      <c r="E6569" s="2" t="s">
        <v>17</v>
      </c>
      <c r="F6569" s="2">
        <v>8.1999999999999993</v>
      </c>
      <c r="G6569" s="2" t="s">
        <v>1142</v>
      </c>
      <c r="H6569" s="2" t="s">
        <v>484</v>
      </c>
      <c r="I6569" s="2" t="s">
        <v>1250</v>
      </c>
      <c r="J6569" s="3">
        <v>4</v>
      </c>
      <c r="K6569" s="5"/>
    </row>
    <row r="6570" spans="1:11">
      <c r="A6570" s="2" t="s">
        <v>484</v>
      </c>
      <c r="B6570" s="2" t="s">
        <v>1250</v>
      </c>
      <c r="C6570" s="4">
        <v>45597</v>
      </c>
      <c r="D6570" s="2" t="s">
        <v>912</v>
      </c>
      <c r="E6570" s="2" t="s">
        <v>17</v>
      </c>
      <c r="F6570" s="2">
        <v>8.1999999999999993</v>
      </c>
      <c r="G6570" s="2" t="s">
        <v>1142</v>
      </c>
      <c r="H6570" s="2" t="s">
        <v>1323</v>
      </c>
      <c r="I6570" s="2" t="s">
        <v>1324</v>
      </c>
      <c r="J6570" s="3">
        <v>3</v>
      </c>
      <c r="K6570" s="5"/>
    </row>
    <row r="6571" spans="1:11">
      <c r="A6571" s="2" t="s">
        <v>484</v>
      </c>
      <c r="B6571" s="2" t="s">
        <v>1250</v>
      </c>
      <c r="C6571" s="4">
        <v>45597</v>
      </c>
      <c r="D6571" s="2" t="s">
        <v>486</v>
      </c>
      <c r="E6571" s="2" t="s">
        <v>17</v>
      </c>
      <c r="F6571" s="2">
        <v>9.1300000000000008</v>
      </c>
      <c r="G6571" s="2" t="s">
        <v>1145</v>
      </c>
      <c r="H6571" s="2" t="s">
        <v>1323</v>
      </c>
      <c r="I6571" s="2" t="s">
        <v>1324</v>
      </c>
      <c r="J6571" s="3">
        <v>3</v>
      </c>
      <c r="K6571" s="5"/>
    </row>
    <row r="6572" spans="1:11">
      <c r="A6572" s="2" t="s">
        <v>484</v>
      </c>
      <c r="B6572" s="2" t="s">
        <v>1250</v>
      </c>
      <c r="C6572" s="4">
        <v>45597</v>
      </c>
      <c r="D6572" s="2" t="s">
        <v>912</v>
      </c>
      <c r="E6572" s="2" t="s">
        <v>17</v>
      </c>
      <c r="F6572" s="2">
        <v>9.1300000000000008</v>
      </c>
      <c r="G6572" s="2" t="s">
        <v>1145</v>
      </c>
      <c r="H6572" s="2" t="s">
        <v>1323</v>
      </c>
      <c r="I6572" s="2" t="s">
        <v>1324</v>
      </c>
      <c r="J6572" s="3">
        <v>1</v>
      </c>
      <c r="K6572" s="5"/>
    </row>
    <row r="6573" spans="1:11">
      <c r="A6573" s="2" t="s">
        <v>484</v>
      </c>
      <c r="B6573" s="2" t="s">
        <v>1250</v>
      </c>
      <c r="C6573" s="4">
        <v>45597</v>
      </c>
      <c r="D6573" s="2" t="s">
        <v>684</v>
      </c>
      <c r="E6573" s="2" t="s">
        <v>17</v>
      </c>
      <c r="F6573" s="2">
        <v>8.1999999999999993</v>
      </c>
      <c r="G6573" s="2" t="s">
        <v>1142</v>
      </c>
      <c r="H6573" s="2" t="s">
        <v>1323</v>
      </c>
      <c r="I6573" s="2" t="s">
        <v>1324</v>
      </c>
      <c r="J6573" s="3">
        <v>3</v>
      </c>
      <c r="K6573" s="5"/>
    </row>
    <row r="6574" spans="1:11">
      <c r="A6574" s="2" t="s">
        <v>165</v>
      </c>
      <c r="B6574" s="2" t="s">
        <v>166</v>
      </c>
      <c r="C6574" s="4">
        <v>45597</v>
      </c>
      <c r="D6574" s="2" t="s">
        <v>602</v>
      </c>
      <c r="E6574" s="2" t="s">
        <v>170</v>
      </c>
      <c r="F6574" s="2">
        <v>6.2</v>
      </c>
      <c r="G6574" s="2" t="s">
        <v>1183</v>
      </c>
      <c r="H6574" s="2" t="s">
        <v>532</v>
      </c>
      <c r="I6574" s="2" t="s">
        <v>1236</v>
      </c>
      <c r="J6574" s="3">
        <v>4</v>
      </c>
      <c r="K6574" s="5"/>
    </row>
    <row r="6575" spans="1:11">
      <c r="A6575" s="2" t="s">
        <v>165</v>
      </c>
      <c r="B6575" s="2" t="s">
        <v>166</v>
      </c>
      <c r="C6575" s="4">
        <v>45597</v>
      </c>
      <c r="D6575" s="2" t="s">
        <v>1076</v>
      </c>
      <c r="E6575" s="2" t="s">
        <v>170</v>
      </c>
      <c r="F6575" s="2">
        <v>5.0999999999999996</v>
      </c>
      <c r="G6575" s="2" t="s">
        <v>1186</v>
      </c>
      <c r="H6575" s="2" t="s">
        <v>875</v>
      </c>
      <c r="I6575" s="2" t="s">
        <v>1253</v>
      </c>
      <c r="J6575" s="3">
        <v>3</v>
      </c>
      <c r="K6575" s="5"/>
    </row>
    <row r="6576" spans="1:11">
      <c r="A6576" s="2" t="s">
        <v>165</v>
      </c>
      <c r="B6576" s="2" t="s">
        <v>166</v>
      </c>
      <c r="C6576" s="4">
        <v>45597</v>
      </c>
      <c r="D6576" s="2" t="s">
        <v>876</v>
      </c>
      <c r="E6576" s="2" t="s">
        <v>90</v>
      </c>
      <c r="F6576" s="2">
        <v>4.0999999999999996</v>
      </c>
      <c r="G6576" s="2" t="s">
        <v>1188</v>
      </c>
      <c r="H6576" s="2" t="s">
        <v>171</v>
      </c>
      <c r="I6576" s="2" t="s">
        <v>347</v>
      </c>
      <c r="J6576" s="3">
        <v>1</v>
      </c>
      <c r="K6576" s="5"/>
    </row>
    <row r="6577" spans="1:11">
      <c r="A6577" s="2" t="s">
        <v>165</v>
      </c>
      <c r="B6577" s="2" t="s">
        <v>166</v>
      </c>
      <c r="C6577" s="4">
        <v>45597</v>
      </c>
      <c r="D6577" s="2" t="s">
        <v>563</v>
      </c>
      <c r="E6577" s="2" t="s">
        <v>132</v>
      </c>
      <c r="F6577" s="2">
        <v>4.0999999999999996</v>
      </c>
      <c r="G6577" s="2" t="s">
        <v>1188</v>
      </c>
      <c r="H6577" s="2" t="s">
        <v>564</v>
      </c>
      <c r="I6577" s="2" t="s">
        <v>1162</v>
      </c>
      <c r="J6577" s="3">
        <v>1</v>
      </c>
      <c r="K6577" s="5"/>
    </row>
    <row r="6578" spans="1:11">
      <c r="A6578" s="2" t="s">
        <v>188</v>
      </c>
      <c r="B6578" s="2" t="s">
        <v>189</v>
      </c>
      <c r="C6578" s="4">
        <v>45597</v>
      </c>
      <c r="D6578" s="2" t="s">
        <v>1984</v>
      </c>
      <c r="E6578" s="2" t="s">
        <v>313</v>
      </c>
      <c r="F6578" s="2">
        <v>4.0999999999999996</v>
      </c>
      <c r="G6578" s="2" t="s">
        <v>1188</v>
      </c>
      <c r="H6578" s="2" t="s">
        <v>156</v>
      </c>
      <c r="I6578" s="2" t="s">
        <v>1150</v>
      </c>
      <c r="J6578" s="3">
        <v>1</v>
      </c>
      <c r="K6578" s="5"/>
    </row>
    <row r="6579" spans="1:11">
      <c r="A6579" s="2" t="s">
        <v>188</v>
      </c>
      <c r="B6579" s="2" t="s">
        <v>189</v>
      </c>
      <c r="C6579" s="4">
        <v>45597</v>
      </c>
      <c r="D6579" s="2" t="s">
        <v>1985</v>
      </c>
      <c r="E6579" s="2" t="s">
        <v>218</v>
      </c>
      <c r="F6579" s="2">
        <v>5.4</v>
      </c>
      <c r="G6579" s="2" t="s">
        <v>1186</v>
      </c>
      <c r="H6579" s="2" t="s">
        <v>569</v>
      </c>
      <c r="I6579" s="2" t="s">
        <v>1161</v>
      </c>
      <c r="J6579" s="3">
        <v>1</v>
      </c>
      <c r="K6579" s="5"/>
    </row>
    <row r="6580" spans="1:11">
      <c r="A6580" s="2" t="s">
        <v>188</v>
      </c>
      <c r="B6580" s="2" t="s">
        <v>189</v>
      </c>
      <c r="C6580" s="4">
        <v>45597</v>
      </c>
      <c r="D6580" s="2" t="s">
        <v>1986</v>
      </c>
      <c r="E6580" s="2" t="s">
        <v>218</v>
      </c>
      <c r="F6580" s="2">
        <v>4.0999999999999996</v>
      </c>
      <c r="G6580" s="2" t="s">
        <v>1188</v>
      </c>
      <c r="H6580" s="2" t="s">
        <v>569</v>
      </c>
      <c r="I6580" s="2" t="s">
        <v>1161</v>
      </c>
      <c r="J6580" s="3">
        <v>2</v>
      </c>
      <c r="K6580" s="5"/>
    </row>
    <row r="6581" spans="1:11">
      <c r="A6581" s="2" t="s">
        <v>188</v>
      </c>
      <c r="B6581" s="2" t="s">
        <v>189</v>
      </c>
      <c r="C6581" s="4">
        <v>45597</v>
      </c>
      <c r="D6581" s="2" t="s">
        <v>1674</v>
      </c>
      <c r="E6581" s="2" t="s">
        <v>170</v>
      </c>
      <c r="F6581" s="2">
        <v>6.2</v>
      </c>
      <c r="G6581" s="2" t="s">
        <v>1183</v>
      </c>
      <c r="H6581" s="2" t="s">
        <v>156</v>
      </c>
      <c r="I6581" s="2" t="s">
        <v>1150</v>
      </c>
      <c r="J6581" s="3">
        <v>1</v>
      </c>
      <c r="K6581" s="5"/>
    </row>
    <row r="6582" spans="1:11">
      <c r="A6582" s="2" t="s">
        <v>1630</v>
      </c>
      <c r="B6582" s="2" t="s">
        <v>1631</v>
      </c>
      <c r="C6582" s="4">
        <v>45597</v>
      </c>
      <c r="D6582" s="2" t="s">
        <v>1705</v>
      </c>
      <c r="E6582" s="2" t="s">
        <v>1680</v>
      </c>
      <c r="F6582" s="2">
        <v>8.1</v>
      </c>
      <c r="G6582" s="2" t="s">
        <v>1142</v>
      </c>
      <c r="H6582" s="2" t="s">
        <v>156</v>
      </c>
      <c r="I6582" s="2" t="s">
        <v>1150</v>
      </c>
      <c r="J6582" s="3">
        <v>18</v>
      </c>
      <c r="K6582" s="5"/>
    </row>
    <row r="6583" spans="1:11">
      <c r="A6583" s="2" t="s">
        <v>1630</v>
      </c>
      <c r="B6583" s="2" t="s">
        <v>1631</v>
      </c>
      <c r="C6583" s="4">
        <v>45597</v>
      </c>
      <c r="D6583" s="2" t="s">
        <v>1555</v>
      </c>
      <c r="E6583" s="2" t="s">
        <v>1454</v>
      </c>
      <c r="F6583" s="2">
        <v>8.1</v>
      </c>
      <c r="G6583" s="2" t="s">
        <v>1142</v>
      </c>
      <c r="H6583" s="2" t="s">
        <v>156</v>
      </c>
      <c r="I6583" s="2" t="s">
        <v>1150</v>
      </c>
      <c r="J6583" s="3">
        <v>3</v>
      </c>
      <c r="K6583" s="5"/>
    </row>
    <row r="6584" spans="1:11">
      <c r="A6584" s="2" t="s">
        <v>1630</v>
      </c>
      <c r="B6584" s="2" t="s">
        <v>1631</v>
      </c>
      <c r="C6584" s="4">
        <v>45597</v>
      </c>
      <c r="D6584" s="2" t="s">
        <v>1644</v>
      </c>
      <c r="E6584" s="2" t="s">
        <v>1454</v>
      </c>
      <c r="F6584" s="2">
        <v>8.1</v>
      </c>
      <c r="G6584" s="2" t="s">
        <v>1142</v>
      </c>
      <c r="H6584" s="2" t="s">
        <v>156</v>
      </c>
      <c r="I6584" s="2" t="s">
        <v>1150</v>
      </c>
      <c r="J6584" s="3">
        <v>5</v>
      </c>
      <c r="K6584" s="5"/>
    </row>
    <row r="6585" spans="1:11">
      <c r="A6585" s="2" t="s">
        <v>198</v>
      </c>
      <c r="B6585" s="2" t="s">
        <v>199</v>
      </c>
      <c r="C6585" s="4">
        <v>45597</v>
      </c>
      <c r="D6585" s="2" t="s">
        <v>575</v>
      </c>
      <c r="E6585" s="2" t="s">
        <v>82</v>
      </c>
      <c r="F6585" s="2">
        <v>7.1</v>
      </c>
      <c r="G6585" s="2" t="s">
        <v>1143</v>
      </c>
      <c r="H6585" s="2" t="s">
        <v>198</v>
      </c>
      <c r="I6585" s="2" t="s">
        <v>199</v>
      </c>
      <c r="J6585" s="3">
        <v>3</v>
      </c>
      <c r="K6585" s="5"/>
    </row>
    <row r="6586" spans="1:11">
      <c r="A6586" s="2" t="s">
        <v>198</v>
      </c>
      <c r="B6586" s="2" t="s">
        <v>199</v>
      </c>
      <c r="C6586" s="4">
        <v>45597</v>
      </c>
      <c r="D6586" s="2" t="s">
        <v>570</v>
      </c>
      <c r="E6586" s="2" t="s">
        <v>191</v>
      </c>
      <c r="F6586" s="2">
        <v>8.1</v>
      </c>
      <c r="G6586" s="2" t="s">
        <v>1142</v>
      </c>
      <c r="H6586" s="2" t="s">
        <v>202</v>
      </c>
      <c r="I6586" s="2" t="s">
        <v>1196</v>
      </c>
      <c r="J6586" s="3">
        <v>1</v>
      </c>
      <c r="K6586" s="5"/>
    </row>
    <row r="6587" spans="1:11">
      <c r="A6587" s="2" t="s">
        <v>203</v>
      </c>
      <c r="B6587" s="2" t="s">
        <v>204</v>
      </c>
      <c r="C6587" s="4">
        <v>45597</v>
      </c>
      <c r="D6587" s="2" t="s">
        <v>1007</v>
      </c>
      <c r="E6587" s="2" t="s">
        <v>211</v>
      </c>
      <c r="F6587" s="2">
        <v>8.1</v>
      </c>
      <c r="G6587" s="2" t="s">
        <v>1142</v>
      </c>
      <c r="H6587" s="2" t="s">
        <v>203</v>
      </c>
      <c r="I6587" s="2" t="s">
        <v>204</v>
      </c>
      <c r="J6587" s="3">
        <v>1</v>
      </c>
      <c r="K6587" s="5"/>
    </row>
    <row r="6588" spans="1:11">
      <c r="A6588" s="2" t="s">
        <v>203</v>
      </c>
      <c r="B6588" s="2" t="s">
        <v>204</v>
      </c>
      <c r="C6588" s="4">
        <v>45597</v>
      </c>
      <c r="D6588" s="2" t="s">
        <v>208</v>
      </c>
      <c r="E6588" s="2" t="s">
        <v>209</v>
      </c>
      <c r="F6588" s="2">
        <v>8.1</v>
      </c>
      <c r="G6588" s="2" t="s">
        <v>1142</v>
      </c>
      <c r="H6588" s="2" t="s">
        <v>203</v>
      </c>
      <c r="I6588" s="2" t="s">
        <v>204</v>
      </c>
      <c r="J6588" s="3">
        <v>11</v>
      </c>
      <c r="K6588" s="5"/>
    </row>
    <row r="6589" spans="1:11">
      <c r="A6589" s="2" t="s">
        <v>203</v>
      </c>
      <c r="B6589" s="2" t="s">
        <v>204</v>
      </c>
      <c r="C6589" s="4">
        <v>45597</v>
      </c>
      <c r="D6589" s="2" t="s">
        <v>210</v>
      </c>
      <c r="E6589" s="2" t="s">
        <v>211</v>
      </c>
      <c r="F6589" s="2">
        <v>8.1</v>
      </c>
      <c r="G6589" s="2" t="s">
        <v>1142</v>
      </c>
      <c r="H6589" s="2" t="s">
        <v>203</v>
      </c>
      <c r="I6589" s="2" t="s">
        <v>204</v>
      </c>
      <c r="J6589" s="3">
        <v>2</v>
      </c>
      <c r="K6589" s="5"/>
    </row>
    <row r="6590" spans="1:11">
      <c r="A6590" s="2" t="s">
        <v>212</v>
      </c>
      <c r="B6590" s="2" t="s">
        <v>213</v>
      </c>
      <c r="C6590" s="4">
        <v>45597</v>
      </c>
      <c r="D6590" s="2" t="s">
        <v>214</v>
      </c>
      <c r="E6590" s="2" t="s">
        <v>215</v>
      </c>
      <c r="F6590" s="2">
        <v>8.1</v>
      </c>
      <c r="G6590" s="2" t="s">
        <v>1142</v>
      </c>
      <c r="H6590" s="2" t="s">
        <v>216</v>
      </c>
      <c r="I6590" s="2" t="s">
        <v>1163</v>
      </c>
      <c r="J6590" s="3">
        <v>2</v>
      </c>
      <c r="K6590" s="5"/>
    </row>
    <row r="6591" spans="1:11">
      <c r="A6591" s="2" t="s">
        <v>212</v>
      </c>
      <c r="B6591" s="2" t="s">
        <v>213</v>
      </c>
      <c r="C6591" s="4">
        <v>45597</v>
      </c>
      <c r="D6591" s="2" t="s">
        <v>1403</v>
      </c>
      <c r="E6591" s="2" t="s">
        <v>218</v>
      </c>
      <c r="F6591" s="2">
        <v>4.0999999999999996</v>
      </c>
      <c r="G6591" s="2" t="s">
        <v>1188</v>
      </c>
      <c r="H6591" s="2" t="s">
        <v>219</v>
      </c>
      <c r="I6591" s="2" t="s">
        <v>1147</v>
      </c>
      <c r="J6591" s="3">
        <v>5</v>
      </c>
      <c r="K6591" s="5"/>
    </row>
    <row r="6592" spans="1:11">
      <c r="A6592" s="2" t="s">
        <v>212</v>
      </c>
      <c r="B6592" s="2" t="s">
        <v>213</v>
      </c>
      <c r="C6592" s="4">
        <v>45597</v>
      </c>
      <c r="D6592" s="2" t="s">
        <v>236</v>
      </c>
      <c r="E6592" s="2" t="s">
        <v>227</v>
      </c>
      <c r="F6592" s="2">
        <v>8.1999999999999993</v>
      </c>
      <c r="G6592" s="2" t="s">
        <v>1142</v>
      </c>
      <c r="H6592" s="2" t="s">
        <v>219</v>
      </c>
      <c r="I6592" s="2" t="s">
        <v>1147</v>
      </c>
      <c r="J6592" s="3">
        <v>3</v>
      </c>
      <c r="K6592" s="5"/>
    </row>
    <row r="6593" spans="1:11">
      <c r="A6593" s="2" t="s">
        <v>212</v>
      </c>
      <c r="B6593" s="2" t="s">
        <v>213</v>
      </c>
      <c r="C6593" s="4">
        <v>45597</v>
      </c>
      <c r="D6593" s="2" t="s">
        <v>579</v>
      </c>
      <c r="E6593" s="2" t="s">
        <v>218</v>
      </c>
      <c r="F6593" s="2">
        <v>8.1999999999999993</v>
      </c>
      <c r="G6593" s="2" t="s">
        <v>1142</v>
      </c>
      <c r="H6593" s="2" t="s">
        <v>219</v>
      </c>
      <c r="I6593" s="2" t="s">
        <v>1147</v>
      </c>
      <c r="J6593" s="3">
        <v>2</v>
      </c>
      <c r="K6593" s="5"/>
    </row>
    <row r="6594" spans="1:11">
      <c r="A6594" s="2" t="s">
        <v>212</v>
      </c>
      <c r="B6594" s="2" t="s">
        <v>213</v>
      </c>
      <c r="C6594" s="4">
        <v>45597</v>
      </c>
      <c r="D6594" s="2" t="s">
        <v>222</v>
      </c>
      <c r="E6594" s="2" t="s">
        <v>223</v>
      </c>
      <c r="F6594" s="2">
        <v>8.1999999999999993</v>
      </c>
      <c r="G6594" s="2" t="s">
        <v>1142</v>
      </c>
      <c r="H6594" s="2" t="s">
        <v>219</v>
      </c>
      <c r="I6594" s="2" t="s">
        <v>1147</v>
      </c>
      <c r="J6594" s="3">
        <v>5</v>
      </c>
      <c r="K6594" s="5"/>
    </row>
    <row r="6595" spans="1:11">
      <c r="A6595" s="2" t="s">
        <v>237</v>
      </c>
      <c r="B6595" s="2" t="s">
        <v>238</v>
      </c>
      <c r="C6595" s="4">
        <v>45597</v>
      </c>
      <c r="D6595" s="2" t="s">
        <v>154</v>
      </c>
      <c r="E6595" s="2" t="s">
        <v>155</v>
      </c>
      <c r="F6595" s="2">
        <v>9.14</v>
      </c>
      <c r="G6595" s="2" t="s">
        <v>1144</v>
      </c>
      <c r="H6595" s="2" t="s">
        <v>152</v>
      </c>
      <c r="I6595" s="2" t="s">
        <v>153</v>
      </c>
      <c r="J6595" s="3">
        <v>1</v>
      </c>
      <c r="K6595" s="5"/>
    </row>
    <row r="6596" spans="1:11">
      <c r="A6596" s="2" t="s">
        <v>237</v>
      </c>
      <c r="B6596" s="2" t="s">
        <v>238</v>
      </c>
      <c r="C6596" s="4">
        <v>45597</v>
      </c>
      <c r="D6596" s="2" t="s">
        <v>584</v>
      </c>
      <c r="E6596" s="2" t="s">
        <v>211</v>
      </c>
      <c r="F6596" s="2">
        <v>9.14</v>
      </c>
      <c r="G6596" s="2" t="s">
        <v>1144</v>
      </c>
      <c r="H6596" s="2" t="s">
        <v>203</v>
      </c>
      <c r="I6596" s="2" t="s">
        <v>204</v>
      </c>
      <c r="J6596" s="3">
        <v>1</v>
      </c>
      <c r="K6596" s="5"/>
    </row>
    <row r="6597" spans="1:11">
      <c r="A6597" s="2" t="s">
        <v>258</v>
      </c>
      <c r="B6597" s="2" t="s">
        <v>259</v>
      </c>
      <c r="C6597" s="4">
        <v>45597</v>
      </c>
      <c r="D6597" s="2" t="s">
        <v>1987</v>
      </c>
      <c r="E6597" s="2" t="s">
        <v>17</v>
      </c>
      <c r="F6597" s="2">
        <v>8.1999999999999993</v>
      </c>
      <c r="G6597" s="2" t="s">
        <v>1142</v>
      </c>
      <c r="H6597" s="2" t="s">
        <v>18</v>
      </c>
      <c r="I6597" s="2" t="s">
        <v>1205</v>
      </c>
      <c r="J6597" s="3">
        <v>1</v>
      </c>
      <c r="K6597" s="5"/>
    </row>
    <row r="6598" spans="1:11">
      <c r="A6598" s="2" t="s">
        <v>258</v>
      </c>
      <c r="B6598" s="2" t="s">
        <v>259</v>
      </c>
      <c r="C6598" s="4">
        <v>45597</v>
      </c>
      <c r="D6598" s="2" t="s">
        <v>1988</v>
      </c>
      <c r="E6598" s="2" t="s">
        <v>17</v>
      </c>
      <c r="F6598" s="2">
        <v>8.1999999999999993</v>
      </c>
      <c r="G6598" s="2" t="s">
        <v>1142</v>
      </c>
      <c r="H6598" s="2" t="s">
        <v>18</v>
      </c>
      <c r="I6598" s="2" t="s">
        <v>1205</v>
      </c>
      <c r="J6598" s="3">
        <v>1</v>
      </c>
      <c r="K6598" s="5"/>
    </row>
    <row r="6599" spans="1:11">
      <c r="A6599" s="2" t="s">
        <v>278</v>
      </c>
      <c r="B6599" s="2" t="s">
        <v>279</v>
      </c>
      <c r="C6599" s="4">
        <v>45597</v>
      </c>
      <c r="D6599" s="2" t="s">
        <v>280</v>
      </c>
      <c r="E6599" s="2" t="s">
        <v>113</v>
      </c>
      <c r="F6599" s="2">
        <v>6.1</v>
      </c>
      <c r="G6599" s="2" t="s">
        <v>1183</v>
      </c>
      <c r="H6599" s="2" t="s">
        <v>281</v>
      </c>
      <c r="I6599" s="2" t="s">
        <v>1206</v>
      </c>
      <c r="J6599" s="3">
        <v>4</v>
      </c>
      <c r="K6599" s="5"/>
    </row>
    <row r="6600" spans="1:11">
      <c r="A6600" s="2" t="s">
        <v>278</v>
      </c>
      <c r="B6600" s="2" t="s">
        <v>279</v>
      </c>
      <c r="C6600" s="4">
        <v>45597</v>
      </c>
      <c r="D6600" s="2" t="s">
        <v>752</v>
      </c>
      <c r="E6600" s="2" t="s">
        <v>113</v>
      </c>
      <c r="F6600" s="2">
        <v>8.1</v>
      </c>
      <c r="G6600" s="2" t="s">
        <v>1142</v>
      </c>
      <c r="H6600" s="2" t="s">
        <v>281</v>
      </c>
      <c r="I6600" s="2" t="s">
        <v>1206</v>
      </c>
      <c r="J6600" s="3">
        <v>1</v>
      </c>
      <c r="K6600" s="5"/>
    </row>
    <row r="6601" spans="1:11">
      <c r="A6601" s="2" t="s">
        <v>753</v>
      </c>
      <c r="B6601" s="2" t="s">
        <v>754</v>
      </c>
      <c r="C6601" s="4">
        <v>45597</v>
      </c>
      <c r="D6601" s="2" t="s">
        <v>910</v>
      </c>
      <c r="E6601" s="2" t="s">
        <v>1989</v>
      </c>
      <c r="F6601" s="2">
        <v>8.1</v>
      </c>
      <c r="G6601" s="2" t="s">
        <v>1142</v>
      </c>
      <c r="H6601" s="2" t="s">
        <v>75</v>
      </c>
      <c r="I6601" s="2" t="s">
        <v>1150</v>
      </c>
      <c r="J6601" s="3">
        <v>1</v>
      </c>
      <c r="K6601" s="5"/>
    </row>
    <row r="6602" spans="1:11">
      <c r="A6602" s="2" t="s">
        <v>1334</v>
      </c>
      <c r="B6602" s="2" t="s">
        <v>1335</v>
      </c>
      <c r="C6602" s="4">
        <v>45597</v>
      </c>
      <c r="D6602" s="2" t="s">
        <v>598</v>
      </c>
      <c r="E6602" s="2" t="s">
        <v>206</v>
      </c>
      <c r="F6602" s="2">
        <v>7</v>
      </c>
      <c r="G6602" s="2" t="s">
        <v>1143</v>
      </c>
      <c r="H6602" s="2" t="s">
        <v>245</v>
      </c>
      <c r="I6602" s="2" t="s">
        <v>295</v>
      </c>
      <c r="J6602" s="3">
        <v>1</v>
      </c>
      <c r="K6602" s="5"/>
    </row>
    <row r="6603" spans="1:11">
      <c r="A6603" s="2" t="s">
        <v>1334</v>
      </c>
      <c r="B6603" s="2" t="s">
        <v>1335</v>
      </c>
      <c r="C6603" s="4">
        <v>45597</v>
      </c>
      <c r="D6603" s="2" t="s">
        <v>722</v>
      </c>
      <c r="E6603" s="2" t="s">
        <v>218</v>
      </c>
      <c r="F6603" s="2">
        <v>7</v>
      </c>
      <c r="G6603" s="2" t="s">
        <v>1143</v>
      </c>
      <c r="H6603" s="2" t="s">
        <v>212</v>
      </c>
      <c r="I6603" s="2" t="s">
        <v>1147</v>
      </c>
      <c r="J6603" s="3">
        <v>2</v>
      </c>
      <c r="K6603" s="5"/>
    </row>
    <row r="6604" spans="1:11">
      <c r="A6604" s="2" t="s">
        <v>1334</v>
      </c>
      <c r="B6604" s="2" t="s">
        <v>1335</v>
      </c>
      <c r="C6604" s="4">
        <v>45597</v>
      </c>
      <c r="D6604" s="2" t="s">
        <v>1381</v>
      </c>
      <c r="E6604" s="2" t="s">
        <v>749</v>
      </c>
      <c r="F6604" s="2">
        <v>6.2</v>
      </c>
      <c r="G6604" s="2" t="s">
        <v>1183</v>
      </c>
      <c r="H6604" s="2" t="s">
        <v>114</v>
      </c>
      <c r="I6604" s="2" t="s">
        <v>1193</v>
      </c>
      <c r="J6604" s="3">
        <v>1</v>
      </c>
      <c r="K6604" s="5"/>
    </row>
    <row r="6605" spans="1:11">
      <c r="A6605" s="2" t="s">
        <v>1334</v>
      </c>
      <c r="B6605" s="2" t="s">
        <v>1335</v>
      </c>
      <c r="C6605" s="4">
        <v>45597</v>
      </c>
      <c r="D6605" s="2" t="s">
        <v>1104</v>
      </c>
      <c r="E6605" s="2" t="s">
        <v>155</v>
      </c>
      <c r="F6605" s="2">
        <v>6.2</v>
      </c>
      <c r="G6605" s="2" t="s">
        <v>1183</v>
      </c>
      <c r="H6605" s="2" t="s">
        <v>255</v>
      </c>
      <c r="I6605" s="2" t="s">
        <v>1197</v>
      </c>
      <c r="J6605" s="3">
        <v>1</v>
      </c>
      <c r="K6605" s="5"/>
    </row>
    <row r="6606" spans="1:11">
      <c r="A6606" s="2" t="s">
        <v>245</v>
      </c>
      <c r="B6606" s="2" t="s">
        <v>295</v>
      </c>
      <c r="C6606" s="4">
        <v>45597</v>
      </c>
      <c r="D6606" s="2" t="s">
        <v>298</v>
      </c>
      <c r="E6606" s="2" t="s">
        <v>240</v>
      </c>
      <c r="F6606" s="2">
        <v>1.2</v>
      </c>
      <c r="G6606" s="2" t="s">
        <v>1187</v>
      </c>
      <c r="H6606" s="2" t="s">
        <v>245</v>
      </c>
      <c r="I6606" s="2" t="s">
        <v>295</v>
      </c>
      <c r="J6606" s="3">
        <v>8</v>
      </c>
      <c r="K6606" s="5"/>
    </row>
    <row r="6607" spans="1:11">
      <c r="A6607" s="2" t="s">
        <v>245</v>
      </c>
      <c r="B6607" s="2" t="s">
        <v>295</v>
      </c>
      <c r="C6607" s="4">
        <v>45597</v>
      </c>
      <c r="D6607" s="2" t="s">
        <v>1850</v>
      </c>
      <c r="E6607" s="2" t="s">
        <v>436</v>
      </c>
      <c r="F6607" s="2">
        <v>1.2</v>
      </c>
      <c r="G6607" s="2" t="s">
        <v>1187</v>
      </c>
      <c r="H6607" s="2" t="s">
        <v>245</v>
      </c>
      <c r="I6607" s="2" t="s">
        <v>295</v>
      </c>
      <c r="J6607" s="3">
        <v>5</v>
      </c>
      <c r="K6607" s="5"/>
    </row>
    <row r="6608" spans="1:11">
      <c r="A6608" s="2" t="s">
        <v>245</v>
      </c>
      <c r="B6608" s="2" t="s">
        <v>295</v>
      </c>
      <c r="C6608" s="4">
        <v>45597</v>
      </c>
      <c r="D6608" s="2" t="s">
        <v>253</v>
      </c>
      <c r="E6608" s="2" t="s">
        <v>99</v>
      </c>
      <c r="F6608" s="2">
        <v>1.2</v>
      </c>
      <c r="G6608" s="2" t="s">
        <v>1187</v>
      </c>
      <c r="H6608" s="2" t="s">
        <v>245</v>
      </c>
      <c r="I6608" s="2" t="s">
        <v>295</v>
      </c>
      <c r="J6608" s="3">
        <v>7</v>
      </c>
      <c r="K6608" s="5"/>
    </row>
    <row r="6609" spans="1:11">
      <c r="A6609" s="2" t="s">
        <v>245</v>
      </c>
      <c r="B6609" s="2" t="s">
        <v>295</v>
      </c>
      <c r="C6609" s="4">
        <v>45597</v>
      </c>
      <c r="D6609" s="2" t="s">
        <v>299</v>
      </c>
      <c r="E6609" s="2" t="s">
        <v>99</v>
      </c>
      <c r="F6609" s="2">
        <v>1.2</v>
      </c>
      <c r="G6609" s="2" t="s">
        <v>1187</v>
      </c>
      <c r="H6609" s="2" t="s">
        <v>245</v>
      </c>
      <c r="I6609" s="2" t="s">
        <v>295</v>
      </c>
      <c r="J6609" s="3">
        <v>7</v>
      </c>
      <c r="K6609" s="5"/>
    </row>
    <row r="6610" spans="1:11">
      <c r="A6610" s="2" t="s">
        <v>245</v>
      </c>
      <c r="B6610" s="2" t="s">
        <v>295</v>
      </c>
      <c r="C6610" s="4">
        <v>45597</v>
      </c>
      <c r="D6610" s="2" t="s">
        <v>296</v>
      </c>
      <c r="E6610" s="2" t="s">
        <v>99</v>
      </c>
      <c r="F6610" s="2">
        <v>1.2</v>
      </c>
      <c r="G6610" s="2" t="s">
        <v>1187</v>
      </c>
      <c r="H6610" s="2" t="s">
        <v>245</v>
      </c>
      <c r="I6610" s="2" t="s">
        <v>295</v>
      </c>
      <c r="J6610" s="3">
        <v>5</v>
      </c>
      <c r="K6610" s="5"/>
    </row>
    <row r="6611" spans="1:11">
      <c r="A6611" s="2" t="s">
        <v>318</v>
      </c>
      <c r="B6611" s="2" t="s">
        <v>319</v>
      </c>
      <c r="C6611" s="4">
        <v>45597</v>
      </c>
      <c r="D6611" s="2" t="s">
        <v>612</v>
      </c>
      <c r="E6611" s="2" t="s">
        <v>191</v>
      </c>
      <c r="F6611" s="2">
        <v>8.1</v>
      </c>
      <c r="G6611" s="2" t="s">
        <v>1142</v>
      </c>
      <c r="H6611" s="2" t="s">
        <v>156</v>
      </c>
      <c r="I6611" s="2" t="s">
        <v>1150</v>
      </c>
      <c r="J6611" s="3">
        <v>1</v>
      </c>
      <c r="K6611" s="5"/>
    </row>
    <row r="6612" spans="1:11">
      <c r="A6612" s="2" t="s">
        <v>337</v>
      </c>
      <c r="B6612" s="2" t="s">
        <v>338</v>
      </c>
      <c r="C6612" s="4">
        <v>45597</v>
      </c>
      <c r="D6612" s="2" t="s">
        <v>342</v>
      </c>
      <c r="E6612" s="2" t="s">
        <v>90</v>
      </c>
      <c r="F6612" s="2">
        <v>8.1</v>
      </c>
      <c r="G6612" s="2" t="s">
        <v>1142</v>
      </c>
      <c r="H6612" s="2" t="s">
        <v>337</v>
      </c>
      <c r="I6612" s="2" t="s">
        <v>338</v>
      </c>
      <c r="J6612" s="3">
        <v>3</v>
      </c>
      <c r="K6612" s="5"/>
    </row>
    <row r="6613" spans="1:11">
      <c r="A6613" s="2" t="s">
        <v>842</v>
      </c>
      <c r="B6613" s="2" t="s">
        <v>1155</v>
      </c>
      <c r="C6613" s="4">
        <v>45597</v>
      </c>
      <c r="D6613" s="2" t="s">
        <v>1965</v>
      </c>
      <c r="E6613" s="2" t="s">
        <v>382</v>
      </c>
      <c r="F6613" s="2">
        <v>9.1300000000000008</v>
      </c>
      <c r="G6613" s="2" t="s">
        <v>1145</v>
      </c>
      <c r="H6613" s="2" t="s">
        <v>842</v>
      </c>
      <c r="I6613" s="2" t="s">
        <v>1155</v>
      </c>
      <c r="J6613" s="3">
        <v>6</v>
      </c>
      <c r="K6613" s="5"/>
    </row>
    <row r="6614" spans="1:11">
      <c r="A6614" s="2" t="s">
        <v>356</v>
      </c>
      <c r="B6614" s="2" t="s">
        <v>357</v>
      </c>
      <c r="C6614" s="4">
        <v>45597</v>
      </c>
      <c r="D6614" s="2" t="s">
        <v>541</v>
      </c>
      <c r="E6614" s="2" t="s">
        <v>82</v>
      </c>
      <c r="F6614" s="2">
        <v>3.2</v>
      </c>
      <c r="G6614" s="2" t="s">
        <v>1184</v>
      </c>
      <c r="H6614" s="2" t="s">
        <v>115</v>
      </c>
      <c r="I6614" s="2" t="s">
        <v>116</v>
      </c>
      <c r="J6614" s="3">
        <v>1</v>
      </c>
      <c r="K6614" s="5"/>
    </row>
    <row r="6615" spans="1:11">
      <c r="A6615" s="2" t="s">
        <v>356</v>
      </c>
      <c r="B6615" s="2" t="s">
        <v>357</v>
      </c>
      <c r="C6615" s="4">
        <v>45597</v>
      </c>
      <c r="D6615" s="2" t="s">
        <v>1990</v>
      </c>
      <c r="E6615" s="2" t="s">
        <v>218</v>
      </c>
      <c r="F6615" s="2">
        <v>3.2</v>
      </c>
      <c r="G6615" s="2" t="s">
        <v>1184</v>
      </c>
      <c r="H6615" s="2" t="s">
        <v>1815</v>
      </c>
      <c r="I6615" s="2" t="s">
        <v>1816</v>
      </c>
      <c r="J6615" s="3">
        <v>1</v>
      </c>
      <c r="K6615" s="5"/>
    </row>
    <row r="6616" spans="1:11">
      <c r="A6616" s="2" t="s">
        <v>375</v>
      </c>
      <c r="B6616" s="2" t="s">
        <v>376</v>
      </c>
      <c r="C6616" s="4">
        <v>45597</v>
      </c>
      <c r="D6616" s="2" t="s">
        <v>377</v>
      </c>
      <c r="E6616" s="2" t="s">
        <v>378</v>
      </c>
      <c r="F6616" s="2">
        <v>8.1999999999999993</v>
      </c>
      <c r="G6616" s="2" t="s">
        <v>1142</v>
      </c>
      <c r="H6616" s="2" t="s">
        <v>379</v>
      </c>
      <c r="I6616" s="2" t="s">
        <v>1200</v>
      </c>
      <c r="J6616" s="3">
        <v>1</v>
      </c>
      <c r="K6616" s="5"/>
    </row>
    <row r="6617" spans="1:11">
      <c r="A6617" s="2" t="s">
        <v>375</v>
      </c>
      <c r="B6617" s="2" t="s">
        <v>376</v>
      </c>
      <c r="C6617" s="4">
        <v>45597</v>
      </c>
      <c r="D6617" s="2" t="s">
        <v>635</v>
      </c>
      <c r="E6617" s="2" t="s">
        <v>382</v>
      </c>
      <c r="F6617" s="2">
        <v>8.1999999999999993</v>
      </c>
      <c r="G6617" s="2" t="s">
        <v>1142</v>
      </c>
      <c r="H6617" s="2" t="s">
        <v>379</v>
      </c>
      <c r="I6617" s="2" t="s">
        <v>1200</v>
      </c>
      <c r="J6617" s="3">
        <v>2</v>
      </c>
      <c r="K6617" s="5"/>
    </row>
    <row r="6618" spans="1:11">
      <c r="A6618" s="2" t="s">
        <v>393</v>
      </c>
      <c r="B6618" s="2" t="s">
        <v>394</v>
      </c>
      <c r="C6618" s="4">
        <v>45597</v>
      </c>
      <c r="D6618" s="2" t="s">
        <v>1790</v>
      </c>
      <c r="E6618" s="2" t="s">
        <v>170</v>
      </c>
      <c r="F6618" s="2">
        <v>6.2</v>
      </c>
      <c r="G6618" s="2" t="s">
        <v>1183</v>
      </c>
      <c r="H6618" s="2" t="s">
        <v>399</v>
      </c>
      <c r="I6618" s="2" t="s">
        <v>1202</v>
      </c>
      <c r="J6618" s="3">
        <v>4</v>
      </c>
      <c r="K6618" s="5"/>
    </row>
    <row r="6619" spans="1:11">
      <c r="A6619" s="2" t="s">
        <v>393</v>
      </c>
      <c r="B6619" s="2" t="s">
        <v>394</v>
      </c>
      <c r="C6619" s="4">
        <v>45597</v>
      </c>
      <c r="D6619" s="2" t="s">
        <v>670</v>
      </c>
      <c r="E6619" s="2" t="s">
        <v>132</v>
      </c>
      <c r="F6619" s="2">
        <v>6.1</v>
      </c>
      <c r="G6619" s="2" t="s">
        <v>1183</v>
      </c>
      <c r="H6619" s="2" t="s">
        <v>67</v>
      </c>
      <c r="I6619" s="2" t="s">
        <v>445</v>
      </c>
      <c r="J6619" s="3">
        <v>1</v>
      </c>
      <c r="K6619" s="5"/>
    </row>
    <row r="6620" spans="1:11">
      <c r="A6620" s="2" t="s">
        <v>393</v>
      </c>
      <c r="B6620" s="2" t="s">
        <v>394</v>
      </c>
      <c r="C6620" s="4">
        <v>45597</v>
      </c>
      <c r="D6620" s="2" t="s">
        <v>1790</v>
      </c>
      <c r="E6620" s="2" t="s">
        <v>170</v>
      </c>
      <c r="F6620" s="2">
        <v>6.1</v>
      </c>
      <c r="G6620" s="2" t="s">
        <v>1183</v>
      </c>
      <c r="H6620" s="2" t="s">
        <v>399</v>
      </c>
      <c r="I6620" s="2" t="s">
        <v>1202</v>
      </c>
      <c r="J6620" s="3">
        <v>6</v>
      </c>
      <c r="K6620" s="5"/>
    </row>
    <row r="6621" spans="1:11">
      <c r="A6621" s="2" t="s">
        <v>393</v>
      </c>
      <c r="B6621" s="2" t="s">
        <v>394</v>
      </c>
      <c r="C6621" s="4">
        <v>45597</v>
      </c>
      <c r="D6621" s="2" t="s">
        <v>521</v>
      </c>
      <c r="E6621" s="2" t="s">
        <v>82</v>
      </c>
      <c r="F6621" s="2">
        <v>6.1</v>
      </c>
      <c r="G6621" s="2" t="s">
        <v>1183</v>
      </c>
      <c r="H6621" s="2" t="s">
        <v>78</v>
      </c>
      <c r="I6621" s="2" t="s">
        <v>79</v>
      </c>
      <c r="J6621" s="3">
        <v>1</v>
      </c>
      <c r="K6621" s="5"/>
    </row>
    <row r="6622" spans="1:11">
      <c r="A6622" s="2" t="s">
        <v>393</v>
      </c>
      <c r="B6622" s="2" t="s">
        <v>394</v>
      </c>
      <c r="C6622" s="4">
        <v>45597</v>
      </c>
      <c r="D6622" s="2" t="s">
        <v>471</v>
      </c>
      <c r="E6622" s="2" t="s">
        <v>215</v>
      </c>
      <c r="F6622" s="2">
        <v>3.2</v>
      </c>
      <c r="G6622" s="2" t="s">
        <v>1184</v>
      </c>
      <c r="H6622" s="2" t="s">
        <v>460</v>
      </c>
      <c r="I6622" s="2" t="s">
        <v>464</v>
      </c>
      <c r="J6622" s="3">
        <v>1</v>
      </c>
      <c r="K6622" s="5"/>
    </row>
    <row r="6623" spans="1:11">
      <c r="A6623" s="2" t="s">
        <v>423</v>
      </c>
      <c r="B6623" s="2" t="s">
        <v>1218</v>
      </c>
      <c r="C6623" s="4">
        <v>45597</v>
      </c>
      <c r="D6623" s="2" t="s">
        <v>1385</v>
      </c>
      <c r="E6623" s="2" t="s">
        <v>323</v>
      </c>
      <c r="F6623" s="2">
        <v>8</v>
      </c>
      <c r="G6623" s="2" t="s">
        <v>1142</v>
      </c>
      <c r="H6623" s="2" t="s">
        <v>423</v>
      </c>
      <c r="I6623" s="2" t="s">
        <v>1218</v>
      </c>
      <c r="J6623" s="3">
        <v>5</v>
      </c>
      <c r="K6623" s="5"/>
    </row>
    <row r="6624" spans="1:11">
      <c r="A6624" s="2" t="s">
        <v>423</v>
      </c>
      <c r="B6624" s="2" t="s">
        <v>1218</v>
      </c>
      <c r="C6624" s="4">
        <v>45597</v>
      </c>
      <c r="D6624" s="2" t="s">
        <v>932</v>
      </c>
      <c r="E6624" s="2" t="s">
        <v>191</v>
      </c>
      <c r="F6624" s="2">
        <v>8</v>
      </c>
      <c r="G6624" s="2" t="s">
        <v>1142</v>
      </c>
      <c r="H6624" s="2" t="s">
        <v>423</v>
      </c>
      <c r="I6624" s="2" t="s">
        <v>1218</v>
      </c>
      <c r="J6624" s="3">
        <v>2</v>
      </c>
      <c r="K6624" s="5"/>
    </row>
    <row r="6625" spans="1:11">
      <c r="A6625" s="2" t="s">
        <v>423</v>
      </c>
      <c r="B6625" s="2" t="s">
        <v>1218</v>
      </c>
      <c r="C6625" s="4">
        <v>45597</v>
      </c>
      <c r="D6625" s="2" t="s">
        <v>839</v>
      </c>
      <c r="E6625" s="2" t="s">
        <v>191</v>
      </c>
      <c r="F6625" s="2">
        <v>8</v>
      </c>
      <c r="G6625" s="2" t="s">
        <v>1142</v>
      </c>
      <c r="H6625" s="2" t="s">
        <v>423</v>
      </c>
      <c r="I6625" s="2" t="s">
        <v>1218</v>
      </c>
      <c r="J6625" s="3">
        <v>4</v>
      </c>
      <c r="K6625" s="5"/>
    </row>
    <row r="6626" spans="1:11">
      <c r="A6626" s="2" t="s">
        <v>416</v>
      </c>
      <c r="B6626" s="2" t="s">
        <v>417</v>
      </c>
      <c r="C6626" s="4">
        <v>45597</v>
      </c>
      <c r="D6626" s="2" t="s">
        <v>1567</v>
      </c>
      <c r="E6626" s="2" t="s">
        <v>211</v>
      </c>
      <c r="F6626" s="2">
        <v>4.3</v>
      </c>
      <c r="G6626" s="2" t="s">
        <v>1188</v>
      </c>
      <c r="H6626" s="2" t="s">
        <v>425</v>
      </c>
      <c r="I6626" s="2" t="s">
        <v>465</v>
      </c>
      <c r="J6626" s="3">
        <v>2</v>
      </c>
      <c r="K6626" s="5"/>
    </row>
    <row r="6627" spans="1:11">
      <c r="A6627" s="2" t="s">
        <v>416</v>
      </c>
      <c r="B6627" s="2" t="s">
        <v>417</v>
      </c>
      <c r="C6627" s="4">
        <v>45597</v>
      </c>
      <c r="D6627" s="2" t="s">
        <v>560</v>
      </c>
      <c r="E6627" s="2" t="s">
        <v>531</v>
      </c>
      <c r="F6627" s="2">
        <v>6.1</v>
      </c>
      <c r="G6627" s="2" t="s">
        <v>1183</v>
      </c>
      <c r="H6627" s="2" t="s">
        <v>158</v>
      </c>
      <c r="I6627" s="2" t="s">
        <v>159</v>
      </c>
      <c r="J6627" s="3">
        <v>4</v>
      </c>
      <c r="K6627" s="5"/>
    </row>
    <row r="6628" spans="1:11">
      <c r="A6628" s="2" t="s">
        <v>416</v>
      </c>
      <c r="B6628" s="2" t="s">
        <v>417</v>
      </c>
      <c r="C6628" s="4">
        <v>45597</v>
      </c>
      <c r="D6628" s="2" t="s">
        <v>560</v>
      </c>
      <c r="E6628" s="2" t="s">
        <v>531</v>
      </c>
      <c r="F6628" s="2">
        <v>5.4</v>
      </c>
      <c r="G6628" s="2" t="s">
        <v>1186</v>
      </c>
      <c r="H6628" s="2" t="s">
        <v>158</v>
      </c>
      <c r="I6628" s="2" t="s">
        <v>159</v>
      </c>
      <c r="J6628" s="3">
        <v>1</v>
      </c>
      <c r="K6628" s="5"/>
    </row>
    <row r="6629" spans="1:11">
      <c r="A6629" s="2" t="s">
        <v>416</v>
      </c>
      <c r="B6629" s="2" t="s">
        <v>417</v>
      </c>
      <c r="C6629" s="4">
        <v>45597</v>
      </c>
      <c r="D6629" s="2" t="s">
        <v>459</v>
      </c>
      <c r="E6629" s="2" t="s">
        <v>215</v>
      </c>
      <c r="F6629" s="2">
        <v>4.3</v>
      </c>
      <c r="G6629" s="2" t="s">
        <v>1188</v>
      </c>
      <c r="H6629" s="2" t="s">
        <v>460</v>
      </c>
      <c r="I6629" s="2" t="s">
        <v>464</v>
      </c>
      <c r="J6629" s="3">
        <v>1</v>
      </c>
      <c r="K6629" s="5"/>
    </row>
    <row r="6630" spans="1:11">
      <c r="A6630" s="2" t="s">
        <v>416</v>
      </c>
      <c r="B6630" s="2" t="s">
        <v>417</v>
      </c>
      <c r="C6630" s="4">
        <v>45597</v>
      </c>
      <c r="D6630" s="2" t="s">
        <v>676</v>
      </c>
      <c r="E6630" s="2" t="s">
        <v>215</v>
      </c>
      <c r="F6630" s="2">
        <v>4.0999999999999996</v>
      </c>
      <c r="G6630" s="2" t="s">
        <v>1188</v>
      </c>
      <c r="H6630" s="2" t="s">
        <v>460</v>
      </c>
      <c r="I6630" s="2" t="s">
        <v>464</v>
      </c>
      <c r="J6630" s="3">
        <v>1</v>
      </c>
      <c r="K6630" s="5"/>
    </row>
    <row r="6631" spans="1:11">
      <c r="A6631" s="2" t="s">
        <v>416</v>
      </c>
      <c r="B6631" s="2" t="s">
        <v>417</v>
      </c>
      <c r="C6631" s="4">
        <v>45597</v>
      </c>
      <c r="D6631" s="2" t="s">
        <v>366</v>
      </c>
      <c r="E6631" s="2" t="s">
        <v>367</v>
      </c>
      <c r="F6631" s="2">
        <v>4.3</v>
      </c>
      <c r="G6631" s="2" t="s">
        <v>1188</v>
      </c>
      <c r="H6631" s="2" t="s">
        <v>866</v>
      </c>
      <c r="I6631" s="2" t="s">
        <v>1154</v>
      </c>
      <c r="J6631" s="3">
        <v>1</v>
      </c>
      <c r="K6631" s="5"/>
    </row>
    <row r="6632" spans="1:11">
      <c r="A6632" s="2" t="s">
        <v>416</v>
      </c>
      <c r="B6632" s="2" t="s">
        <v>417</v>
      </c>
      <c r="C6632" s="4">
        <v>45597</v>
      </c>
      <c r="D6632" s="2" t="s">
        <v>418</v>
      </c>
      <c r="E6632" s="2" t="s">
        <v>419</v>
      </c>
      <c r="F6632" s="2">
        <v>5.0999999999999996</v>
      </c>
      <c r="G6632" s="2" t="s">
        <v>1186</v>
      </c>
      <c r="H6632" s="2" t="s">
        <v>420</v>
      </c>
      <c r="I6632" s="2" t="s">
        <v>1234</v>
      </c>
      <c r="J6632" s="3">
        <v>1</v>
      </c>
      <c r="K6632" s="5"/>
    </row>
    <row r="6633" spans="1:11">
      <c r="A6633" s="2" t="s">
        <v>1455</v>
      </c>
      <c r="B6633" s="2" t="s">
        <v>1769</v>
      </c>
      <c r="C6633" s="4">
        <v>45597</v>
      </c>
      <c r="D6633" s="2" t="s">
        <v>1936</v>
      </c>
      <c r="E6633" s="2" t="s">
        <v>1454</v>
      </c>
      <c r="F6633" s="2">
        <v>8.1</v>
      </c>
      <c r="G6633" s="2" t="s">
        <v>1142</v>
      </c>
      <c r="H6633" s="2" t="s">
        <v>1772</v>
      </c>
      <c r="I6633" s="2" t="s">
        <v>1773</v>
      </c>
      <c r="J6633" s="3">
        <v>3</v>
      </c>
      <c r="K6633" s="5"/>
    </row>
    <row r="6634" spans="1:11">
      <c r="A6634" s="2" t="s">
        <v>1991</v>
      </c>
      <c r="B6634" s="2" t="s">
        <v>1992</v>
      </c>
      <c r="C6634" s="4">
        <v>45597</v>
      </c>
      <c r="D6634" s="2" t="s">
        <v>1019</v>
      </c>
      <c r="E6634" s="2" t="s">
        <v>90</v>
      </c>
      <c r="F6634" s="2">
        <v>8.1</v>
      </c>
      <c r="G6634" s="2" t="s">
        <v>1142</v>
      </c>
      <c r="H6634" s="2" t="s">
        <v>1991</v>
      </c>
      <c r="I6634" s="2" t="s">
        <v>1992</v>
      </c>
      <c r="J6634" s="3">
        <v>2</v>
      </c>
      <c r="K6634" s="5"/>
    </row>
    <row r="6635" spans="1:11">
      <c r="A6635" s="2" t="s">
        <v>427</v>
      </c>
      <c r="B6635" s="2" t="s">
        <v>428</v>
      </c>
      <c r="C6635" s="4">
        <v>45597</v>
      </c>
      <c r="D6635" s="2" t="s">
        <v>1103</v>
      </c>
      <c r="E6635" s="2" t="s">
        <v>74</v>
      </c>
      <c r="F6635" s="2">
        <v>4.0999999999999996</v>
      </c>
      <c r="G6635" s="2" t="s">
        <v>1188</v>
      </c>
      <c r="H6635" s="2" t="s">
        <v>158</v>
      </c>
      <c r="I6635" s="2" t="s">
        <v>159</v>
      </c>
      <c r="J6635" s="3">
        <v>1</v>
      </c>
      <c r="K6635" s="5"/>
    </row>
    <row r="6636" spans="1:11">
      <c r="A6636" s="2" t="s">
        <v>427</v>
      </c>
      <c r="B6636" s="2" t="s">
        <v>428</v>
      </c>
      <c r="C6636" s="4">
        <v>45597</v>
      </c>
      <c r="D6636" s="2" t="s">
        <v>1493</v>
      </c>
      <c r="E6636" s="2" t="s">
        <v>367</v>
      </c>
      <c r="F6636" s="2">
        <v>4.0999999999999996</v>
      </c>
      <c r="G6636" s="2" t="s">
        <v>1188</v>
      </c>
      <c r="H6636" s="2" t="s">
        <v>405</v>
      </c>
      <c r="I6636" s="2" t="s">
        <v>1167</v>
      </c>
      <c r="J6636" s="3">
        <v>2</v>
      </c>
      <c r="K6636" s="5"/>
    </row>
    <row r="6637" spans="1:11">
      <c r="A6637" s="2" t="s">
        <v>434</v>
      </c>
      <c r="B6637" s="2" t="s">
        <v>435</v>
      </c>
      <c r="C6637" s="4">
        <v>45597</v>
      </c>
      <c r="D6637" s="2" t="s">
        <v>442</v>
      </c>
      <c r="E6637" s="2" t="s">
        <v>240</v>
      </c>
      <c r="F6637" s="2">
        <v>8.1999999999999993</v>
      </c>
      <c r="G6637" s="2" t="s">
        <v>1142</v>
      </c>
      <c r="H6637" s="2" t="s">
        <v>109</v>
      </c>
      <c r="I6637" s="2" t="s">
        <v>1192</v>
      </c>
      <c r="J6637" s="3">
        <v>22</v>
      </c>
      <c r="K6637" s="5"/>
    </row>
    <row r="6638" spans="1:11">
      <c r="A6638" s="2" t="s">
        <v>434</v>
      </c>
      <c r="B6638" s="2" t="s">
        <v>435</v>
      </c>
      <c r="C6638" s="4">
        <v>45597</v>
      </c>
      <c r="D6638" s="2" t="s">
        <v>443</v>
      </c>
      <c r="E6638" s="2" t="s">
        <v>240</v>
      </c>
      <c r="F6638" s="2">
        <v>8.1999999999999993</v>
      </c>
      <c r="G6638" s="2" t="s">
        <v>1142</v>
      </c>
      <c r="H6638" s="2" t="s">
        <v>109</v>
      </c>
      <c r="I6638" s="2" t="s">
        <v>1192</v>
      </c>
      <c r="J6638" s="3">
        <v>19</v>
      </c>
      <c r="K6638" s="5"/>
    </row>
    <row r="6639" spans="1:11">
      <c r="A6639" s="2" t="s">
        <v>434</v>
      </c>
      <c r="B6639" s="2" t="s">
        <v>435</v>
      </c>
      <c r="C6639" s="4">
        <v>45597</v>
      </c>
      <c r="D6639" s="2" t="s">
        <v>661</v>
      </c>
      <c r="E6639" s="2" t="s">
        <v>436</v>
      </c>
      <c r="F6639" s="2">
        <v>8.1999999999999993</v>
      </c>
      <c r="G6639" s="2" t="s">
        <v>1142</v>
      </c>
      <c r="H6639" s="2" t="s">
        <v>109</v>
      </c>
      <c r="I6639" s="2" t="s">
        <v>1192</v>
      </c>
      <c r="J6639" s="3">
        <v>21</v>
      </c>
      <c r="K6639" s="5"/>
    </row>
    <row r="6640" spans="1:11">
      <c r="A6640" s="2" t="s">
        <v>1483</v>
      </c>
      <c r="B6640" s="2" t="s">
        <v>1484</v>
      </c>
      <c r="C6640" s="4">
        <v>45597</v>
      </c>
      <c r="D6640" s="2" t="s">
        <v>1665</v>
      </c>
      <c r="E6640" s="2" t="s">
        <v>113</v>
      </c>
      <c r="F6640" s="2">
        <v>7.1</v>
      </c>
      <c r="G6640" s="2" t="s">
        <v>1143</v>
      </c>
      <c r="H6640" s="2" t="s">
        <v>114</v>
      </c>
      <c r="I6640" s="2" t="s">
        <v>1193</v>
      </c>
      <c r="J6640" s="3">
        <v>2</v>
      </c>
      <c r="K6640" s="5"/>
    </row>
    <row r="6641" spans="1:11">
      <c r="A6641" s="2" t="s">
        <v>1137</v>
      </c>
      <c r="B6641" s="2" t="s">
        <v>1347</v>
      </c>
      <c r="C6641" s="4">
        <v>45597</v>
      </c>
      <c r="D6641" s="2" t="s">
        <v>169</v>
      </c>
      <c r="E6641" s="2" t="s">
        <v>170</v>
      </c>
      <c r="F6641" s="2">
        <v>7.1</v>
      </c>
      <c r="G6641" s="2" t="s">
        <v>1143</v>
      </c>
      <c r="H6641" s="2" t="s">
        <v>115</v>
      </c>
      <c r="I6641" s="2" t="s">
        <v>116</v>
      </c>
      <c r="J6641" s="3">
        <v>1</v>
      </c>
      <c r="K6641" s="5"/>
    </row>
    <row r="6642" spans="1:11">
      <c r="A6642" s="2" t="s">
        <v>1137</v>
      </c>
      <c r="B6642" s="2" t="s">
        <v>1347</v>
      </c>
      <c r="C6642" s="4">
        <v>45597</v>
      </c>
      <c r="D6642" s="2" t="s">
        <v>587</v>
      </c>
      <c r="E6642" s="2" t="s">
        <v>588</v>
      </c>
      <c r="F6642" s="2">
        <v>7.1</v>
      </c>
      <c r="G6642" s="2" t="s">
        <v>1143</v>
      </c>
      <c r="H6642" s="2" t="s">
        <v>249</v>
      </c>
      <c r="I6642" s="2" t="s">
        <v>1198</v>
      </c>
      <c r="J6642" s="3">
        <v>1</v>
      </c>
      <c r="K6642" s="5"/>
    </row>
    <row r="6643" spans="1:11">
      <c r="A6643" s="2" t="s">
        <v>1137</v>
      </c>
      <c r="B6643" s="2" t="s">
        <v>1347</v>
      </c>
      <c r="C6643" s="4">
        <v>45597</v>
      </c>
      <c r="D6643" s="2" t="s">
        <v>828</v>
      </c>
      <c r="E6643" s="2" t="s">
        <v>86</v>
      </c>
      <c r="F6643" s="2">
        <v>7.1</v>
      </c>
      <c r="G6643" s="2" t="s">
        <v>1143</v>
      </c>
      <c r="H6643" s="2" t="s">
        <v>78</v>
      </c>
      <c r="I6643" s="2" t="s">
        <v>79</v>
      </c>
      <c r="J6643" s="3">
        <v>1</v>
      </c>
      <c r="K6643" s="5"/>
    </row>
    <row r="6644" spans="1:11">
      <c r="A6644" s="2" t="s">
        <v>1137</v>
      </c>
      <c r="B6644" s="2" t="s">
        <v>1347</v>
      </c>
      <c r="C6644" s="4">
        <v>45597</v>
      </c>
      <c r="D6644" s="2" t="s">
        <v>795</v>
      </c>
      <c r="E6644" s="2" t="s">
        <v>796</v>
      </c>
      <c r="F6644" s="2">
        <v>7.1</v>
      </c>
      <c r="G6644" s="2" t="s">
        <v>1143</v>
      </c>
      <c r="H6644" s="2" t="s">
        <v>405</v>
      </c>
      <c r="I6644" s="2" t="s">
        <v>1167</v>
      </c>
      <c r="J6644" s="3">
        <v>1</v>
      </c>
      <c r="K6644" s="5"/>
    </row>
    <row r="6645" spans="1:11">
      <c r="A6645" s="2" t="s">
        <v>425</v>
      </c>
      <c r="B6645" s="2" t="s">
        <v>465</v>
      </c>
      <c r="C6645" s="4">
        <v>45597</v>
      </c>
      <c r="D6645" s="2" t="s">
        <v>424</v>
      </c>
      <c r="E6645" s="2" t="s">
        <v>211</v>
      </c>
      <c r="F6645" s="2">
        <v>9.1300000000000008</v>
      </c>
      <c r="G6645" s="2" t="s">
        <v>1145</v>
      </c>
      <c r="H6645" s="2" t="s">
        <v>467</v>
      </c>
      <c r="I6645" s="2" t="s">
        <v>1204</v>
      </c>
      <c r="J6645" s="3">
        <v>17</v>
      </c>
      <c r="K6645" s="5"/>
    </row>
    <row r="6646" spans="1:11">
      <c r="A6646" s="2" t="s">
        <v>468</v>
      </c>
      <c r="B6646" s="2" t="s">
        <v>469</v>
      </c>
      <c r="C6646" s="4">
        <v>45597</v>
      </c>
      <c r="D6646" s="2" t="s">
        <v>104</v>
      </c>
      <c r="E6646" s="2" t="s">
        <v>17</v>
      </c>
      <c r="F6646" s="2">
        <v>7.2</v>
      </c>
      <c r="G6646" s="2" t="s">
        <v>1143</v>
      </c>
      <c r="H6646" s="2" t="s">
        <v>103</v>
      </c>
      <c r="I6646" s="2" t="s">
        <v>1238</v>
      </c>
      <c r="J6646" s="3">
        <v>1</v>
      </c>
      <c r="K6646" s="5"/>
    </row>
    <row r="6647" spans="1:11">
      <c r="A6647" s="2" t="s">
        <v>468</v>
      </c>
      <c r="B6647" s="2" t="s">
        <v>469</v>
      </c>
      <c r="C6647" s="4">
        <v>45597</v>
      </c>
      <c r="D6647" s="2" t="s">
        <v>459</v>
      </c>
      <c r="E6647" s="2" t="s">
        <v>218</v>
      </c>
      <c r="F6647" s="2">
        <v>7.2</v>
      </c>
      <c r="G6647" s="2" t="s">
        <v>1143</v>
      </c>
      <c r="H6647" s="2" t="s">
        <v>156</v>
      </c>
      <c r="I6647" s="2" t="s">
        <v>1150</v>
      </c>
      <c r="J6647" s="3">
        <v>2</v>
      </c>
      <c r="K6647" s="5"/>
    </row>
    <row r="6648" spans="1:11">
      <c r="A6648" s="2" t="s">
        <v>481</v>
      </c>
      <c r="B6648" s="2" t="s">
        <v>482</v>
      </c>
      <c r="C6648" s="4">
        <v>45597</v>
      </c>
      <c r="D6648" s="2" t="s">
        <v>19</v>
      </c>
      <c r="E6648" s="2" t="s">
        <v>1791</v>
      </c>
      <c r="F6648" s="2">
        <v>9.1300000000000008</v>
      </c>
      <c r="G6648" s="2" t="s">
        <v>1145</v>
      </c>
      <c r="H6648" s="2" t="s">
        <v>8</v>
      </c>
      <c r="I6648" s="2" t="s">
        <v>1189</v>
      </c>
      <c r="J6648" s="3">
        <v>1</v>
      </c>
      <c r="K6648" s="5"/>
    </row>
    <row r="6649" spans="1:11">
      <c r="A6649" s="2" t="s">
        <v>481</v>
      </c>
      <c r="B6649" s="2" t="s">
        <v>482</v>
      </c>
      <c r="C6649" s="4">
        <v>45597</v>
      </c>
      <c r="D6649" s="2" t="s">
        <v>694</v>
      </c>
      <c r="E6649" s="2" t="s">
        <v>1791</v>
      </c>
      <c r="F6649" s="2">
        <v>9.1300000000000008</v>
      </c>
      <c r="G6649" s="2" t="s">
        <v>1145</v>
      </c>
      <c r="H6649" s="2" t="s">
        <v>8</v>
      </c>
      <c r="I6649" s="2" t="s">
        <v>1189</v>
      </c>
      <c r="J6649" s="3">
        <v>1</v>
      </c>
      <c r="K6649" s="5"/>
    </row>
    <row r="6650" spans="1:11">
      <c r="A6650" s="2" t="s">
        <v>481</v>
      </c>
      <c r="B6650" s="2" t="s">
        <v>482</v>
      </c>
      <c r="C6650" s="4">
        <v>45597</v>
      </c>
      <c r="D6650" s="2" t="s">
        <v>496</v>
      </c>
      <c r="E6650" s="2" t="s">
        <v>1791</v>
      </c>
      <c r="F6650" s="2">
        <v>9.1300000000000008</v>
      </c>
      <c r="G6650" s="2" t="s">
        <v>1145</v>
      </c>
      <c r="H6650" s="2" t="s">
        <v>8</v>
      </c>
      <c r="I6650" s="2" t="s">
        <v>1189</v>
      </c>
      <c r="J6650" s="3">
        <v>1</v>
      </c>
      <c r="K6650" s="5"/>
    </row>
    <row r="6651" spans="1:11">
      <c r="A6651" s="2" t="s">
        <v>4</v>
      </c>
      <c r="B6651" s="2" t="s">
        <v>5</v>
      </c>
      <c r="C6651" s="4">
        <v>45597</v>
      </c>
      <c r="D6651" s="2" t="s">
        <v>491</v>
      </c>
      <c r="E6651" s="2" t="s">
        <v>7</v>
      </c>
      <c r="F6651" s="2">
        <v>8.1999999999999993</v>
      </c>
      <c r="G6651" s="2" t="s">
        <v>1142</v>
      </c>
      <c r="H6651" s="2" t="s">
        <v>8</v>
      </c>
      <c r="I6651" s="2" t="s">
        <v>1189</v>
      </c>
      <c r="J6651" s="3">
        <v>2</v>
      </c>
      <c r="K6651" s="5"/>
    </row>
    <row r="6652" spans="1:11">
      <c r="A6652" s="2" t="s">
        <v>4</v>
      </c>
      <c r="B6652" s="2" t="s">
        <v>5</v>
      </c>
      <c r="C6652" s="4">
        <v>45597</v>
      </c>
      <c r="D6652" s="2" t="s">
        <v>690</v>
      </c>
      <c r="E6652" s="2" t="s">
        <v>7</v>
      </c>
      <c r="F6652" s="2">
        <v>8.1999999999999993</v>
      </c>
      <c r="G6652" s="2" t="s">
        <v>1142</v>
      </c>
      <c r="H6652" s="2" t="s">
        <v>8</v>
      </c>
      <c r="I6652" s="2" t="s">
        <v>1189</v>
      </c>
      <c r="J6652" s="3">
        <v>2</v>
      </c>
      <c r="K6652" s="5"/>
    </row>
    <row r="6653" spans="1:11">
      <c r="A6653" s="2" t="s">
        <v>4</v>
      </c>
      <c r="B6653" s="2" t="s">
        <v>5</v>
      </c>
      <c r="C6653" s="4">
        <v>45597</v>
      </c>
      <c r="D6653" s="2" t="s">
        <v>22</v>
      </c>
      <c r="E6653" s="2" t="s">
        <v>7</v>
      </c>
      <c r="F6653" s="2">
        <v>8.1999999999999993</v>
      </c>
      <c r="G6653" s="2" t="s">
        <v>1142</v>
      </c>
      <c r="H6653" s="2" t="s">
        <v>8</v>
      </c>
      <c r="I6653" s="2" t="s">
        <v>1189</v>
      </c>
      <c r="J6653" s="3">
        <v>7</v>
      </c>
      <c r="K6653" s="5"/>
    </row>
    <row r="6654" spans="1:11">
      <c r="A6654" s="2" t="s">
        <v>4</v>
      </c>
      <c r="B6654" s="2" t="s">
        <v>5</v>
      </c>
      <c r="C6654" s="4">
        <v>45597</v>
      </c>
      <c r="D6654" s="2" t="s">
        <v>36</v>
      </c>
      <c r="E6654" s="2" t="s">
        <v>7</v>
      </c>
      <c r="F6654" s="2">
        <v>8.1999999999999993</v>
      </c>
      <c r="G6654" s="2" t="s">
        <v>1142</v>
      </c>
      <c r="H6654" s="2" t="s">
        <v>8</v>
      </c>
      <c r="I6654" s="2" t="s">
        <v>1189</v>
      </c>
      <c r="J6654" s="3">
        <v>2</v>
      </c>
      <c r="K6654" s="5"/>
    </row>
    <row r="6655" spans="1:11">
      <c r="A6655" s="2" t="s">
        <v>4</v>
      </c>
      <c r="B6655" s="2" t="s">
        <v>5</v>
      </c>
      <c r="C6655" s="4">
        <v>45597</v>
      </c>
      <c r="D6655" s="2" t="s">
        <v>689</v>
      </c>
      <c r="E6655" s="2" t="s">
        <v>7</v>
      </c>
      <c r="F6655" s="2">
        <v>8.1999999999999993</v>
      </c>
      <c r="G6655" s="2" t="s">
        <v>1142</v>
      </c>
      <c r="H6655" s="2" t="s">
        <v>8</v>
      </c>
      <c r="I6655" s="2" t="s">
        <v>1189</v>
      </c>
      <c r="J6655" s="3">
        <v>4</v>
      </c>
      <c r="K6655" s="5"/>
    </row>
    <row r="6656" spans="1:11">
      <c r="A6656" s="2" t="s">
        <v>4</v>
      </c>
      <c r="B6656" s="2" t="s">
        <v>5</v>
      </c>
      <c r="C6656" s="4">
        <v>45597</v>
      </c>
      <c r="D6656" s="2" t="s">
        <v>498</v>
      </c>
      <c r="E6656" s="2" t="s">
        <v>7</v>
      </c>
      <c r="F6656" s="2">
        <v>8.1999999999999993</v>
      </c>
      <c r="G6656" s="2" t="s">
        <v>1142</v>
      </c>
      <c r="H6656" s="2" t="s">
        <v>8</v>
      </c>
      <c r="I6656" s="2" t="s">
        <v>1189</v>
      </c>
      <c r="J6656" s="3">
        <v>7</v>
      </c>
      <c r="K6656" s="5"/>
    </row>
    <row r="6657" spans="1:11">
      <c r="A6657" s="2" t="s">
        <v>1551</v>
      </c>
      <c r="B6657" s="2" t="s">
        <v>1552</v>
      </c>
      <c r="C6657" s="4">
        <v>45597</v>
      </c>
      <c r="D6657" s="2" t="s">
        <v>441</v>
      </c>
      <c r="E6657" s="2" t="s">
        <v>240</v>
      </c>
      <c r="F6657" s="2">
        <v>7.1</v>
      </c>
      <c r="G6657" s="2" t="s">
        <v>1143</v>
      </c>
      <c r="H6657" s="2" t="s">
        <v>109</v>
      </c>
      <c r="I6657" s="2" t="s">
        <v>1192</v>
      </c>
      <c r="J6657" s="3">
        <v>6</v>
      </c>
      <c r="K6657" s="5"/>
    </row>
    <row r="6658" spans="1:11">
      <c r="A6658" s="2" t="s">
        <v>1551</v>
      </c>
      <c r="B6658" s="2" t="s">
        <v>1552</v>
      </c>
      <c r="C6658" s="4">
        <v>45597</v>
      </c>
      <c r="D6658" s="2" t="s">
        <v>110</v>
      </c>
      <c r="E6658" s="2" t="s">
        <v>436</v>
      </c>
      <c r="F6658" s="2">
        <v>7.1</v>
      </c>
      <c r="G6658" s="2" t="s">
        <v>1143</v>
      </c>
      <c r="H6658" s="2" t="s">
        <v>109</v>
      </c>
      <c r="I6658" s="2" t="s">
        <v>1192</v>
      </c>
      <c r="J6658" s="3">
        <v>6</v>
      </c>
      <c r="K6658" s="5"/>
    </row>
    <row r="6659" spans="1:11">
      <c r="A6659" s="2" t="s">
        <v>44</v>
      </c>
      <c r="B6659" s="2" t="s">
        <v>45</v>
      </c>
      <c r="C6659" s="4">
        <v>45597</v>
      </c>
      <c r="D6659" s="2" t="s">
        <v>61</v>
      </c>
      <c r="E6659" s="2" t="s">
        <v>47</v>
      </c>
      <c r="F6659" s="2">
        <v>8.1</v>
      </c>
      <c r="G6659" s="2" t="s">
        <v>1142</v>
      </c>
      <c r="H6659" s="2" t="s">
        <v>44</v>
      </c>
      <c r="I6659" s="2" t="s">
        <v>45</v>
      </c>
      <c r="J6659" s="3">
        <v>2</v>
      </c>
      <c r="K6659" s="5"/>
    </row>
    <row r="6660" spans="1:11">
      <c r="A6660" s="2" t="s">
        <v>44</v>
      </c>
      <c r="B6660" s="2" t="s">
        <v>45</v>
      </c>
      <c r="C6660" s="4">
        <v>45597</v>
      </c>
      <c r="D6660" s="2" t="s">
        <v>59</v>
      </c>
      <c r="E6660" s="2" t="s">
        <v>50</v>
      </c>
      <c r="F6660" s="2">
        <v>9.1300000000000008</v>
      </c>
      <c r="G6660" s="2" t="s">
        <v>1145</v>
      </c>
      <c r="H6660" s="2" t="s">
        <v>44</v>
      </c>
      <c r="I6660" s="2" t="s">
        <v>45</v>
      </c>
      <c r="J6660" s="3">
        <v>1</v>
      </c>
      <c r="K6660" s="5"/>
    </row>
    <row r="6661" spans="1:11">
      <c r="A6661" s="2" t="s">
        <v>44</v>
      </c>
      <c r="B6661" s="2" t="s">
        <v>45</v>
      </c>
      <c r="C6661" s="4">
        <v>45597</v>
      </c>
      <c r="D6661" s="2" t="s">
        <v>60</v>
      </c>
      <c r="E6661" s="2" t="s">
        <v>50</v>
      </c>
      <c r="F6661" s="2">
        <v>9.1300000000000008</v>
      </c>
      <c r="G6661" s="2" t="s">
        <v>1145</v>
      </c>
      <c r="H6661" s="2" t="s">
        <v>44</v>
      </c>
      <c r="I6661" s="2" t="s">
        <v>45</v>
      </c>
      <c r="J6661" s="3">
        <v>1</v>
      </c>
      <c r="K6661" s="5"/>
    </row>
    <row r="6662" spans="1:11">
      <c r="A6662" s="2" t="s">
        <v>44</v>
      </c>
      <c r="B6662" s="2" t="s">
        <v>45</v>
      </c>
      <c r="C6662" s="4">
        <v>45597</v>
      </c>
      <c r="D6662" s="2" t="s">
        <v>51</v>
      </c>
      <c r="E6662" s="2" t="s">
        <v>50</v>
      </c>
      <c r="F6662" s="2">
        <v>8.1</v>
      </c>
      <c r="G6662" s="2" t="s">
        <v>1142</v>
      </c>
      <c r="H6662" s="2" t="s">
        <v>44</v>
      </c>
      <c r="I6662" s="2" t="s">
        <v>45</v>
      </c>
      <c r="J6662" s="3">
        <v>5</v>
      </c>
      <c r="K6662" s="5"/>
    </row>
    <row r="6663" spans="1:11">
      <c r="A6663" s="2" t="s">
        <v>44</v>
      </c>
      <c r="B6663" s="2" t="s">
        <v>45</v>
      </c>
      <c r="C6663" s="4">
        <v>45597</v>
      </c>
      <c r="D6663" s="2" t="s">
        <v>54</v>
      </c>
      <c r="E6663" s="2" t="s">
        <v>50</v>
      </c>
      <c r="F6663" s="2">
        <v>8.1</v>
      </c>
      <c r="G6663" s="2" t="s">
        <v>1142</v>
      </c>
      <c r="H6663" s="2" t="s">
        <v>44</v>
      </c>
      <c r="I6663" s="2" t="s">
        <v>45</v>
      </c>
      <c r="J6663" s="3">
        <v>1</v>
      </c>
      <c r="K6663" s="5"/>
    </row>
    <row r="6664" spans="1:11">
      <c r="A6664" s="2" t="s">
        <v>63</v>
      </c>
      <c r="B6664" s="2" t="s">
        <v>64</v>
      </c>
      <c r="C6664" s="4">
        <v>45597</v>
      </c>
      <c r="D6664" s="2" t="s">
        <v>1100</v>
      </c>
      <c r="E6664" s="2" t="s">
        <v>132</v>
      </c>
      <c r="F6664" s="2">
        <v>6.2</v>
      </c>
      <c r="G6664" s="2" t="s">
        <v>1183</v>
      </c>
      <c r="H6664" s="2" t="s">
        <v>147</v>
      </c>
      <c r="I6664" s="2" t="s">
        <v>1149</v>
      </c>
      <c r="J6664" s="3">
        <v>2</v>
      </c>
      <c r="K6664" s="5"/>
    </row>
    <row r="6665" spans="1:11">
      <c r="A6665" s="2" t="s">
        <v>63</v>
      </c>
      <c r="B6665" s="2" t="s">
        <v>64</v>
      </c>
      <c r="C6665" s="4">
        <v>45597</v>
      </c>
      <c r="D6665" s="2" t="s">
        <v>960</v>
      </c>
      <c r="E6665" s="2" t="s">
        <v>82</v>
      </c>
      <c r="F6665" s="2">
        <v>6.2</v>
      </c>
      <c r="G6665" s="2" t="s">
        <v>1183</v>
      </c>
      <c r="H6665" s="2" t="s">
        <v>1993</v>
      </c>
      <c r="I6665" s="2" t="s">
        <v>1994</v>
      </c>
      <c r="J6665" s="3">
        <v>1</v>
      </c>
      <c r="K6665" s="5"/>
    </row>
    <row r="6666" spans="1:11">
      <c r="A6666" s="2" t="s">
        <v>93</v>
      </c>
      <c r="B6666" s="2" t="s">
        <v>94</v>
      </c>
      <c r="C6666" s="4">
        <v>45597</v>
      </c>
      <c r="D6666" s="2" t="s">
        <v>1913</v>
      </c>
      <c r="E6666" s="2" t="s">
        <v>526</v>
      </c>
      <c r="F6666" s="2">
        <v>7.2</v>
      </c>
      <c r="G6666" s="2" t="s">
        <v>1143</v>
      </c>
      <c r="H6666" s="2" t="s">
        <v>1847</v>
      </c>
      <c r="I6666" s="2" t="s">
        <v>1848</v>
      </c>
      <c r="J6666" s="3">
        <v>1</v>
      </c>
      <c r="K6666" s="5"/>
    </row>
    <row r="6667" spans="1:11">
      <c r="A6667" s="2" t="s">
        <v>93</v>
      </c>
      <c r="B6667" s="2" t="s">
        <v>94</v>
      </c>
      <c r="C6667" s="4">
        <v>45597</v>
      </c>
      <c r="D6667" s="2" t="s">
        <v>1914</v>
      </c>
      <c r="E6667" s="2" t="s">
        <v>99</v>
      </c>
      <c r="F6667" s="2">
        <v>8.1999999999999993</v>
      </c>
      <c r="G6667" s="2" t="s">
        <v>1142</v>
      </c>
      <c r="H6667" s="2" t="s">
        <v>100</v>
      </c>
      <c r="I6667" s="2" t="s">
        <v>1181</v>
      </c>
      <c r="J6667" s="3">
        <v>1</v>
      </c>
      <c r="K6667" s="5"/>
    </row>
    <row r="6668" spans="1:11">
      <c r="A6668" s="2" t="s">
        <v>93</v>
      </c>
      <c r="B6668" s="2" t="s">
        <v>94</v>
      </c>
      <c r="C6668" s="4">
        <v>45597</v>
      </c>
      <c r="D6668" s="2" t="s">
        <v>105</v>
      </c>
      <c r="E6668" s="2" t="s">
        <v>17</v>
      </c>
      <c r="F6668" s="2">
        <v>8.1999999999999993</v>
      </c>
      <c r="G6668" s="2" t="s">
        <v>1142</v>
      </c>
      <c r="H6668" s="2" t="s">
        <v>103</v>
      </c>
      <c r="I6668" s="2" t="s">
        <v>1238</v>
      </c>
      <c r="J6668" s="3">
        <v>7</v>
      </c>
      <c r="K6668" s="5"/>
    </row>
    <row r="6669" spans="1:11">
      <c r="A6669" s="2" t="s">
        <v>93</v>
      </c>
      <c r="B6669" s="2" t="s">
        <v>94</v>
      </c>
      <c r="C6669" s="4">
        <v>45597</v>
      </c>
      <c r="D6669" s="2" t="s">
        <v>1995</v>
      </c>
      <c r="E6669" s="2" t="s">
        <v>17</v>
      </c>
      <c r="F6669" s="2">
        <v>8.1999999999999993</v>
      </c>
      <c r="G6669" s="2" t="s">
        <v>1142</v>
      </c>
      <c r="H6669" s="2" t="s">
        <v>103</v>
      </c>
      <c r="I6669" s="2" t="s">
        <v>1238</v>
      </c>
      <c r="J6669" s="3">
        <v>14</v>
      </c>
      <c r="K6669" s="5"/>
    </row>
    <row r="6670" spans="1:11">
      <c r="A6670" s="2" t="s">
        <v>106</v>
      </c>
      <c r="B6670" s="2" t="s">
        <v>107</v>
      </c>
      <c r="C6670" s="4">
        <v>45597</v>
      </c>
      <c r="D6670" s="2" t="s">
        <v>1423</v>
      </c>
      <c r="E6670" s="2" t="s">
        <v>1040</v>
      </c>
      <c r="F6670" s="2">
        <v>6.1</v>
      </c>
      <c r="G6670" s="2" t="s">
        <v>1183</v>
      </c>
      <c r="H6670" s="2" t="s">
        <v>1310</v>
      </c>
      <c r="I6670" s="2" t="s">
        <v>1311</v>
      </c>
      <c r="J6670" s="3">
        <v>7</v>
      </c>
      <c r="K6670" s="5"/>
    </row>
    <row r="6671" spans="1:11">
      <c r="A6671" s="2" t="s">
        <v>106</v>
      </c>
      <c r="B6671" s="2" t="s">
        <v>107</v>
      </c>
      <c r="C6671" s="4">
        <v>45597</v>
      </c>
      <c r="D6671" s="2" t="s">
        <v>438</v>
      </c>
      <c r="E6671" s="2" t="s">
        <v>99</v>
      </c>
      <c r="F6671" s="2">
        <v>6.1</v>
      </c>
      <c r="G6671" s="2" t="s">
        <v>1183</v>
      </c>
      <c r="H6671" s="2" t="s">
        <v>109</v>
      </c>
      <c r="I6671" s="2" t="s">
        <v>1192</v>
      </c>
      <c r="J6671" s="3">
        <v>1</v>
      </c>
      <c r="K6671" s="5"/>
    </row>
    <row r="6672" spans="1:11">
      <c r="A6672" s="2" t="s">
        <v>106</v>
      </c>
      <c r="B6672" s="2" t="s">
        <v>107</v>
      </c>
      <c r="C6672" s="4">
        <v>45597</v>
      </c>
      <c r="D6672" s="2" t="s">
        <v>239</v>
      </c>
      <c r="E6672" s="2" t="s">
        <v>240</v>
      </c>
      <c r="F6672" s="2">
        <v>6.1</v>
      </c>
      <c r="G6672" s="2" t="s">
        <v>1183</v>
      </c>
      <c r="H6672" s="2" t="s">
        <v>109</v>
      </c>
      <c r="I6672" s="2" t="s">
        <v>1192</v>
      </c>
      <c r="J6672" s="3">
        <v>2</v>
      </c>
      <c r="K6672" s="5"/>
    </row>
    <row r="6673" spans="1:11">
      <c r="A6673" s="2" t="s">
        <v>106</v>
      </c>
      <c r="B6673" s="2" t="s">
        <v>107</v>
      </c>
      <c r="C6673" s="4">
        <v>45597</v>
      </c>
      <c r="D6673" s="2" t="s">
        <v>459</v>
      </c>
      <c r="E6673" s="2" t="s">
        <v>215</v>
      </c>
      <c r="F6673" s="2">
        <v>6.1</v>
      </c>
      <c r="G6673" s="2" t="s">
        <v>1183</v>
      </c>
      <c r="H6673" s="2" t="s">
        <v>460</v>
      </c>
      <c r="I6673" s="2" t="s">
        <v>464</v>
      </c>
      <c r="J6673" s="3">
        <v>1</v>
      </c>
      <c r="K6673" s="5"/>
    </row>
    <row r="6674" spans="1:11">
      <c r="A6674" s="2" t="s">
        <v>106</v>
      </c>
      <c r="B6674" s="2" t="s">
        <v>107</v>
      </c>
      <c r="C6674" s="4">
        <v>45597</v>
      </c>
      <c r="D6674" s="2" t="s">
        <v>112</v>
      </c>
      <c r="E6674" s="2" t="s">
        <v>113</v>
      </c>
      <c r="F6674" s="2">
        <v>6.1</v>
      </c>
      <c r="G6674" s="2" t="s">
        <v>1183</v>
      </c>
      <c r="H6674" s="2" t="s">
        <v>114</v>
      </c>
      <c r="I6674" s="2" t="s">
        <v>1193</v>
      </c>
      <c r="J6674" s="3">
        <v>7</v>
      </c>
      <c r="K6674" s="5"/>
    </row>
    <row r="6675" spans="1:11">
      <c r="A6675" s="2" t="s">
        <v>115</v>
      </c>
      <c r="B6675" s="2" t="s">
        <v>116</v>
      </c>
      <c r="C6675" s="4">
        <v>45597</v>
      </c>
      <c r="D6675" s="2" t="s">
        <v>831</v>
      </c>
      <c r="E6675" s="2" t="s">
        <v>832</v>
      </c>
      <c r="F6675" s="2">
        <v>8.1</v>
      </c>
      <c r="G6675" s="2" t="s">
        <v>1142</v>
      </c>
      <c r="H6675" s="2" t="s">
        <v>115</v>
      </c>
      <c r="I6675" s="2" t="s">
        <v>116</v>
      </c>
      <c r="J6675" s="3">
        <v>4</v>
      </c>
      <c r="K6675" s="5"/>
    </row>
    <row r="6676" spans="1:11">
      <c r="A6676" s="2" t="s">
        <v>185</v>
      </c>
      <c r="B6676" s="2" t="s">
        <v>1156</v>
      </c>
      <c r="C6676" s="4">
        <v>45597</v>
      </c>
      <c r="D6676" s="2" t="s">
        <v>715</v>
      </c>
      <c r="E6676" s="2" t="s">
        <v>382</v>
      </c>
      <c r="F6676" s="2">
        <v>9.1300000000000008</v>
      </c>
      <c r="G6676" s="2" t="s">
        <v>1145</v>
      </c>
      <c r="H6676" s="2" t="s">
        <v>187</v>
      </c>
      <c r="I6676" s="2" t="s">
        <v>1165</v>
      </c>
      <c r="J6676" s="3">
        <v>7</v>
      </c>
      <c r="K6676" s="5"/>
    </row>
    <row r="6677" spans="1:11">
      <c r="A6677" s="2" t="s">
        <v>185</v>
      </c>
      <c r="B6677" s="2" t="s">
        <v>1156</v>
      </c>
      <c r="C6677" s="4">
        <v>45597</v>
      </c>
      <c r="D6677" s="2" t="s">
        <v>567</v>
      </c>
      <c r="E6677" s="2" t="s">
        <v>382</v>
      </c>
      <c r="F6677" s="2">
        <v>9.6</v>
      </c>
      <c r="G6677" s="2" t="s">
        <v>1183</v>
      </c>
      <c r="H6677" s="2" t="s">
        <v>187</v>
      </c>
      <c r="I6677" s="2" t="s">
        <v>1165</v>
      </c>
      <c r="J6677" s="3">
        <v>1</v>
      </c>
      <c r="K6677" s="5"/>
    </row>
    <row r="6678" spans="1:11">
      <c r="A6678" s="2" t="s">
        <v>1425</v>
      </c>
      <c r="B6678" s="2" t="s">
        <v>1426</v>
      </c>
      <c r="C6678" s="4">
        <v>45597</v>
      </c>
      <c r="D6678" s="2" t="s">
        <v>586</v>
      </c>
      <c r="E6678" s="2" t="s">
        <v>531</v>
      </c>
      <c r="F6678" s="2">
        <v>8</v>
      </c>
      <c r="G6678" s="2" t="s">
        <v>1142</v>
      </c>
      <c r="H6678" s="2" t="s">
        <v>249</v>
      </c>
      <c r="I6678" s="2" t="s">
        <v>1198</v>
      </c>
      <c r="J6678" s="3">
        <v>2</v>
      </c>
      <c r="K6678" s="5"/>
    </row>
    <row r="6679" spans="1:11">
      <c r="A6679" s="2" t="s">
        <v>1721</v>
      </c>
      <c r="B6679" s="2" t="s">
        <v>1721</v>
      </c>
      <c r="C6679" s="4">
        <v>45597</v>
      </c>
      <c r="D6679" s="2" t="s">
        <v>1996</v>
      </c>
      <c r="E6679" s="2" t="s">
        <v>1740</v>
      </c>
      <c r="F6679" s="2">
        <v>8.1999999999999993</v>
      </c>
      <c r="G6679" s="2" t="s">
        <v>1142</v>
      </c>
      <c r="H6679" s="2" t="s">
        <v>1741</v>
      </c>
      <c r="I6679" s="2" t="s">
        <v>1742</v>
      </c>
      <c r="J6679" s="3">
        <v>3</v>
      </c>
      <c r="K6679" s="5"/>
    </row>
    <row r="6680" spans="1:11">
      <c r="A6680" s="2" t="s">
        <v>1721</v>
      </c>
      <c r="B6680" s="2" t="s">
        <v>1721</v>
      </c>
      <c r="C6680" s="4">
        <v>45597</v>
      </c>
      <c r="D6680" s="2" t="s">
        <v>1865</v>
      </c>
      <c r="E6680" s="2" t="s">
        <v>1748</v>
      </c>
      <c r="F6680" s="2">
        <v>8.1999999999999993</v>
      </c>
      <c r="G6680" s="2" t="s">
        <v>1142</v>
      </c>
      <c r="H6680" s="2" t="s">
        <v>1749</v>
      </c>
      <c r="I6680" s="2" t="s">
        <v>1750</v>
      </c>
      <c r="J6680" s="3">
        <v>1</v>
      </c>
      <c r="K6680" s="5"/>
    </row>
    <row r="6681" spans="1:11">
      <c r="A6681" s="2" t="s">
        <v>1721</v>
      </c>
      <c r="B6681" s="2" t="s">
        <v>1721</v>
      </c>
      <c r="C6681" s="4">
        <v>45597</v>
      </c>
      <c r="D6681" s="2" t="s">
        <v>1997</v>
      </c>
      <c r="E6681" s="2" t="s">
        <v>1740</v>
      </c>
      <c r="F6681" s="2">
        <v>8.1999999999999993</v>
      </c>
      <c r="G6681" s="2" t="s">
        <v>1142</v>
      </c>
      <c r="H6681" s="2" t="s">
        <v>1721</v>
      </c>
      <c r="I6681" s="2" t="s">
        <v>1721</v>
      </c>
      <c r="J6681" s="3">
        <v>4</v>
      </c>
      <c r="K6681" s="5"/>
    </row>
    <row r="6682" spans="1:11">
      <c r="A6682" s="2" t="s">
        <v>1721</v>
      </c>
      <c r="B6682" s="2" t="s">
        <v>1721</v>
      </c>
      <c r="C6682" s="4">
        <v>45597</v>
      </c>
      <c r="D6682" s="2" t="s">
        <v>1998</v>
      </c>
      <c r="E6682" s="2" t="s">
        <v>1723</v>
      </c>
      <c r="F6682" s="2">
        <v>8.1999999999999993</v>
      </c>
      <c r="G6682" s="2" t="s">
        <v>1142</v>
      </c>
      <c r="H6682" s="2" t="s">
        <v>1724</v>
      </c>
      <c r="I6682" s="2" t="s">
        <v>1725</v>
      </c>
      <c r="J6682" s="3">
        <v>1</v>
      </c>
      <c r="K6682" s="5"/>
    </row>
    <row r="6683" spans="1:11">
      <c r="A6683" s="2" t="s">
        <v>1721</v>
      </c>
      <c r="B6683" s="2" t="s">
        <v>1721</v>
      </c>
      <c r="C6683" s="4">
        <v>45597</v>
      </c>
      <c r="D6683" s="2" t="s">
        <v>1731</v>
      </c>
      <c r="E6683" s="2" t="s">
        <v>1962</v>
      </c>
      <c r="F6683" s="2">
        <v>8.1999999999999993</v>
      </c>
      <c r="G6683" s="2" t="s">
        <v>1142</v>
      </c>
      <c r="H6683" s="2" t="s">
        <v>1732</v>
      </c>
      <c r="I6683" s="2" t="s">
        <v>1733</v>
      </c>
      <c r="J6683" s="3">
        <v>1</v>
      </c>
      <c r="K6683" s="5"/>
    </row>
    <row r="6684" spans="1:11">
      <c r="A6684" s="2" t="s">
        <v>1721</v>
      </c>
      <c r="B6684" s="2" t="s">
        <v>1721</v>
      </c>
      <c r="C6684" s="4">
        <v>45597</v>
      </c>
      <c r="D6684" s="2" t="s">
        <v>1999</v>
      </c>
      <c r="E6684" s="2" t="s">
        <v>1962</v>
      </c>
      <c r="F6684" s="2">
        <v>8.1999999999999993</v>
      </c>
      <c r="G6684" s="2" t="s">
        <v>1142</v>
      </c>
      <c r="H6684" s="2" t="s">
        <v>1732</v>
      </c>
      <c r="I6684" s="2" t="s">
        <v>1733</v>
      </c>
      <c r="J6684" s="3">
        <v>2</v>
      </c>
      <c r="K6684" s="5"/>
    </row>
    <row r="6685" spans="1:11">
      <c r="A6685" s="2" t="s">
        <v>1721</v>
      </c>
      <c r="B6685" s="2" t="s">
        <v>1721</v>
      </c>
      <c r="C6685" s="4">
        <v>45597</v>
      </c>
      <c r="D6685" s="2" t="s">
        <v>2000</v>
      </c>
      <c r="E6685" s="2" t="s">
        <v>1962</v>
      </c>
      <c r="F6685" s="2">
        <v>8.1999999999999993</v>
      </c>
      <c r="G6685" s="2" t="s">
        <v>1142</v>
      </c>
      <c r="H6685" s="2" t="s">
        <v>1732</v>
      </c>
      <c r="I6685" s="2" t="s">
        <v>1733</v>
      </c>
      <c r="J6685" s="3">
        <v>3</v>
      </c>
      <c r="K6685" s="5"/>
    </row>
    <row r="6686" spans="1:11">
      <c r="A6686" s="2" t="s">
        <v>1721</v>
      </c>
      <c r="B6686" s="2" t="s">
        <v>1721</v>
      </c>
      <c r="C6686" s="4">
        <v>45597</v>
      </c>
      <c r="D6686" s="2" t="s">
        <v>1946</v>
      </c>
      <c r="E6686" s="2" t="s">
        <v>1723</v>
      </c>
      <c r="F6686" s="2">
        <v>8.1999999999999993</v>
      </c>
      <c r="G6686" s="2" t="s">
        <v>1142</v>
      </c>
      <c r="H6686" s="2" t="s">
        <v>1737</v>
      </c>
      <c r="I6686" s="2" t="s">
        <v>1738</v>
      </c>
      <c r="J6686" s="3">
        <v>4</v>
      </c>
      <c r="K6686" s="5"/>
    </row>
    <row r="6687" spans="1:11">
      <c r="A6687" s="2" t="s">
        <v>1721</v>
      </c>
      <c r="B6687" s="2" t="s">
        <v>1721</v>
      </c>
      <c r="C6687" s="4">
        <v>45597</v>
      </c>
      <c r="D6687" s="2" t="s">
        <v>1799</v>
      </c>
      <c r="E6687" s="2" t="s">
        <v>1740</v>
      </c>
      <c r="F6687" s="2">
        <v>8.1999999999999993</v>
      </c>
      <c r="G6687" s="2" t="s">
        <v>1142</v>
      </c>
      <c r="H6687" s="2" t="s">
        <v>1741</v>
      </c>
      <c r="I6687" s="2" t="s">
        <v>1742</v>
      </c>
      <c r="J6687" s="3">
        <v>1</v>
      </c>
      <c r="K6687" s="5"/>
    </row>
    <row r="6688" spans="1:11">
      <c r="A6688" s="2" t="s">
        <v>121</v>
      </c>
      <c r="B6688" s="2" t="s">
        <v>122</v>
      </c>
      <c r="C6688" s="4">
        <v>45597</v>
      </c>
      <c r="D6688" s="2" t="s">
        <v>707</v>
      </c>
      <c r="E6688" s="2" t="s">
        <v>90</v>
      </c>
      <c r="F6688" s="2">
        <v>4.0999999999999996</v>
      </c>
      <c r="G6688" s="2" t="s">
        <v>1188</v>
      </c>
      <c r="H6688" s="2" t="s">
        <v>137</v>
      </c>
      <c r="I6688" s="2" t="s">
        <v>1195</v>
      </c>
      <c r="J6688" s="3">
        <v>3</v>
      </c>
      <c r="K6688" s="5"/>
    </row>
    <row r="6689" spans="1:11">
      <c r="A6689" s="2" t="s">
        <v>121</v>
      </c>
      <c r="B6689" s="2" t="s">
        <v>122</v>
      </c>
      <c r="C6689" s="4">
        <v>45597</v>
      </c>
      <c r="D6689" s="2" t="s">
        <v>2001</v>
      </c>
      <c r="E6689" s="2" t="s">
        <v>132</v>
      </c>
      <c r="F6689" s="2">
        <v>4.0999999999999996</v>
      </c>
      <c r="G6689" s="2" t="s">
        <v>1188</v>
      </c>
      <c r="H6689" s="2" t="s">
        <v>67</v>
      </c>
      <c r="I6689" s="2" t="s">
        <v>445</v>
      </c>
      <c r="J6689" s="3">
        <v>4</v>
      </c>
      <c r="K6689" s="5"/>
    </row>
    <row r="6690" spans="1:11">
      <c r="A6690" s="2" t="s">
        <v>134</v>
      </c>
      <c r="B6690" s="2" t="s">
        <v>135</v>
      </c>
      <c r="C6690" s="4">
        <v>45597</v>
      </c>
      <c r="D6690" s="2" t="s">
        <v>401</v>
      </c>
      <c r="E6690" s="2" t="s">
        <v>90</v>
      </c>
      <c r="F6690" s="2">
        <v>9.1300000000000008</v>
      </c>
      <c r="G6690" s="2" t="s">
        <v>1145</v>
      </c>
      <c r="H6690" s="2" t="s">
        <v>151</v>
      </c>
      <c r="I6690" s="2" t="s">
        <v>1203</v>
      </c>
      <c r="J6690" s="3">
        <v>2</v>
      </c>
      <c r="K6690" s="5"/>
    </row>
    <row r="6691" spans="1:11">
      <c r="A6691" s="2" t="s">
        <v>152</v>
      </c>
      <c r="B6691" s="2" t="s">
        <v>153</v>
      </c>
      <c r="C6691" s="4">
        <v>45597</v>
      </c>
      <c r="D6691" s="2" t="s">
        <v>709</v>
      </c>
      <c r="E6691" s="2" t="s">
        <v>710</v>
      </c>
      <c r="F6691" s="2">
        <v>8.1</v>
      </c>
      <c r="G6691" s="2" t="s">
        <v>1142</v>
      </c>
      <c r="H6691" s="2" t="s">
        <v>75</v>
      </c>
      <c r="I6691" s="2" t="s">
        <v>1150</v>
      </c>
      <c r="J6691" s="3">
        <v>23</v>
      </c>
      <c r="K6691" s="5"/>
    </row>
    <row r="6692" spans="1:11">
      <c r="A6692" s="2" t="s">
        <v>152</v>
      </c>
      <c r="B6692" s="2" t="s">
        <v>153</v>
      </c>
      <c r="C6692" s="4">
        <v>45597</v>
      </c>
      <c r="D6692" s="2" t="s">
        <v>157</v>
      </c>
      <c r="E6692" s="2" t="s">
        <v>132</v>
      </c>
      <c r="F6692" s="2">
        <v>8.1</v>
      </c>
      <c r="G6692" s="2" t="s">
        <v>1142</v>
      </c>
      <c r="H6692" s="2" t="s">
        <v>75</v>
      </c>
      <c r="I6692" s="2" t="s">
        <v>1150</v>
      </c>
      <c r="J6692" s="3">
        <v>7</v>
      </c>
      <c r="K6692" s="5"/>
    </row>
    <row r="6693" spans="1:11">
      <c r="A6693" s="2" t="s">
        <v>152</v>
      </c>
      <c r="B6693" s="2" t="s">
        <v>153</v>
      </c>
      <c r="C6693" s="4">
        <v>45597</v>
      </c>
      <c r="D6693" s="2" t="s">
        <v>1391</v>
      </c>
      <c r="E6693" s="2" t="s">
        <v>1392</v>
      </c>
      <c r="F6693" s="2">
        <v>8.1</v>
      </c>
      <c r="G6693" s="2" t="s">
        <v>1142</v>
      </c>
      <c r="H6693" s="2" t="s">
        <v>75</v>
      </c>
      <c r="I6693" s="2" t="s">
        <v>1150</v>
      </c>
      <c r="J6693" s="3">
        <v>6</v>
      </c>
      <c r="K6693" s="5"/>
    </row>
    <row r="6694" spans="1:11">
      <c r="A6694" s="2" t="s">
        <v>484</v>
      </c>
      <c r="B6694" s="2" t="s">
        <v>1250</v>
      </c>
      <c r="C6694" s="4">
        <v>45597</v>
      </c>
      <c r="D6694" s="2" t="s">
        <v>1373</v>
      </c>
      <c r="E6694" s="2" t="s">
        <v>1320</v>
      </c>
      <c r="F6694" s="2">
        <v>9.1300000000000008</v>
      </c>
      <c r="G6694" s="2" t="s">
        <v>1145</v>
      </c>
      <c r="H6694" s="2" t="s">
        <v>1321</v>
      </c>
      <c r="I6694" s="2" t="s">
        <v>1322</v>
      </c>
      <c r="J6694" s="3">
        <v>2</v>
      </c>
      <c r="K6694" s="5"/>
    </row>
    <row r="6695" spans="1:11">
      <c r="A6695" s="2" t="s">
        <v>484</v>
      </c>
      <c r="B6695" s="2" t="s">
        <v>1250</v>
      </c>
      <c r="C6695" s="4">
        <v>45597</v>
      </c>
      <c r="D6695" s="2" t="s">
        <v>1533</v>
      </c>
      <c r="E6695" s="2" t="s">
        <v>1320</v>
      </c>
      <c r="F6695" s="2">
        <v>9.1300000000000008</v>
      </c>
      <c r="G6695" s="2" t="s">
        <v>1145</v>
      </c>
      <c r="H6695" s="2" t="s">
        <v>1321</v>
      </c>
      <c r="I6695" s="2" t="s">
        <v>1322</v>
      </c>
      <c r="J6695" s="3">
        <v>3</v>
      </c>
      <c r="K6695" s="5"/>
    </row>
    <row r="6696" spans="1:11">
      <c r="A6696" s="2" t="s">
        <v>484</v>
      </c>
      <c r="B6696" s="2" t="s">
        <v>1250</v>
      </c>
      <c r="C6696" s="4">
        <v>45597</v>
      </c>
      <c r="D6696" s="2" t="s">
        <v>1499</v>
      </c>
      <c r="E6696" s="2" t="s">
        <v>1320</v>
      </c>
      <c r="F6696" s="2">
        <v>9.1300000000000008</v>
      </c>
      <c r="G6696" s="2" t="s">
        <v>1145</v>
      </c>
      <c r="H6696" s="2" t="s">
        <v>1329</v>
      </c>
      <c r="I6696" s="2" t="s">
        <v>1330</v>
      </c>
      <c r="J6696" s="3">
        <v>1</v>
      </c>
      <c r="K6696" s="5"/>
    </row>
    <row r="6697" spans="1:11">
      <c r="A6697" s="2" t="s">
        <v>484</v>
      </c>
      <c r="B6697" s="2" t="s">
        <v>1250</v>
      </c>
      <c r="C6697" s="4">
        <v>45597</v>
      </c>
      <c r="D6697" s="2" t="s">
        <v>685</v>
      </c>
      <c r="E6697" s="2" t="s">
        <v>17</v>
      </c>
      <c r="F6697" s="2">
        <v>8.1999999999999993</v>
      </c>
      <c r="G6697" s="2" t="s">
        <v>1142</v>
      </c>
      <c r="H6697" s="2" t="s">
        <v>1323</v>
      </c>
      <c r="I6697" s="2" t="s">
        <v>1324</v>
      </c>
      <c r="J6697" s="3">
        <v>3</v>
      </c>
      <c r="K6697" s="5"/>
    </row>
    <row r="6698" spans="1:11">
      <c r="A6698" s="2" t="s">
        <v>484</v>
      </c>
      <c r="B6698" s="2" t="s">
        <v>1250</v>
      </c>
      <c r="C6698" s="4">
        <v>45597</v>
      </c>
      <c r="D6698" s="2" t="s">
        <v>682</v>
      </c>
      <c r="E6698" s="2" t="s">
        <v>17</v>
      </c>
      <c r="F6698" s="2">
        <v>9.1300000000000008</v>
      </c>
      <c r="G6698" s="2" t="s">
        <v>1145</v>
      </c>
      <c r="H6698" s="2" t="s">
        <v>484</v>
      </c>
      <c r="I6698" s="2" t="s">
        <v>1250</v>
      </c>
      <c r="J6698" s="3">
        <v>1</v>
      </c>
      <c r="K6698" s="5"/>
    </row>
    <row r="6699" spans="1:11">
      <c r="A6699" s="2" t="s">
        <v>484</v>
      </c>
      <c r="B6699" s="2" t="s">
        <v>1250</v>
      </c>
      <c r="C6699" s="4">
        <v>45597</v>
      </c>
      <c r="D6699" s="2" t="s">
        <v>487</v>
      </c>
      <c r="E6699" s="2" t="s">
        <v>17</v>
      </c>
      <c r="F6699" s="2">
        <v>8.1999999999999993</v>
      </c>
      <c r="G6699" s="2" t="s">
        <v>1142</v>
      </c>
      <c r="H6699" s="2" t="s">
        <v>484</v>
      </c>
      <c r="I6699" s="2" t="s">
        <v>1250</v>
      </c>
      <c r="J6699" s="3">
        <v>2</v>
      </c>
      <c r="K6699" s="5"/>
    </row>
    <row r="6700" spans="1:11">
      <c r="A6700" s="2" t="s">
        <v>484</v>
      </c>
      <c r="B6700" s="2" t="s">
        <v>1250</v>
      </c>
      <c r="C6700" s="4">
        <v>45597</v>
      </c>
      <c r="D6700" s="2" t="s">
        <v>985</v>
      </c>
      <c r="E6700" s="2" t="s">
        <v>17</v>
      </c>
      <c r="F6700" s="2">
        <v>8.1999999999999993</v>
      </c>
      <c r="G6700" s="2" t="s">
        <v>1142</v>
      </c>
      <c r="H6700" s="2" t="s">
        <v>484</v>
      </c>
      <c r="I6700" s="2" t="s">
        <v>1250</v>
      </c>
      <c r="J6700" s="3">
        <v>1</v>
      </c>
      <c r="K6700" s="5"/>
    </row>
    <row r="6701" spans="1:11">
      <c r="A6701" s="2" t="s">
        <v>484</v>
      </c>
      <c r="B6701" s="2" t="s">
        <v>1250</v>
      </c>
      <c r="C6701" s="4">
        <v>45597</v>
      </c>
      <c r="D6701" s="2" t="s">
        <v>988</v>
      </c>
      <c r="E6701" s="2" t="s">
        <v>17</v>
      </c>
      <c r="F6701" s="2">
        <v>8.1999999999999993</v>
      </c>
      <c r="G6701" s="2" t="s">
        <v>1142</v>
      </c>
      <c r="H6701" s="2" t="s">
        <v>1323</v>
      </c>
      <c r="I6701" s="2" t="s">
        <v>1324</v>
      </c>
      <c r="J6701" s="3">
        <v>3</v>
      </c>
      <c r="K6701" s="5"/>
    </row>
    <row r="6702" spans="1:11">
      <c r="A6702" s="2" t="s">
        <v>484</v>
      </c>
      <c r="B6702" s="2" t="s">
        <v>1250</v>
      </c>
      <c r="C6702" s="4">
        <v>45597</v>
      </c>
      <c r="D6702" s="2" t="s">
        <v>808</v>
      </c>
      <c r="E6702" s="2" t="s">
        <v>17</v>
      </c>
      <c r="F6702" s="2">
        <v>9.1300000000000008</v>
      </c>
      <c r="G6702" s="2" t="s">
        <v>1145</v>
      </c>
      <c r="H6702" s="2" t="s">
        <v>484</v>
      </c>
      <c r="I6702" s="2" t="s">
        <v>1250</v>
      </c>
      <c r="J6702" s="3">
        <v>1</v>
      </c>
      <c r="K6702" s="5"/>
    </row>
    <row r="6703" spans="1:11">
      <c r="A6703" s="2" t="s">
        <v>484</v>
      </c>
      <c r="B6703" s="2" t="s">
        <v>1250</v>
      </c>
      <c r="C6703" s="4">
        <v>45597</v>
      </c>
      <c r="D6703" s="2" t="s">
        <v>812</v>
      </c>
      <c r="E6703" s="2" t="s">
        <v>17</v>
      </c>
      <c r="F6703" s="2">
        <v>9.1300000000000008</v>
      </c>
      <c r="G6703" s="2" t="s">
        <v>1145</v>
      </c>
      <c r="H6703" s="2" t="s">
        <v>484</v>
      </c>
      <c r="I6703" s="2" t="s">
        <v>1250</v>
      </c>
      <c r="J6703" s="3">
        <v>1</v>
      </c>
      <c r="K6703" s="5"/>
    </row>
    <row r="6704" spans="1:11">
      <c r="A6704" s="2" t="s">
        <v>484</v>
      </c>
      <c r="B6704" s="2" t="s">
        <v>1250</v>
      </c>
      <c r="C6704" s="4">
        <v>45597</v>
      </c>
      <c r="D6704" s="2" t="s">
        <v>680</v>
      </c>
      <c r="E6704" s="2" t="s">
        <v>17</v>
      </c>
      <c r="F6704" s="2">
        <v>8.1999999999999993</v>
      </c>
      <c r="G6704" s="2" t="s">
        <v>1142</v>
      </c>
      <c r="H6704" s="2" t="s">
        <v>1323</v>
      </c>
      <c r="I6704" s="2" t="s">
        <v>1324</v>
      </c>
      <c r="J6704" s="3">
        <v>4</v>
      </c>
      <c r="K6704" s="5"/>
    </row>
    <row r="6705" spans="1:11">
      <c r="A6705" s="2" t="s">
        <v>165</v>
      </c>
      <c r="B6705" s="2" t="s">
        <v>166</v>
      </c>
      <c r="C6705" s="4">
        <v>45597</v>
      </c>
      <c r="D6705" s="2" t="s">
        <v>1076</v>
      </c>
      <c r="E6705" s="2" t="s">
        <v>170</v>
      </c>
      <c r="F6705" s="2">
        <v>4.0999999999999996</v>
      </c>
      <c r="G6705" s="2" t="s">
        <v>1188</v>
      </c>
      <c r="H6705" s="2" t="s">
        <v>875</v>
      </c>
      <c r="I6705" s="2" t="s">
        <v>1253</v>
      </c>
      <c r="J6705" s="3">
        <v>1</v>
      </c>
      <c r="K6705" s="5"/>
    </row>
    <row r="6706" spans="1:11">
      <c r="A6706" s="2" t="s">
        <v>165</v>
      </c>
      <c r="B6706" s="2" t="s">
        <v>166</v>
      </c>
      <c r="C6706" s="4">
        <v>45597</v>
      </c>
      <c r="D6706" s="2" t="s">
        <v>1004</v>
      </c>
      <c r="E6706" s="2" t="s">
        <v>58</v>
      </c>
      <c r="F6706" s="2">
        <v>5.0999999999999996</v>
      </c>
      <c r="G6706" s="2" t="s">
        <v>1186</v>
      </c>
      <c r="H6706" s="2" t="s">
        <v>353</v>
      </c>
      <c r="I6706" s="2" t="s">
        <v>1179</v>
      </c>
      <c r="J6706" s="3">
        <v>1</v>
      </c>
      <c r="K6706" s="5"/>
    </row>
    <row r="6707" spans="1:11">
      <c r="A6707" s="2" t="s">
        <v>165</v>
      </c>
      <c r="B6707" s="2" t="s">
        <v>166</v>
      </c>
      <c r="C6707" s="4">
        <v>45597</v>
      </c>
      <c r="D6707" s="2" t="s">
        <v>1480</v>
      </c>
      <c r="E6707" s="2" t="s">
        <v>82</v>
      </c>
      <c r="F6707" s="2">
        <v>6.2</v>
      </c>
      <c r="G6707" s="2" t="s">
        <v>1183</v>
      </c>
      <c r="H6707" s="2" t="s">
        <v>173</v>
      </c>
      <c r="I6707" s="2" t="s">
        <v>1170</v>
      </c>
      <c r="J6707" s="3">
        <v>2</v>
      </c>
      <c r="K6707" s="5"/>
    </row>
    <row r="6708" spans="1:11">
      <c r="A6708" s="2" t="s">
        <v>188</v>
      </c>
      <c r="B6708" s="2" t="s">
        <v>189</v>
      </c>
      <c r="C6708" s="4">
        <v>45597</v>
      </c>
      <c r="D6708" s="2" t="s">
        <v>2002</v>
      </c>
      <c r="E6708" s="2" t="s">
        <v>2003</v>
      </c>
      <c r="F6708" s="2">
        <v>4.0999999999999996</v>
      </c>
      <c r="G6708" s="2" t="s">
        <v>1188</v>
      </c>
      <c r="H6708" s="2" t="s">
        <v>838</v>
      </c>
      <c r="I6708" s="2" t="s">
        <v>1164</v>
      </c>
      <c r="J6708" s="3">
        <v>1</v>
      </c>
      <c r="K6708" s="5"/>
    </row>
    <row r="6709" spans="1:11">
      <c r="A6709" s="2" t="s">
        <v>188</v>
      </c>
      <c r="B6709" s="2" t="s">
        <v>189</v>
      </c>
      <c r="C6709" s="4">
        <v>45597</v>
      </c>
      <c r="D6709" s="2" t="s">
        <v>778</v>
      </c>
      <c r="E6709" s="2" t="s">
        <v>191</v>
      </c>
      <c r="F6709" s="2">
        <v>6.3</v>
      </c>
      <c r="G6709" s="2" t="s">
        <v>1144</v>
      </c>
      <c r="H6709" s="2" t="s">
        <v>779</v>
      </c>
      <c r="I6709" s="2" t="s">
        <v>1213</v>
      </c>
      <c r="J6709" s="3">
        <v>1</v>
      </c>
      <c r="K6709" s="5"/>
    </row>
    <row r="6710" spans="1:11">
      <c r="A6710" s="2" t="s">
        <v>188</v>
      </c>
      <c r="B6710" s="2" t="s">
        <v>189</v>
      </c>
      <c r="C6710" s="4">
        <v>45597</v>
      </c>
      <c r="D6710" s="2" t="s">
        <v>2004</v>
      </c>
      <c r="E6710" s="2" t="s">
        <v>132</v>
      </c>
      <c r="F6710" s="2">
        <v>9.14</v>
      </c>
      <c r="G6710" s="2" t="s">
        <v>1144</v>
      </c>
      <c r="H6710" s="2" t="s">
        <v>168</v>
      </c>
      <c r="I6710" s="2" t="s">
        <v>1148</v>
      </c>
      <c r="J6710" s="3">
        <v>3</v>
      </c>
      <c r="K6710" s="5"/>
    </row>
    <row r="6711" spans="1:11">
      <c r="A6711" s="2" t="s">
        <v>188</v>
      </c>
      <c r="B6711" s="2" t="s">
        <v>189</v>
      </c>
      <c r="C6711" s="4">
        <v>45597</v>
      </c>
      <c r="D6711" s="2" t="s">
        <v>1900</v>
      </c>
      <c r="E6711" s="2" t="s">
        <v>132</v>
      </c>
      <c r="F6711" s="2">
        <v>5.0999999999999996</v>
      </c>
      <c r="G6711" s="2" t="s">
        <v>1186</v>
      </c>
      <c r="H6711" s="2" t="s">
        <v>844</v>
      </c>
      <c r="I6711" s="2" t="str">
        <f>+VLOOKUP(H6711,$A$2:$B$90000,2,0)</f>
        <v>VOLAR</v>
      </c>
      <c r="J6711" s="3">
        <v>1</v>
      </c>
      <c r="K6711" s="5"/>
    </row>
    <row r="6712" spans="1:11">
      <c r="A6712" s="2" t="s">
        <v>1630</v>
      </c>
      <c r="B6712" s="2" t="s">
        <v>1631</v>
      </c>
      <c r="C6712" s="4">
        <v>45597</v>
      </c>
      <c r="D6712" s="2" t="s">
        <v>1713</v>
      </c>
      <c r="E6712" s="2" t="s">
        <v>540</v>
      </c>
      <c r="F6712" s="2">
        <v>8.1</v>
      </c>
      <c r="G6712" s="2" t="s">
        <v>1142</v>
      </c>
      <c r="H6712" s="2" t="s">
        <v>156</v>
      </c>
      <c r="I6712" s="2" t="s">
        <v>1150</v>
      </c>
      <c r="J6712" s="3">
        <v>6</v>
      </c>
      <c r="K6712" s="5"/>
    </row>
    <row r="6713" spans="1:11">
      <c r="A6713" s="2" t="s">
        <v>1630</v>
      </c>
      <c r="B6713" s="2" t="s">
        <v>1631</v>
      </c>
      <c r="C6713" s="4">
        <v>45597</v>
      </c>
      <c r="D6713" s="2" t="s">
        <v>1633</v>
      </c>
      <c r="E6713" s="2" t="s">
        <v>540</v>
      </c>
      <c r="F6713" s="2">
        <v>8.1</v>
      </c>
      <c r="G6713" s="2" t="s">
        <v>1142</v>
      </c>
      <c r="H6713" s="2" t="s">
        <v>156</v>
      </c>
      <c r="I6713" s="2" t="s">
        <v>1150</v>
      </c>
      <c r="J6713" s="3">
        <v>7</v>
      </c>
      <c r="K6713" s="5"/>
    </row>
    <row r="6714" spans="1:11">
      <c r="A6714" s="2" t="s">
        <v>1630</v>
      </c>
      <c r="B6714" s="2" t="s">
        <v>1631</v>
      </c>
      <c r="C6714" s="4">
        <v>45597</v>
      </c>
      <c r="D6714" s="2" t="s">
        <v>1598</v>
      </c>
      <c r="E6714" s="2" t="s">
        <v>1454</v>
      </c>
      <c r="F6714" s="2">
        <v>8.1</v>
      </c>
      <c r="G6714" s="2" t="s">
        <v>1142</v>
      </c>
      <c r="H6714" s="2" t="s">
        <v>156</v>
      </c>
      <c r="I6714" s="2" t="s">
        <v>1150</v>
      </c>
      <c r="J6714" s="3">
        <v>8</v>
      </c>
      <c r="K6714" s="5"/>
    </row>
    <row r="6715" spans="1:11">
      <c r="A6715" s="2" t="s">
        <v>1630</v>
      </c>
      <c r="B6715" s="2" t="s">
        <v>1631</v>
      </c>
      <c r="C6715" s="4">
        <v>45597</v>
      </c>
      <c r="D6715" s="2" t="s">
        <v>1471</v>
      </c>
      <c r="E6715" s="2" t="s">
        <v>155</v>
      </c>
      <c r="F6715" s="2">
        <v>8.1</v>
      </c>
      <c r="G6715" s="2" t="s">
        <v>1142</v>
      </c>
      <c r="H6715" s="2" t="s">
        <v>156</v>
      </c>
      <c r="I6715" s="2" t="s">
        <v>1150</v>
      </c>
      <c r="J6715" s="3">
        <v>3</v>
      </c>
      <c r="K6715" s="5"/>
    </row>
    <row r="6716" spans="1:11">
      <c r="A6716" s="2" t="s">
        <v>1630</v>
      </c>
      <c r="B6716" s="2" t="s">
        <v>1631</v>
      </c>
      <c r="C6716" s="4">
        <v>45597</v>
      </c>
      <c r="D6716" s="2" t="s">
        <v>2005</v>
      </c>
      <c r="E6716" s="2" t="s">
        <v>1680</v>
      </c>
      <c r="F6716" s="2">
        <v>8.1</v>
      </c>
      <c r="G6716" s="2" t="s">
        <v>1142</v>
      </c>
      <c r="H6716" s="2" t="s">
        <v>97</v>
      </c>
      <c r="I6716" s="2" t="s">
        <v>1180</v>
      </c>
      <c r="J6716" s="3">
        <v>1</v>
      </c>
      <c r="K6716" s="5"/>
    </row>
    <row r="6717" spans="1:11">
      <c r="A6717" s="2" t="s">
        <v>1630</v>
      </c>
      <c r="B6717" s="2" t="s">
        <v>1631</v>
      </c>
      <c r="C6717" s="4">
        <v>45597</v>
      </c>
      <c r="D6717" s="2" t="s">
        <v>1647</v>
      </c>
      <c r="E6717" s="2" t="s">
        <v>1454</v>
      </c>
      <c r="F6717" s="2">
        <v>6.2</v>
      </c>
      <c r="G6717" s="2" t="s">
        <v>1183</v>
      </c>
      <c r="H6717" s="2" t="s">
        <v>156</v>
      </c>
      <c r="I6717" s="2" t="s">
        <v>1150</v>
      </c>
      <c r="J6717" s="3">
        <v>2</v>
      </c>
      <c r="K6717" s="5"/>
    </row>
    <row r="6718" spans="1:11">
      <c r="A6718" s="2" t="s">
        <v>1630</v>
      </c>
      <c r="B6718" s="2" t="s">
        <v>1631</v>
      </c>
      <c r="C6718" s="4">
        <v>45597</v>
      </c>
      <c r="D6718" s="2" t="s">
        <v>1901</v>
      </c>
      <c r="E6718" s="2" t="s">
        <v>1680</v>
      </c>
      <c r="F6718" s="2">
        <v>1.2</v>
      </c>
      <c r="G6718" s="2" t="s">
        <v>1187</v>
      </c>
      <c r="H6718" s="2" t="s">
        <v>156</v>
      </c>
      <c r="I6718" s="2" t="s">
        <v>1150</v>
      </c>
      <c r="J6718" s="3">
        <v>2</v>
      </c>
      <c r="K6718" s="5"/>
    </row>
    <row r="6719" spans="1:11">
      <c r="A6719" s="2" t="s">
        <v>198</v>
      </c>
      <c r="B6719" s="2" t="s">
        <v>199</v>
      </c>
      <c r="C6719" s="4">
        <v>45597</v>
      </c>
      <c r="D6719" s="2" t="s">
        <v>429</v>
      </c>
      <c r="E6719" s="2" t="s">
        <v>82</v>
      </c>
      <c r="F6719" s="2">
        <v>9.1300000000000008</v>
      </c>
      <c r="G6719" s="2" t="s">
        <v>1145</v>
      </c>
      <c r="H6719" s="2" t="s">
        <v>198</v>
      </c>
      <c r="I6719" s="2" t="s">
        <v>199</v>
      </c>
      <c r="J6719" s="3">
        <v>1</v>
      </c>
      <c r="K6719" s="5"/>
    </row>
    <row r="6720" spans="1:11">
      <c r="A6720" s="2" t="s">
        <v>212</v>
      </c>
      <c r="B6720" s="2" t="s">
        <v>213</v>
      </c>
      <c r="C6720" s="4">
        <v>45597</v>
      </c>
      <c r="D6720" s="2" t="s">
        <v>1870</v>
      </c>
      <c r="E6720" s="2" t="s">
        <v>939</v>
      </c>
      <c r="F6720" s="2">
        <v>8.1999999999999993</v>
      </c>
      <c r="G6720" s="2" t="s">
        <v>1142</v>
      </c>
      <c r="H6720" s="2" t="s">
        <v>219</v>
      </c>
      <c r="I6720" s="2" t="s">
        <v>1147</v>
      </c>
      <c r="J6720" s="3">
        <v>2</v>
      </c>
      <c r="K6720" s="5"/>
    </row>
    <row r="6721" spans="1:11">
      <c r="A6721" s="2" t="s">
        <v>212</v>
      </c>
      <c r="B6721" s="2" t="s">
        <v>213</v>
      </c>
      <c r="C6721" s="4">
        <v>45597</v>
      </c>
      <c r="D6721" s="2" t="s">
        <v>232</v>
      </c>
      <c r="E6721" s="2" t="s">
        <v>227</v>
      </c>
      <c r="F6721" s="2">
        <v>8.1999999999999993</v>
      </c>
      <c r="G6721" s="2" t="s">
        <v>1142</v>
      </c>
      <c r="H6721" s="2" t="s">
        <v>219</v>
      </c>
      <c r="I6721" s="2" t="s">
        <v>1147</v>
      </c>
      <c r="J6721" s="3">
        <v>3</v>
      </c>
      <c r="K6721" s="5"/>
    </row>
    <row r="6722" spans="1:11">
      <c r="A6722" s="2" t="s">
        <v>212</v>
      </c>
      <c r="B6722" s="2" t="s">
        <v>213</v>
      </c>
      <c r="C6722" s="4">
        <v>45597</v>
      </c>
      <c r="D6722" s="2" t="s">
        <v>217</v>
      </c>
      <c r="E6722" s="2" t="s">
        <v>218</v>
      </c>
      <c r="F6722" s="2">
        <v>8.1999999999999993</v>
      </c>
      <c r="G6722" s="2" t="s">
        <v>1142</v>
      </c>
      <c r="H6722" s="2" t="s">
        <v>219</v>
      </c>
      <c r="I6722" s="2" t="s">
        <v>1147</v>
      </c>
      <c r="J6722" s="3">
        <v>4</v>
      </c>
      <c r="K6722" s="5"/>
    </row>
    <row r="6723" spans="1:11">
      <c r="A6723" s="2" t="s">
        <v>212</v>
      </c>
      <c r="B6723" s="2" t="s">
        <v>213</v>
      </c>
      <c r="C6723" s="4">
        <v>45597</v>
      </c>
      <c r="D6723" s="2" t="s">
        <v>233</v>
      </c>
      <c r="E6723" s="2" t="s">
        <v>218</v>
      </c>
      <c r="F6723" s="2">
        <v>8.1999999999999993</v>
      </c>
      <c r="G6723" s="2" t="s">
        <v>1142</v>
      </c>
      <c r="H6723" s="2" t="s">
        <v>219</v>
      </c>
      <c r="I6723" s="2" t="s">
        <v>1147</v>
      </c>
      <c r="J6723" s="3">
        <v>3</v>
      </c>
      <c r="K6723" s="5"/>
    </row>
    <row r="6724" spans="1:11">
      <c r="A6724" s="2" t="s">
        <v>212</v>
      </c>
      <c r="B6724" s="2" t="s">
        <v>213</v>
      </c>
      <c r="C6724" s="4">
        <v>45597</v>
      </c>
      <c r="D6724" s="2" t="s">
        <v>720</v>
      </c>
      <c r="E6724" s="2" t="s">
        <v>218</v>
      </c>
      <c r="F6724" s="2">
        <v>8.1999999999999993</v>
      </c>
      <c r="G6724" s="2" t="s">
        <v>1142</v>
      </c>
      <c r="H6724" s="2" t="s">
        <v>219</v>
      </c>
      <c r="I6724" s="2" t="s">
        <v>1147</v>
      </c>
      <c r="J6724" s="3">
        <v>3</v>
      </c>
      <c r="K6724" s="5"/>
    </row>
    <row r="6725" spans="1:11">
      <c r="A6725" s="2" t="s">
        <v>212</v>
      </c>
      <c r="B6725" s="2" t="s">
        <v>213</v>
      </c>
      <c r="C6725" s="4">
        <v>45597</v>
      </c>
      <c r="D6725" s="2" t="s">
        <v>228</v>
      </c>
      <c r="E6725" s="2" t="s">
        <v>218</v>
      </c>
      <c r="F6725" s="2">
        <v>8.1999999999999993</v>
      </c>
      <c r="G6725" s="2" t="s">
        <v>1142</v>
      </c>
      <c r="H6725" s="2" t="s">
        <v>219</v>
      </c>
      <c r="I6725" s="2" t="s">
        <v>1147</v>
      </c>
      <c r="J6725" s="3">
        <v>5</v>
      </c>
      <c r="K6725" s="5"/>
    </row>
    <row r="6726" spans="1:11">
      <c r="A6726" s="2" t="s">
        <v>212</v>
      </c>
      <c r="B6726" s="2" t="s">
        <v>213</v>
      </c>
      <c r="C6726" s="4">
        <v>45597</v>
      </c>
      <c r="D6726" s="2" t="s">
        <v>721</v>
      </c>
      <c r="E6726" s="2" t="s">
        <v>218</v>
      </c>
      <c r="F6726" s="2">
        <v>8.1999999999999993</v>
      </c>
      <c r="G6726" s="2" t="s">
        <v>1142</v>
      </c>
      <c r="H6726" s="2" t="s">
        <v>219</v>
      </c>
      <c r="I6726" s="2" t="s">
        <v>1147</v>
      </c>
      <c r="J6726" s="3">
        <v>5</v>
      </c>
      <c r="K6726" s="5"/>
    </row>
    <row r="6727" spans="1:11">
      <c r="A6727" s="2" t="s">
        <v>212</v>
      </c>
      <c r="B6727" s="2" t="s">
        <v>213</v>
      </c>
      <c r="C6727" s="4">
        <v>45597</v>
      </c>
      <c r="D6727" s="2" t="s">
        <v>576</v>
      </c>
      <c r="E6727" s="2" t="s">
        <v>218</v>
      </c>
      <c r="F6727" s="2">
        <v>5.0999999999999996</v>
      </c>
      <c r="G6727" s="2" t="s">
        <v>1186</v>
      </c>
      <c r="H6727" s="2" t="s">
        <v>219</v>
      </c>
      <c r="I6727" s="2" t="s">
        <v>1147</v>
      </c>
      <c r="J6727" s="3">
        <v>1</v>
      </c>
      <c r="K6727" s="5"/>
    </row>
    <row r="6728" spans="1:11">
      <c r="A6728" s="2" t="s">
        <v>212</v>
      </c>
      <c r="B6728" s="2" t="s">
        <v>213</v>
      </c>
      <c r="C6728" s="4">
        <v>45597</v>
      </c>
      <c r="D6728" s="2" t="s">
        <v>576</v>
      </c>
      <c r="E6728" s="2" t="s">
        <v>218</v>
      </c>
      <c r="F6728" s="2">
        <v>4.0999999999999996</v>
      </c>
      <c r="G6728" s="2" t="s">
        <v>1188</v>
      </c>
      <c r="H6728" s="2" t="s">
        <v>219</v>
      </c>
      <c r="I6728" s="2" t="s">
        <v>1147</v>
      </c>
      <c r="J6728" s="3">
        <v>2</v>
      </c>
      <c r="K6728" s="5"/>
    </row>
    <row r="6729" spans="1:11">
      <c r="A6729" s="2" t="s">
        <v>237</v>
      </c>
      <c r="B6729" s="2" t="s">
        <v>238</v>
      </c>
      <c r="C6729" s="4">
        <v>45597</v>
      </c>
      <c r="D6729" s="2" t="s">
        <v>205</v>
      </c>
      <c r="E6729" s="2" t="s">
        <v>206</v>
      </c>
      <c r="F6729" s="2">
        <v>9.14</v>
      </c>
      <c r="G6729" s="2" t="s">
        <v>1144</v>
      </c>
      <c r="H6729" s="2" t="s">
        <v>203</v>
      </c>
      <c r="I6729" s="2" t="s">
        <v>204</v>
      </c>
      <c r="J6729" s="3">
        <v>1</v>
      </c>
      <c r="K6729" s="5"/>
    </row>
    <row r="6730" spans="1:11">
      <c r="A6730" s="2" t="s">
        <v>237</v>
      </c>
      <c r="B6730" s="2" t="s">
        <v>238</v>
      </c>
      <c r="C6730" s="4">
        <v>45597</v>
      </c>
      <c r="D6730" s="2" t="s">
        <v>598</v>
      </c>
      <c r="E6730" s="2" t="s">
        <v>206</v>
      </c>
      <c r="F6730" s="2">
        <v>9.14</v>
      </c>
      <c r="G6730" s="2" t="s">
        <v>1144</v>
      </c>
      <c r="H6730" s="2" t="s">
        <v>245</v>
      </c>
      <c r="I6730" s="2" t="s">
        <v>295</v>
      </c>
      <c r="J6730" s="3">
        <v>1</v>
      </c>
      <c r="K6730" s="5"/>
    </row>
    <row r="6731" spans="1:11">
      <c r="A6731" s="2" t="s">
        <v>237</v>
      </c>
      <c r="B6731" s="2" t="s">
        <v>238</v>
      </c>
      <c r="C6731" s="4">
        <v>45597</v>
      </c>
      <c r="D6731" s="2" t="s">
        <v>1790</v>
      </c>
      <c r="E6731" s="2" t="s">
        <v>170</v>
      </c>
      <c r="F6731" s="2">
        <v>6.2</v>
      </c>
      <c r="G6731" s="2" t="s">
        <v>1183</v>
      </c>
      <c r="H6731" s="2" t="s">
        <v>399</v>
      </c>
      <c r="I6731" s="2" t="s">
        <v>1202</v>
      </c>
      <c r="J6731" s="3">
        <v>1</v>
      </c>
      <c r="K6731" s="5"/>
    </row>
    <row r="6732" spans="1:11">
      <c r="A6732" s="2" t="s">
        <v>258</v>
      </c>
      <c r="B6732" s="2" t="s">
        <v>259</v>
      </c>
      <c r="C6732" s="4">
        <v>45597</v>
      </c>
      <c r="D6732" s="2" t="s">
        <v>2006</v>
      </c>
      <c r="E6732" s="2" t="s">
        <v>17</v>
      </c>
      <c r="F6732" s="2">
        <v>8.1999999999999993</v>
      </c>
      <c r="G6732" s="2" t="s">
        <v>1142</v>
      </c>
      <c r="H6732" s="2" t="s">
        <v>18</v>
      </c>
      <c r="I6732" s="2" t="s">
        <v>1205</v>
      </c>
      <c r="J6732" s="3">
        <v>1</v>
      </c>
      <c r="K6732" s="5"/>
    </row>
    <row r="6733" spans="1:11">
      <c r="A6733" s="2" t="s">
        <v>270</v>
      </c>
      <c r="B6733" s="2" t="s">
        <v>271</v>
      </c>
      <c r="C6733" s="4">
        <v>45597</v>
      </c>
      <c r="D6733" s="2" t="s">
        <v>751</v>
      </c>
      <c r="E6733" s="2" t="s">
        <v>273</v>
      </c>
      <c r="F6733" s="2">
        <v>6.2</v>
      </c>
      <c r="G6733" s="2" t="s">
        <v>1183</v>
      </c>
      <c r="H6733" s="2" t="s">
        <v>109</v>
      </c>
      <c r="I6733" s="2" t="s">
        <v>1192</v>
      </c>
      <c r="J6733" s="3">
        <v>1</v>
      </c>
      <c r="K6733" s="5"/>
    </row>
    <row r="6734" spans="1:11">
      <c r="A6734" s="2" t="s">
        <v>270</v>
      </c>
      <c r="B6734" s="2" t="s">
        <v>271</v>
      </c>
      <c r="C6734" s="4">
        <v>45597</v>
      </c>
      <c r="D6734" s="2" t="s">
        <v>272</v>
      </c>
      <c r="E6734" s="2" t="s">
        <v>273</v>
      </c>
      <c r="F6734" s="2">
        <v>6.2</v>
      </c>
      <c r="G6734" s="2" t="s">
        <v>1183</v>
      </c>
      <c r="H6734" s="2" t="s">
        <v>109</v>
      </c>
      <c r="I6734" s="2" t="s">
        <v>1192</v>
      </c>
      <c r="J6734" s="3">
        <v>1</v>
      </c>
      <c r="K6734" s="5"/>
    </row>
    <row r="6735" spans="1:11">
      <c r="A6735" s="2" t="s">
        <v>278</v>
      </c>
      <c r="B6735" s="2" t="s">
        <v>279</v>
      </c>
      <c r="C6735" s="4">
        <v>45597</v>
      </c>
      <c r="D6735" s="2" t="s">
        <v>280</v>
      </c>
      <c r="E6735" s="2" t="s">
        <v>113</v>
      </c>
      <c r="F6735" s="2">
        <v>9.1300000000000008</v>
      </c>
      <c r="G6735" s="2" t="s">
        <v>1145</v>
      </c>
      <c r="H6735" s="2" t="s">
        <v>281</v>
      </c>
      <c r="I6735" s="2" t="s">
        <v>1206</v>
      </c>
      <c r="J6735" s="3">
        <v>27</v>
      </c>
      <c r="K6735" s="5"/>
    </row>
    <row r="6736" spans="1:11">
      <c r="A6736" s="2" t="s">
        <v>278</v>
      </c>
      <c r="B6736" s="2" t="s">
        <v>279</v>
      </c>
      <c r="C6736" s="4">
        <v>45597</v>
      </c>
      <c r="D6736" s="2" t="s">
        <v>284</v>
      </c>
      <c r="E6736" s="2" t="s">
        <v>283</v>
      </c>
      <c r="F6736" s="2">
        <v>9.1300000000000008</v>
      </c>
      <c r="G6736" s="2" t="s">
        <v>1145</v>
      </c>
      <c r="H6736" s="2" t="s">
        <v>281</v>
      </c>
      <c r="I6736" s="2" t="s">
        <v>1206</v>
      </c>
      <c r="J6736" s="3">
        <v>30</v>
      </c>
      <c r="K6736" s="5"/>
    </row>
    <row r="6737" spans="1:11">
      <c r="A6737" s="2" t="s">
        <v>278</v>
      </c>
      <c r="B6737" s="2" t="s">
        <v>279</v>
      </c>
      <c r="C6737" s="4">
        <v>45597</v>
      </c>
      <c r="D6737" s="2" t="s">
        <v>282</v>
      </c>
      <c r="E6737" s="2" t="s">
        <v>283</v>
      </c>
      <c r="F6737" s="2">
        <v>8.1</v>
      </c>
      <c r="G6737" s="2" t="s">
        <v>1142</v>
      </c>
      <c r="H6737" s="2" t="s">
        <v>281</v>
      </c>
      <c r="I6737" s="2" t="s">
        <v>1206</v>
      </c>
      <c r="J6737" s="3">
        <v>2</v>
      </c>
      <c r="K6737" s="5"/>
    </row>
    <row r="6738" spans="1:11">
      <c r="A6738" s="2" t="s">
        <v>753</v>
      </c>
      <c r="B6738" s="2" t="s">
        <v>754</v>
      </c>
      <c r="C6738" s="4">
        <v>45597</v>
      </c>
      <c r="D6738" s="2" t="s">
        <v>1817</v>
      </c>
      <c r="E6738" s="2" t="s">
        <v>215</v>
      </c>
      <c r="F6738" s="2">
        <v>8.1</v>
      </c>
      <c r="G6738" s="2" t="s">
        <v>1142</v>
      </c>
      <c r="H6738" s="2" t="s">
        <v>97</v>
      </c>
      <c r="I6738" s="2" t="s">
        <v>1180</v>
      </c>
      <c r="J6738" s="3">
        <v>1</v>
      </c>
      <c r="K6738" s="5"/>
    </row>
    <row r="6739" spans="1:11">
      <c r="A6739" s="2" t="s">
        <v>1334</v>
      </c>
      <c r="B6739" s="2" t="s">
        <v>1335</v>
      </c>
      <c r="C6739" s="4">
        <v>45597</v>
      </c>
      <c r="D6739" s="2" t="s">
        <v>599</v>
      </c>
      <c r="E6739" s="2" t="s">
        <v>99</v>
      </c>
      <c r="F6739" s="2">
        <v>7</v>
      </c>
      <c r="G6739" s="2" t="s">
        <v>1143</v>
      </c>
      <c r="H6739" s="2" t="s">
        <v>245</v>
      </c>
      <c r="I6739" s="2" t="s">
        <v>295</v>
      </c>
      <c r="J6739" s="3">
        <v>6</v>
      </c>
      <c r="K6739" s="5"/>
    </row>
    <row r="6740" spans="1:11">
      <c r="A6740" s="2" t="s">
        <v>1334</v>
      </c>
      <c r="B6740" s="2" t="s">
        <v>1335</v>
      </c>
      <c r="C6740" s="4">
        <v>45597</v>
      </c>
      <c r="D6740" s="2" t="s">
        <v>636</v>
      </c>
      <c r="E6740" s="2" t="s">
        <v>86</v>
      </c>
      <c r="F6740" s="2">
        <v>7</v>
      </c>
      <c r="G6740" s="2" t="s">
        <v>1143</v>
      </c>
      <c r="H6740" s="2" t="s">
        <v>375</v>
      </c>
      <c r="I6740" s="2" t="s">
        <v>1173</v>
      </c>
      <c r="J6740" s="3">
        <v>1</v>
      </c>
      <c r="K6740" s="5"/>
    </row>
    <row r="6741" spans="1:11">
      <c r="A6741" s="2" t="s">
        <v>1334</v>
      </c>
      <c r="B6741" s="2" t="s">
        <v>1335</v>
      </c>
      <c r="C6741" s="4">
        <v>45597</v>
      </c>
      <c r="D6741" s="2" t="s">
        <v>937</v>
      </c>
      <c r="E6741" s="2" t="s">
        <v>218</v>
      </c>
      <c r="F6741" s="2">
        <v>7</v>
      </c>
      <c r="G6741" s="2" t="s">
        <v>1143</v>
      </c>
      <c r="H6741" s="2" t="s">
        <v>212</v>
      </c>
      <c r="I6741" s="2" t="s">
        <v>1147</v>
      </c>
      <c r="J6741" s="3">
        <v>1</v>
      </c>
      <c r="K6741" s="5"/>
    </row>
    <row r="6742" spans="1:11">
      <c r="A6742" s="2" t="s">
        <v>1334</v>
      </c>
      <c r="B6742" s="2" t="s">
        <v>1335</v>
      </c>
      <c r="C6742" s="4">
        <v>45597</v>
      </c>
      <c r="D6742" s="2" t="s">
        <v>721</v>
      </c>
      <c r="E6742" s="2" t="s">
        <v>218</v>
      </c>
      <c r="F6742" s="2">
        <v>7</v>
      </c>
      <c r="G6742" s="2" t="s">
        <v>1143</v>
      </c>
      <c r="H6742" s="2" t="s">
        <v>212</v>
      </c>
      <c r="I6742" s="2" t="s">
        <v>1147</v>
      </c>
      <c r="J6742" s="3">
        <v>1</v>
      </c>
      <c r="K6742" s="5"/>
    </row>
    <row r="6743" spans="1:11">
      <c r="A6743" s="2" t="s">
        <v>1334</v>
      </c>
      <c r="B6743" s="2" t="s">
        <v>1335</v>
      </c>
      <c r="C6743" s="4">
        <v>45597</v>
      </c>
      <c r="D6743" s="2" t="s">
        <v>290</v>
      </c>
      <c r="E6743" s="2" t="s">
        <v>82</v>
      </c>
      <c r="F6743" s="2">
        <v>7</v>
      </c>
      <c r="G6743" s="2" t="s">
        <v>1143</v>
      </c>
      <c r="H6743" s="2" t="s">
        <v>285</v>
      </c>
      <c r="I6743" s="2" t="s">
        <v>286</v>
      </c>
      <c r="J6743" s="3">
        <v>1</v>
      </c>
      <c r="K6743" s="5"/>
    </row>
    <row r="6744" spans="1:11">
      <c r="A6744" s="2" t="s">
        <v>1334</v>
      </c>
      <c r="B6744" s="2" t="s">
        <v>1335</v>
      </c>
      <c r="C6744" s="4">
        <v>45597</v>
      </c>
      <c r="D6744" s="2" t="s">
        <v>1470</v>
      </c>
      <c r="E6744" s="2" t="s">
        <v>218</v>
      </c>
      <c r="F6744" s="2">
        <v>6.2</v>
      </c>
      <c r="G6744" s="2" t="s">
        <v>1183</v>
      </c>
      <c r="H6744" s="2" t="s">
        <v>255</v>
      </c>
      <c r="I6744" s="2" t="s">
        <v>1197</v>
      </c>
      <c r="J6744" s="3">
        <v>1</v>
      </c>
      <c r="K6744" s="5"/>
    </row>
    <row r="6745" spans="1:11">
      <c r="A6745" s="2" t="s">
        <v>1334</v>
      </c>
      <c r="B6745" s="2" t="s">
        <v>1335</v>
      </c>
      <c r="C6745" s="4">
        <v>45597</v>
      </c>
      <c r="D6745" s="2" t="s">
        <v>2007</v>
      </c>
      <c r="E6745" s="2" t="s">
        <v>215</v>
      </c>
      <c r="F6745" s="2">
        <v>9.15</v>
      </c>
      <c r="G6745" s="2" t="s">
        <v>1146</v>
      </c>
      <c r="H6745" s="2" t="s">
        <v>433</v>
      </c>
      <c r="I6745" s="2" t="s">
        <v>1224</v>
      </c>
      <c r="J6745" s="3">
        <v>1</v>
      </c>
      <c r="K6745" s="5"/>
    </row>
    <row r="6746" spans="1:11">
      <c r="A6746" s="2" t="s">
        <v>1334</v>
      </c>
      <c r="B6746" s="2" t="s">
        <v>1335</v>
      </c>
      <c r="C6746" s="4">
        <v>45597</v>
      </c>
      <c r="D6746" s="2" t="s">
        <v>830</v>
      </c>
      <c r="E6746" s="2" t="s">
        <v>749</v>
      </c>
      <c r="F6746" s="2">
        <v>9.15</v>
      </c>
      <c r="G6746" s="2" t="s">
        <v>1146</v>
      </c>
      <c r="H6746" s="2" t="s">
        <v>114</v>
      </c>
      <c r="I6746" s="2" t="s">
        <v>1193</v>
      </c>
      <c r="J6746" s="3">
        <v>1</v>
      </c>
      <c r="K6746" s="5"/>
    </row>
    <row r="6747" spans="1:11">
      <c r="A6747" s="2" t="s">
        <v>245</v>
      </c>
      <c r="B6747" s="2" t="s">
        <v>295</v>
      </c>
      <c r="C6747" s="4">
        <v>45597</v>
      </c>
      <c r="D6747" s="2" t="s">
        <v>599</v>
      </c>
      <c r="E6747" s="2" t="s">
        <v>99</v>
      </c>
      <c r="F6747" s="2">
        <v>1.2</v>
      </c>
      <c r="G6747" s="2" t="s">
        <v>1187</v>
      </c>
      <c r="H6747" s="2" t="s">
        <v>245</v>
      </c>
      <c r="I6747" s="2" t="s">
        <v>295</v>
      </c>
      <c r="J6747" s="3">
        <v>1</v>
      </c>
      <c r="K6747" s="5"/>
    </row>
    <row r="6748" spans="1:11">
      <c r="A6748" s="2" t="s">
        <v>245</v>
      </c>
      <c r="B6748" s="2" t="s">
        <v>295</v>
      </c>
      <c r="C6748" s="4">
        <v>45597</v>
      </c>
      <c r="D6748" s="2" t="s">
        <v>598</v>
      </c>
      <c r="E6748" s="2" t="s">
        <v>206</v>
      </c>
      <c r="F6748" s="2">
        <v>1.2</v>
      </c>
      <c r="G6748" s="2" t="s">
        <v>1187</v>
      </c>
      <c r="H6748" s="2" t="s">
        <v>245</v>
      </c>
      <c r="I6748" s="2" t="s">
        <v>295</v>
      </c>
      <c r="J6748" s="3">
        <v>2</v>
      </c>
      <c r="K6748" s="5"/>
    </row>
    <row r="6749" spans="1:11">
      <c r="A6749" s="2" t="s">
        <v>300</v>
      </c>
      <c r="B6749" s="2" t="s">
        <v>301</v>
      </c>
      <c r="C6749" s="4">
        <v>45597</v>
      </c>
      <c r="D6749" s="2" t="s">
        <v>606</v>
      </c>
      <c r="E6749" s="2" t="s">
        <v>240</v>
      </c>
      <c r="F6749" s="2">
        <v>3.2</v>
      </c>
      <c r="G6749" s="2" t="s">
        <v>1184</v>
      </c>
      <c r="H6749" s="2" t="s">
        <v>245</v>
      </c>
      <c r="I6749" s="2" t="s">
        <v>295</v>
      </c>
      <c r="J6749" s="3">
        <v>1</v>
      </c>
      <c r="K6749" s="5"/>
    </row>
    <row r="6750" spans="1:11">
      <c r="A6750" s="2" t="s">
        <v>318</v>
      </c>
      <c r="B6750" s="2" t="s">
        <v>319</v>
      </c>
      <c r="C6750" s="4">
        <v>45597</v>
      </c>
      <c r="D6750" s="2" t="s">
        <v>1072</v>
      </c>
      <c r="E6750" s="2" t="s">
        <v>86</v>
      </c>
      <c r="F6750" s="2">
        <v>8.1</v>
      </c>
      <c r="G6750" s="2" t="s">
        <v>1142</v>
      </c>
      <c r="H6750" s="2" t="s">
        <v>327</v>
      </c>
      <c r="I6750" s="2" t="s">
        <v>1232</v>
      </c>
      <c r="J6750" s="3">
        <v>2</v>
      </c>
      <c r="K6750" s="5"/>
    </row>
    <row r="6751" spans="1:11">
      <c r="A6751" s="2" t="s">
        <v>363</v>
      </c>
      <c r="B6751" s="2" t="s">
        <v>1416</v>
      </c>
      <c r="C6751" s="4">
        <v>45597</v>
      </c>
      <c r="D6751" s="2" t="s">
        <v>960</v>
      </c>
      <c r="E6751" s="2" t="s">
        <v>82</v>
      </c>
      <c r="F6751" s="2">
        <v>8.1</v>
      </c>
      <c r="G6751" s="2" t="s">
        <v>1142</v>
      </c>
      <c r="H6751" s="2" t="s">
        <v>363</v>
      </c>
      <c r="I6751" s="2" t="str">
        <f>+VLOOKUP(H6751,$A$2:$B$90000,2,0)</f>
        <v>AEROANDES</v>
      </c>
      <c r="J6751" s="3">
        <v>1</v>
      </c>
      <c r="K6751" s="5"/>
    </row>
    <row r="6752" spans="1:11">
      <c r="A6752" s="2" t="s">
        <v>171</v>
      </c>
      <c r="B6752" s="2" t="s">
        <v>347</v>
      </c>
      <c r="C6752" s="4">
        <v>45597</v>
      </c>
      <c r="D6752" s="2" t="s">
        <v>1525</v>
      </c>
      <c r="E6752" s="2" t="s">
        <v>170</v>
      </c>
      <c r="F6752" s="2">
        <v>8.1</v>
      </c>
      <c r="G6752" s="2" t="s">
        <v>1142</v>
      </c>
      <c r="H6752" s="2" t="s">
        <v>156</v>
      </c>
      <c r="I6752" s="2" t="s">
        <v>1150</v>
      </c>
      <c r="J6752" s="3">
        <v>1</v>
      </c>
      <c r="K6752" s="5"/>
    </row>
    <row r="6753" spans="1:11">
      <c r="A6753" s="2" t="s">
        <v>356</v>
      </c>
      <c r="B6753" s="2" t="s">
        <v>357</v>
      </c>
      <c r="C6753" s="4">
        <v>45597</v>
      </c>
      <c r="D6753" s="2" t="s">
        <v>2008</v>
      </c>
      <c r="E6753" s="2" t="s">
        <v>170</v>
      </c>
      <c r="F6753" s="2">
        <v>3.2</v>
      </c>
      <c r="G6753" s="2" t="s">
        <v>1184</v>
      </c>
      <c r="H6753" s="2" t="s">
        <v>532</v>
      </c>
      <c r="I6753" s="2" t="s">
        <v>1236</v>
      </c>
      <c r="J6753" s="3">
        <v>1</v>
      </c>
      <c r="K6753" s="5"/>
    </row>
    <row r="6754" spans="1:11">
      <c r="A6754" s="2" t="s">
        <v>375</v>
      </c>
      <c r="B6754" s="2" t="s">
        <v>376</v>
      </c>
      <c r="C6754" s="4">
        <v>45597</v>
      </c>
      <c r="D6754" s="2" t="s">
        <v>639</v>
      </c>
      <c r="E6754" s="2" t="s">
        <v>170</v>
      </c>
      <c r="F6754" s="2">
        <v>8.1999999999999993</v>
      </c>
      <c r="G6754" s="2" t="s">
        <v>1142</v>
      </c>
      <c r="H6754" s="2" t="s">
        <v>379</v>
      </c>
      <c r="I6754" s="2" t="s">
        <v>1200</v>
      </c>
      <c r="J6754" s="3">
        <v>2</v>
      </c>
      <c r="K6754" s="5"/>
    </row>
    <row r="6755" spans="1:11">
      <c r="A6755" s="2" t="s">
        <v>375</v>
      </c>
      <c r="B6755" s="2" t="s">
        <v>376</v>
      </c>
      <c r="C6755" s="4">
        <v>45597</v>
      </c>
      <c r="D6755" s="2" t="s">
        <v>384</v>
      </c>
      <c r="E6755" s="2" t="s">
        <v>170</v>
      </c>
      <c r="F6755" s="2">
        <v>8.1999999999999993</v>
      </c>
      <c r="G6755" s="2" t="s">
        <v>1142</v>
      </c>
      <c r="H6755" s="2" t="s">
        <v>156</v>
      </c>
      <c r="I6755" s="2" t="s">
        <v>1150</v>
      </c>
      <c r="J6755" s="3">
        <v>1</v>
      </c>
      <c r="K6755" s="5"/>
    </row>
    <row r="6756" spans="1:11">
      <c r="A6756" s="2" t="s">
        <v>375</v>
      </c>
      <c r="B6756" s="2" t="s">
        <v>376</v>
      </c>
      <c r="C6756" s="4">
        <v>45597</v>
      </c>
      <c r="D6756" s="2" t="s">
        <v>636</v>
      </c>
      <c r="E6756" s="2" t="s">
        <v>86</v>
      </c>
      <c r="F6756" s="2">
        <v>8.1999999999999993</v>
      </c>
      <c r="G6756" s="2" t="s">
        <v>1142</v>
      </c>
      <c r="H6756" s="2" t="s">
        <v>156</v>
      </c>
      <c r="I6756" s="2" t="s">
        <v>1150</v>
      </c>
      <c r="J6756" s="3">
        <v>2</v>
      </c>
      <c r="K6756" s="5"/>
    </row>
    <row r="6757" spans="1:11">
      <c r="A6757" s="2" t="s">
        <v>375</v>
      </c>
      <c r="B6757" s="2" t="s">
        <v>376</v>
      </c>
      <c r="C6757" s="4">
        <v>45597</v>
      </c>
      <c r="D6757" s="2" t="s">
        <v>383</v>
      </c>
      <c r="E6757" s="2" t="s">
        <v>323</v>
      </c>
      <c r="F6757" s="2">
        <v>8.1999999999999993</v>
      </c>
      <c r="G6757" s="2" t="s">
        <v>1142</v>
      </c>
      <c r="H6757" s="2" t="s">
        <v>379</v>
      </c>
      <c r="I6757" s="2" t="s">
        <v>1200</v>
      </c>
      <c r="J6757" s="3">
        <v>3</v>
      </c>
      <c r="K6757" s="5"/>
    </row>
    <row r="6758" spans="1:11">
      <c r="A6758" s="2" t="s">
        <v>390</v>
      </c>
      <c r="B6758" s="2" t="s">
        <v>391</v>
      </c>
      <c r="C6758" s="4">
        <v>45597</v>
      </c>
      <c r="D6758" s="2" t="s">
        <v>392</v>
      </c>
      <c r="E6758" s="2" t="s">
        <v>74</v>
      </c>
      <c r="F6758" s="2">
        <v>4.3</v>
      </c>
      <c r="G6758" s="2" t="s">
        <v>1188</v>
      </c>
      <c r="H6758" s="2" t="s">
        <v>156</v>
      </c>
      <c r="I6758" s="2" t="s">
        <v>1150</v>
      </c>
      <c r="J6758" s="3">
        <v>2</v>
      </c>
      <c r="K6758" s="5"/>
    </row>
    <row r="6759" spans="1:11">
      <c r="A6759" s="2" t="s">
        <v>393</v>
      </c>
      <c r="B6759" s="2" t="s">
        <v>394</v>
      </c>
      <c r="C6759" s="4">
        <v>45597</v>
      </c>
      <c r="D6759" s="2" t="s">
        <v>655</v>
      </c>
      <c r="E6759" s="2" t="s">
        <v>74</v>
      </c>
      <c r="F6759" s="2">
        <v>9.6</v>
      </c>
      <c r="G6759" s="2" t="s">
        <v>1183</v>
      </c>
      <c r="H6759" s="2" t="s">
        <v>411</v>
      </c>
      <c r="I6759" s="2" t="s">
        <v>2075</v>
      </c>
      <c r="J6759" s="3">
        <v>1</v>
      </c>
      <c r="K6759" s="5"/>
    </row>
    <row r="6760" spans="1:11">
      <c r="A6760" s="2" t="s">
        <v>393</v>
      </c>
      <c r="B6760" s="2" t="s">
        <v>394</v>
      </c>
      <c r="C6760" s="4">
        <v>45597</v>
      </c>
      <c r="D6760" s="2" t="s">
        <v>85</v>
      </c>
      <c r="E6760" s="2" t="s">
        <v>170</v>
      </c>
      <c r="F6760" s="2">
        <v>6.1</v>
      </c>
      <c r="G6760" s="2" t="s">
        <v>1183</v>
      </c>
      <c r="H6760" s="2" t="s">
        <v>78</v>
      </c>
      <c r="I6760" s="2" t="s">
        <v>79</v>
      </c>
      <c r="J6760" s="3">
        <v>2</v>
      </c>
      <c r="K6760" s="5"/>
    </row>
    <row r="6761" spans="1:11">
      <c r="A6761" s="2" t="s">
        <v>393</v>
      </c>
      <c r="B6761" s="2" t="s">
        <v>394</v>
      </c>
      <c r="C6761" s="4">
        <v>45597</v>
      </c>
      <c r="D6761" s="2" t="s">
        <v>400</v>
      </c>
      <c r="E6761" s="2" t="s">
        <v>170</v>
      </c>
      <c r="F6761" s="2">
        <v>6.1</v>
      </c>
      <c r="G6761" s="2" t="s">
        <v>1183</v>
      </c>
      <c r="H6761" s="2" t="s">
        <v>399</v>
      </c>
      <c r="I6761" s="2" t="s">
        <v>1202</v>
      </c>
      <c r="J6761" s="3">
        <v>5</v>
      </c>
      <c r="K6761" s="5"/>
    </row>
    <row r="6762" spans="1:11">
      <c r="A6762" s="2" t="s">
        <v>416</v>
      </c>
      <c r="B6762" s="2" t="s">
        <v>417</v>
      </c>
      <c r="C6762" s="4">
        <v>45597</v>
      </c>
      <c r="D6762" s="2" t="s">
        <v>1789</v>
      </c>
      <c r="E6762" s="2" t="s">
        <v>170</v>
      </c>
      <c r="F6762" s="2">
        <v>5.0999999999999996</v>
      </c>
      <c r="G6762" s="2" t="s">
        <v>1186</v>
      </c>
      <c r="H6762" s="2" t="s">
        <v>623</v>
      </c>
      <c r="I6762" s="2" t="s">
        <v>1227</v>
      </c>
      <c r="J6762" s="3">
        <v>4</v>
      </c>
      <c r="K6762" s="5"/>
    </row>
    <row r="6763" spans="1:11">
      <c r="A6763" s="2" t="s">
        <v>416</v>
      </c>
      <c r="B6763" s="2" t="s">
        <v>417</v>
      </c>
      <c r="C6763" s="4">
        <v>45597</v>
      </c>
      <c r="D6763" s="2" t="s">
        <v>161</v>
      </c>
      <c r="E6763" s="2" t="s">
        <v>86</v>
      </c>
      <c r="F6763" s="2">
        <v>4.0999999999999996</v>
      </c>
      <c r="G6763" s="2" t="s">
        <v>1188</v>
      </c>
      <c r="H6763" s="2" t="s">
        <v>158</v>
      </c>
      <c r="I6763" s="2" t="s">
        <v>159</v>
      </c>
      <c r="J6763" s="3">
        <v>1</v>
      </c>
      <c r="K6763" s="5"/>
    </row>
    <row r="6764" spans="1:11">
      <c r="A6764" s="2" t="s">
        <v>416</v>
      </c>
      <c r="B6764" s="2" t="s">
        <v>417</v>
      </c>
      <c r="C6764" s="4">
        <v>45597</v>
      </c>
      <c r="D6764" s="2" t="s">
        <v>560</v>
      </c>
      <c r="E6764" s="2" t="s">
        <v>531</v>
      </c>
      <c r="F6764" s="2">
        <v>5.0999999999999996</v>
      </c>
      <c r="G6764" s="2" t="s">
        <v>1186</v>
      </c>
      <c r="H6764" s="2" t="s">
        <v>158</v>
      </c>
      <c r="I6764" s="2" t="s">
        <v>159</v>
      </c>
      <c r="J6764" s="3">
        <v>4</v>
      </c>
      <c r="K6764" s="5"/>
    </row>
    <row r="6765" spans="1:11">
      <c r="A6765" s="2" t="s">
        <v>416</v>
      </c>
      <c r="B6765" s="2" t="s">
        <v>417</v>
      </c>
      <c r="C6765" s="4">
        <v>45597</v>
      </c>
      <c r="D6765" s="2" t="s">
        <v>975</v>
      </c>
      <c r="E6765" s="2" t="s">
        <v>588</v>
      </c>
      <c r="F6765" s="2">
        <v>5.0999999999999996</v>
      </c>
      <c r="G6765" s="2" t="s">
        <v>1186</v>
      </c>
      <c r="H6765" s="2" t="s">
        <v>156</v>
      </c>
      <c r="I6765" s="2" t="s">
        <v>1150</v>
      </c>
      <c r="J6765" s="3">
        <v>1</v>
      </c>
      <c r="K6765" s="5"/>
    </row>
    <row r="6766" spans="1:11">
      <c r="A6766" s="2" t="s">
        <v>427</v>
      </c>
      <c r="B6766" s="2" t="s">
        <v>428</v>
      </c>
      <c r="C6766" s="4">
        <v>45597</v>
      </c>
      <c r="D6766" s="2" t="s">
        <v>1072</v>
      </c>
      <c r="E6766" s="2" t="s">
        <v>86</v>
      </c>
      <c r="F6766" s="2">
        <v>4.2</v>
      </c>
      <c r="G6766" s="2" t="s">
        <v>1188</v>
      </c>
      <c r="H6766" s="2" t="s">
        <v>327</v>
      </c>
      <c r="I6766" s="2" t="s">
        <v>1232</v>
      </c>
      <c r="J6766" s="3">
        <v>2</v>
      </c>
      <c r="K6766" s="5"/>
    </row>
    <row r="6767" spans="1:11">
      <c r="A6767" s="2" t="s">
        <v>427</v>
      </c>
      <c r="B6767" s="2" t="s">
        <v>428</v>
      </c>
      <c r="C6767" s="4">
        <v>45597</v>
      </c>
      <c r="D6767" s="2" t="s">
        <v>432</v>
      </c>
      <c r="E6767" s="2" t="s">
        <v>74</v>
      </c>
      <c r="F6767" s="2">
        <v>5.0999999999999996</v>
      </c>
      <c r="G6767" s="2" t="s">
        <v>1186</v>
      </c>
      <c r="H6767" s="2" t="s">
        <v>433</v>
      </c>
      <c r="I6767" s="2" t="s">
        <v>1224</v>
      </c>
      <c r="J6767" s="3">
        <v>1</v>
      </c>
      <c r="K6767" s="5"/>
    </row>
    <row r="6768" spans="1:11">
      <c r="A6768" s="2" t="s">
        <v>427</v>
      </c>
      <c r="B6768" s="2" t="s">
        <v>428</v>
      </c>
      <c r="C6768" s="4">
        <v>45597</v>
      </c>
      <c r="D6768" s="2" t="s">
        <v>541</v>
      </c>
      <c r="E6768" s="2" t="s">
        <v>82</v>
      </c>
      <c r="F6768" s="2">
        <v>5.0999999999999996</v>
      </c>
      <c r="G6768" s="2" t="s">
        <v>1186</v>
      </c>
      <c r="H6768" s="2" t="s">
        <v>115</v>
      </c>
      <c r="I6768" s="2" t="s">
        <v>116</v>
      </c>
      <c r="J6768" s="3">
        <v>3</v>
      </c>
      <c r="K6768" s="5"/>
    </row>
    <row r="6769" spans="1:11">
      <c r="A6769" s="2" t="s">
        <v>427</v>
      </c>
      <c r="B6769" s="2" t="s">
        <v>428</v>
      </c>
      <c r="C6769" s="4">
        <v>45597</v>
      </c>
      <c r="D6769" s="2" t="s">
        <v>587</v>
      </c>
      <c r="E6769" s="2" t="s">
        <v>588</v>
      </c>
      <c r="F6769" s="2">
        <v>5.0999999999999996</v>
      </c>
      <c r="G6769" s="2" t="s">
        <v>1186</v>
      </c>
      <c r="H6769" s="2" t="s">
        <v>249</v>
      </c>
      <c r="I6769" s="2" t="s">
        <v>1198</v>
      </c>
      <c r="J6769" s="3">
        <v>5</v>
      </c>
      <c r="K6769" s="5"/>
    </row>
    <row r="6770" spans="1:11">
      <c r="A6770" s="2" t="s">
        <v>434</v>
      </c>
      <c r="B6770" s="2" t="s">
        <v>435</v>
      </c>
      <c r="C6770" s="4">
        <v>45597</v>
      </c>
      <c r="D6770" s="2" t="s">
        <v>664</v>
      </c>
      <c r="E6770" s="2" t="s">
        <v>436</v>
      </c>
      <c r="F6770" s="2">
        <v>8.1999999999999993</v>
      </c>
      <c r="G6770" s="2" t="s">
        <v>1142</v>
      </c>
      <c r="H6770" s="2" t="s">
        <v>109</v>
      </c>
      <c r="I6770" s="2" t="s">
        <v>1192</v>
      </c>
      <c r="J6770" s="3">
        <v>8</v>
      </c>
      <c r="K6770" s="5"/>
    </row>
    <row r="6771" spans="1:11">
      <c r="A6771" s="2" t="s">
        <v>434</v>
      </c>
      <c r="B6771" s="2" t="s">
        <v>435</v>
      </c>
      <c r="C6771" s="4">
        <v>45597</v>
      </c>
      <c r="D6771" s="2" t="s">
        <v>111</v>
      </c>
      <c r="E6771" s="2" t="s">
        <v>99</v>
      </c>
      <c r="F6771" s="2">
        <v>8.1999999999999993</v>
      </c>
      <c r="G6771" s="2" t="s">
        <v>1142</v>
      </c>
      <c r="H6771" s="2" t="s">
        <v>109</v>
      </c>
      <c r="I6771" s="2" t="s">
        <v>1192</v>
      </c>
      <c r="J6771" s="3">
        <v>5</v>
      </c>
      <c r="K6771" s="5"/>
    </row>
    <row r="6772" spans="1:11">
      <c r="A6772" s="2" t="s">
        <v>1483</v>
      </c>
      <c r="B6772" s="2" t="s">
        <v>1484</v>
      </c>
      <c r="C6772" s="4">
        <v>45597</v>
      </c>
      <c r="D6772" s="2" t="s">
        <v>584</v>
      </c>
      <c r="E6772" s="2" t="s">
        <v>2009</v>
      </c>
      <c r="F6772" s="2">
        <v>7.1</v>
      </c>
      <c r="G6772" s="2" t="s">
        <v>1143</v>
      </c>
      <c r="H6772" s="2" t="s">
        <v>203</v>
      </c>
      <c r="I6772" s="2" t="s">
        <v>204</v>
      </c>
      <c r="J6772" s="3">
        <v>1</v>
      </c>
      <c r="K6772" s="5"/>
    </row>
    <row r="6773" spans="1:11">
      <c r="A6773" s="2" t="s">
        <v>1137</v>
      </c>
      <c r="B6773" s="2" t="s">
        <v>1347</v>
      </c>
      <c r="C6773" s="4">
        <v>45597</v>
      </c>
      <c r="D6773" s="2" t="s">
        <v>621</v>
      </c>
      <c r="E6773" s="2" t="s">
        <v>90</v>
      </c>
      <c r="F6773" s="2">
        <v>7.1</v>
      </c>
      <c r="G6773" s="2" t="s">
        <v>1143</v>
      </c>
      <c r="H6773" s="2" t="s">
        <v>78</v>
      </c>
      <c r="I6773" s="2" t="s">
        <v>79</v>
      </c>
      <c r="J6773" s="3">
        <v>1</v>
      </c>
      <c r="K6773" s="5"/>
    </row>
    <row r="6774" spans="1:11">
      <c r="A6774" s="2" t="s">
        <v>1137</v>
      </c>
      <c r="B6774" s="2" t="s">
        <v>1347</v>
      </c>
      <c r="C6774" s="4">
        <v>45597</v>
      </c>
      <c r="D6774" s="2" t="s">
        <v>397</v>
      </c>
      <c r="E6774" s="2" t="s">
        <v>398</v>
      </c>
      <c r="F6774" s="2">
        <v>7.1</v>
      </c>
      <c r="G6774" s="2" t="s">
        <v>1143</v>
      </c>
      <c r="H6774" s="2" t="s">
        <v>156</v>
      </c>
      <c r="I6774" s="2" t="s">
        <v>1150</v>
      </c>
      <c r="J6774" s="3">
        <v>1</v>
      </c>
      <c r="K6774" s="5"/>
    </row>
    <row r="6775" spans="1:11">
      <c r="A6775" s="2" t="s">
        <v>1137</v>
      </c>
      <c r="B6775" s="2" t="s">
        <v>1347</v>
      </c>
      <c r="C6775" s="4">
        <v>45597</v>
      </c>
      <c r="D6775" s="2" t="s">
        <v>1124</v>
      </c>
      <c r="E6775" s="2" t="s">
        <v>82</v>
      </c>
      <c r="F6775" s="2">
        <v>7.1</v>
      </c>
      <c r="G6775" s="2" t="s">
        <v>1143</v>
      </c>
      <c r="H6775" s="2" t="s">
        <v>156</v>
      </c>
      <c r="I6775" s="2" t="s">
        <v>1150</v>
      </c>
      <c r="J6775" s="3">
        <v>1</v>
      </c>
      <c r="K6775" s="5"/>
    </row>
    <row r="6776" spans="1:11">
      <c r="A6776" s="2" t="s">
        <v>1137</v>
      </c>
      <c r="B6776" s="2" t="s">
        <v>1347</v>
      </c>
      <c r="C6776" s="4">
        <v>45597</v>
      </c>
      <c r="D6776" s="2" t="s">
        <v>663</v>
      </c>
      <c r="E6776" s="2" t="s">
        <v>99</v>
      </c>
      <c r="F6776" s="2">
        <v>7.1</v>
      </c>
      <c r="G6776" s="2" t="s">
        <v>1143</v>
      </c>
      <c r="H6776" s="2" t="s">
        <v>109</v>
      </c>
      <c r="I6776" s="2" t="s">
        <v>1192</v>
      </c>
      <c r="J6776" s="3">
        <v>1</v>
      </c>
      <c r="K6776" s="5"/>
    </row>
    <row r="6777" spans="1:11">
      <c r="A6777" s="2" t="s">
        <v>457</v>
      </c>
      <c r="B6777" s="2" t="s">
        <v>458</v>
      </c>
      <c r="C6777" s="4">
        <v>45597</v>
      </c>
      <c r="D6777" s="2" t="s">
        <v>1752</v>
      </c>
      <c r="E6777" s="2" t="s">
        <v>74</v>
      </c>
      <c r="F6777" s="2">
        <v>9.15</v>
      </c>
      <c r="G6777" s="2" t="s">
        <v>1146</v>
      </c>
      <c r="H6777" s="2" t="s">
        <v>156</v>
      </c>
      <c r="I6777" s="2" t="s">
        <v>1150</v>
      </c>
      <c r="J6777" s="3">
        <v>1</v>
      </c>
      <c r="K6777" s="5"/>
    </row>
    <row r="6778" spans="1:11">
      <c r="A6778" s="2" t="s">
        <v>460</v>
      </c>
      <c r="B6778" s="2" t="s">
        <v>464</v>
      </c>
      <c r="C6778" s="4">
        <v>45597</v>
      </c>
      <c r="D6778" s="2" t="s">
        <v>1790</v>
      </c>
      <c r="E6778" s="2" t="s">
        <v>170</v>
      </c>
      <c r="F6778" s="2">
        <v>8.1</v>
      </c>
      <c r="G6778" s="2" t="s">
        <v>1142</v>
      </c>
      <c r="H6778" s="2" t="s">
        <v>399</v>
      </c>
      <c r="I6778" s="2" t="s">
        <v>1202</v>
      </c>
      <c r="J6778" s="3">
        <v>1</v>
      </c>
      <c r="K6778" s="5"/>
    </row>
    <row r="6779" spans="1:11">
      <c r="A6779" s="2" t="s">
        <v>425</v>
      </c>
      <c r="B6779" s="2" t="s">
        <v>465</v>
      </c>
      <c r="C6779" s="4">
        <v>45597</v>
      </c>
      <c r="D6779" s="2" t="s">
        <v>724</v>
      </c>
      <c r="E6779" s="2" t="s">
        <v>211</v>
      </c>
      <c r="F6779" s="2">
        <v>9.1300000000000008</v>
      </c>
      <c r="G6779" s="2" t="s">
        <v>1145</v>
      </c>
      <c r="H6779" s="2" t="s">
        <v>467</v>
      </c>
      <c r="I6779" s="2" t="s">
        <v>1204</v>
      </c>
      <c r="J6779" s="3">
        <v>14</v>
      </c>
      <c r="K6779" s="5"/>
    </row>
    <row r="6780" spans="1:11">
      <c r="A6780" s="2" t="s">
        <v>472</v>
      </c>
      <c r="B6780" s="2" t="s">
        <v>473</v>
      </c>
      <c r="C6780" s="4">
        <v>45597</v>
      </c>
      <c r="D6780" s="2" t="s">
        <v>412</v>
      </c>
      <c r="E6780" s="2" t="s">
        <v>170</v>
      </c>
      <c r="F6780" s="2">
        <v>3.2</v>
      </c>
      <c r="G6780" s="2" t="s">
        <v>1184</v>
      </c>
      <c r="H6780" s="2" t="s">
        <v>2010</v>
      </c>
      <c r="I6780" s="2" t="s">
        <v>2011</v>
      </c>
      <c r="J6780" s="3">
        <v>1</v>
      </c>
      <c r="K6780" s="5"/>
    </row>
    <row r="6781" spans="1:11">
      <c r="A6781" s="2" t="s">
        <v>481</v>
      </c>
      <c r="B6781" s="2" t="s">
        <v>482</v>
      </c>
      <c r="C6781" s="4">
        <v>45597</v>
      </c>
      <c r="D6781" s="2" t="s">
        <v>500</v>
      </c>
      <c r="E6781" s="2" t="s">
        <v>1791</v>
      </c>
      <c r="F6781" s="2">
        <v>9.1300000000000008</v>
      </c>
      <c r="G6781" s="2" t="s">
        <v>1145</v>
      </c>
      <c r="H6781" s="2" t="s">
        <v>8</v>
      </c>
      <c r="I6781" s="2" t="s">
        <v>1189</v>
      </c>
      <c r="J6781" s="3">
        <v>1</v>
      </c>
      <c r="K6781" s="5"/>
    </row>
    <row r="6782" spans="1:11">
      <c r="A6782" s="2" t="s">
        <v>481</v>
      </c>
      <c r="B6782" s="2" t="s">
        <v>482</v>
      </c>
      <c r="C6782" s="4">
        <v>45597</v>
      </c>
      <c r="D6782" s="2" t="s">
        <v>1823</v>
      </c>
      <c r="E6782" s="2" t="s">
        <v>1791</v>
      </c>
      <c r="F6782" s="2">
        <v>9.1300000000000008</v>
      </c>
      <c r="G6782" s="2" t="s">
        <v>1145</v>
      </c>
      <c r="H6782" s="2" t="s">
        <v>8</v>
      </c>
      <c r="I6782" s="2" t="s">
        <v>1189</v>
      </c>
      <c r="J6782" s="3">
        <v>1</v>
      </c>
      <c r="K6782" s="5"/>
    </row>
    <row r="6783" spans="1:11">
      <c r="A6783" s="2" t="s">
        <v>481</v>
      </c>
      <c r="B6783" s="2" t="s">
        <v>482</v>
      </c>
      <c r="C6783" s="4">
        <v>45597</v>
      </c>
      <c r="D6783" s="2" t="s">
        <v>920</v>
      </c>
      <c r="E6783" s="2" t="s">
        <v>1791</v>
      </c>
      <c r="F6783" s="2">
        <v>9.1300000000000008</v>
      </c>
      <c r="G6783" s="2" t="s">
        <v>1145</v>
      </c>
      <c r="H6783" s="2" t="s">
        <v>8</v>
      </c>
      <c r="I6783" s="2" t="s">
        <v>1189</v>
      </c>
      <c r="J6783" s="3">
        <v>1</v>
      </c>
      <c r="K6783" s="5"/>
    </row>
    <row r="6784" spans="1:11">
      <c r="A6784" s="2" t="s">
        <v>481</v>
      </c>
      <c r="B6784" s="2" t="s">
        <v>482</v>
      </c>
      <c r="C6784" s="4">
        <v>45597</v>
      </c>
      <c r="D6784" s="2" t="s">
        <v>696</v>
      </c>
      <c r="E6784" s="2" t="s">
        <v>1791</v>
      </c>
      <c r="F6784" s="2">
        <v>9.1300000000000008</v>
      </c>
      <c r="G6784" s="2" t="s">
        <v>1145</v>
      </c>
      <c r="H6784" s="2" t="s">
        <v>8</v>
      </c>
      <c r="I6784" s="2" t="s">
        <v>1189</v>
      </c>
      <c r="J6784" s="3">
        <v>1</v>
      </c>
      <c r="K6784" s="5"/>
    </row>
    <row r="6785" spans="1:11">
      <c r="A6785" s="2" t="s">
        <v>481</v>
      </c>
      <c r="B6785" s="2" t="s">
        <v>482</v>
      </c>
      <c r="C6785" s="4">
        <v>45597</v>
      </c>
      <c r="D6785" s="2" t="s">
        <v>813</v>
      </c>
      <c r="E6785" s="2" t="s">
        <v>1791</v>
      </c>
      <c r="F6785" s="2">
        <v>9.1300000000000008</v>
      </c>
      <c r="G6785" s="2" t="s">
        <v>1145</v>
      </c>
      <c r="H6785" s="2" t="s">
        <v>8</v>
      </c>
      <c r="I6785" s="2" t="s">
        <v>1189</v>
      </c>
      <c r="J6785" s="3">
        <v>1</v>
      </c>
      <c r="K6785" s="5"/>
    </row>
    <row r="6786" spans="1:11">
      <c r="A6786" s="2" t="s">
        <v>481</v>
      </c>
      <c r="B6786" s="2" t="s">
        <v>482</v>
      </c>
      <c r="C6786" s="4">
        <v>45597</v>
      </c>
      <c r="D6786" s="2" t="s">
        <v>499</v>
      </c>
      <c r="E6786" s="2" t="s">
        <v>1791</v>
      </c>
      <c r="F6786" s="2">
        <v>9.1300000000000008</v>
      </c>
      <c r="G6786" s="2" t="s">
        <v>1145</v>
      </c>
      <c r="H6786" s="2" t="s">
        <v>8</v>
      </c>
      <c r="I6786" s="2" t="s">
        <v>1189</v>
      </c>
      <c r="J6786" s="3">
        <v>1</v>
      </c>
      <c r="K6786" s="5"/>
    </row>
    <row r="6787" spans="1:11">
      <c r="A6787" s="2" t="s">
        <v>481</v>
      </c>
      <c r="B6787" s="2" t="s">
        <v>482</v>
      </c>
      <c r="C6787" s="4">
        <v>45597</v>
      </c>
      <c r="D6787" s="2" t="s">
        <v>14</v>
      </c>
      <c r="E6787" s="2" t="s">
        <v>1791</v>
      </c>
      <c r="F6787" s="2">
        <v>9.1300000000000008</v>
      </c>
      <c r="G6787" s="2" t="s">
        <v>1145</v>
      </c>
      <c r="H6787" s="2" t="s">
        <v>12</v>
      </c>
      <c r="I6787" s="2" t="s">
        <v>1190</v>
      </c>
      <c r="J6787" s="3">
        <v>3</v>
      </c>
      <c r="K6787" s="5"/>
    </row>
    <row r="6788" spans="1:11">
      <c r="A6788" s="2" t="s">
        <v>4</v>
      </c>
      <c r="B6788" s="2" t="s">
        <v>5</v>
      </c>
      <c r="C6788" s="4">
        <v>45597</v>
      </c>
      <c r="D6788" s="2" t="s">
        <v>499</v>
      </c>
      <c r="E6788" s="2" t="s">
        <v>7</v>
      </c>
      <c r="F6788" s="2">
        <v>8.1999999999999993</v>
      </c>
      <c r="G6788" s="2" t="s">
        <v>1142</v>
      </c>
      <c r="H6788" s="2" t="s">
        <v>8</v>
      </c>
      <c r="I6788" s="2" t="s">
        <v>1189</v>
      </c>
      <c r="J6788" s="3">
        <v>1</v>
      </c>
      <c r="K6788" s="5"/>
    </row>
    <row r="6789" spans="1:11">
      <c r="A6789" s="2" t="s">
        <v>4</v>
      </c>
      <c r="B6789" s="2" t="s">
        <v>5</v>
      </c>
      <c r="C6789" s="4">
        <v>45597</v>
      </c>
      <c r="D6789" s="2" t="s">
        <v>11</v>
      </c>
      <c r="E6789" s="2" t="s">
        <v>7</v>
      </c>
      <c r="F6789" s="2">
        <v>8.1999999999999993</v>
      </c>
      <c r="G6789" s="2" t="s">
        <v>1142</v>
      </c>
      <c r="H6789" s="2" t="s">
        <v>12</v>
      </c>
      <c r="I6789" s="2" t="s">
        <v>1190</v>
      </c>
      <c r="J6789" s="3">
        <v>4</v>
      </c>
      <c r="K6789" s="5"/>
    </row>
    <row r="6790" spans="1:11">
      <c r="A6790" s="2" t="s">
        <v>4</v>
      </c>
      <c r="B6790" s="2" t="s">
        <v>5</v>
      </c>
      <c r="C6790" s="4">
        <v>45597</v>
      </c>
      <c r="D6790" s="2" t="s">
        <v>504</v>
      </c>
      <c r="E6790" s="2" t="s">
        <v>7</v>
      </c>
      <c r="F6790" s="2">
        <v>8.1999999999999993</v>
      </c>
      <c r="G6790" s="2" t="s">
        <v>1142</v>
      </c>
      <c r="H6790" s="2" t="s">
        <v>8</v>
      </c>
      <c r="I6790" s="2" t="s">
        <v>1189</v>
      </c>
      <c r="J6790" s="3">
        <v>1</v>
      </c>
      <c r="K6790" s="5"/>
    </row>
    <row r="6791" spans="1:11">
      <c r="A6791" s="2" t="s">
        <v>4</v>
      </c>
      <c r="B6791" s="2" t="s">
        <v>5</v>
      </c>
      <c r="C6791" s="4">
        <v>45597</v>
      </c>
      <c r="D6791" s="2" t="s">
        <v>14</v>
      </c>
      <c r="E6791" s="2" t="s">
        <v>7</v>
      </c>
      <c r="F6791" s="2">
        <v>8.1999999999999993</v>
      </c>
      <c r="G6791" s="2" t="s">
        <v>1142</v>
      </c>
      <c r="H6791" s="2" t="s">
        <v>12</v>
      </c>
      <c r="I6791" s="2" t="s">
        <v>1190</v>
      </c>
      <c r="J6791" s="3">
        <v>11</v>
      </c>
      <c r="K6791" s="5"/>
    </row>
    <row r="6792" spans="1:11">
      <c r="A6792" s="2" t="s">
        <v>4</v>
      </c>
      <c r="B6792" s="2" t="s">
        <v>5</v>
      </c>
      <c r="C6792" s="4">
        <v>45597</v>
      </c>
      <c r="D6792" s="2" t="s">
        <v>28</v>
      </c>
      <c r="E6792" s="2" t="s">
        <v>7</v>
      </c>
      <c r="F6792" s="2">
        <v>8.1999999999999993</v>
      </c>
      <c r="G6792" s="2" t="s">
        <v>1142</v>
      </c>
      <c r="H6792" s="2" t="s">
        <v>12</v>
      </c>
      <c r="I6792" s="2" t="s">
        <v>1190</v>
      </c>
      <c r="J6792" s="3">
        <v>11</v>
      </c>
      <c r="K6792" s="5"/>
    </row>
    <row r="6793" spans="1:11">
      <c r="A6793" s="2" t="s">
        <v>4</v>
      </c>
      <c r="B6793" s="2" t="s">
        <v>5</v>
      </c>
      <c r="C6793" s="4">
        <v>45597</v>
      </c>
      <c r="D6793" s="2" t="s">
        <v>818</v>
      </c>
      <c r="E6793" s="2" t="s">
        <v>7</v>
      </c>
      <c r="F6793" s="2">
        <v>8.1999999999999993</v>
      </c>
      <c r="G6793" s="2" t="s">
        <v>1142</v>
      </c>
      <c r="H6793" s="2" t="s">
        <v>8</v>
      </c>
      <c r="I6793" s="2" t="s">
        <v>1189</v>
      </c>
      <c r="J6793" s="3">
        <v>2</v>
      </c>
      <c r="K6793" s="5"/>
    </row>
    <row r="6794" spans="1:11">
      <c r="A6794" s="2" t="s">
        <v>4</v>
      </c>
      <c r="B6794" s="2" t="s">
        <v>5</v>
      </c>
      <c r="C6794" s="4">
        <v>45597</v>
      </c>
      <c r="D6794" s="2" t="s">
        <v>2012</v>
      </c>
      <c r="E6794" s="2" t="s">
        <v>30</v>
      </c>
      <c r="F6794" s="2">
        <v>8.1999999999999993</v>
      </c>
      <c r="G6794" s="2" t="s">
        <v>1142</v>
      </c>
      <c r="H6794" s="2" t="s">
        <v>31</v>
      </c>
      <c r="I6794" s="2" t="s">
        <v>1241</v>
      </c>
      <c r="J6794" s="3">
        <v>1</v>
      </c>
      <c r="K6794" s="5"/>
    </row>
    <row r="6795" spans="1:11">
      <c r="A6795" s="2" t="s">
        <v>4</v>
      </c>
      <c r="B6795" s="2" t="s">
        <v>5</v>
      </c>
      <c r="C6795" s="4">
        <v>45597</v>
      </c>
      <c r="D6795" s="2" t="s">
        <v>37</v>
      </c>
      <c r="E6795" s="2" t="s">
        <v>30</v>
      </c>
      <c r="F6795" s="2">
        <v>8.1999999999999993</v>
      </c>
      <c r="G6795" s="2" t="s">
        <v>1142</v>
      </c>
      <c r="H6795" s="2" t="s">
        <v>31</v>
      </c>
      <c r="I6795" s="2" t="s">
        <v>1241</v>
      </c>
      <c r="J6795" s="3">
        <v>1</v>
      </c>
      <c r="K6795" s="5"/>
    </row>
    <row r="6796" spans="1:11">
      <c r="A6796" s="2" t="s">
        <v>4</v>
      </c>
      <c r="B6796" s="2" t="s">
        <v>5</v>
      </c>
      <c r="C6796" s="4">
        <v>45597</v>
      </c>
      <c r="D6796" s="2" t="s">
        <v>2013</v>
      </c>
      <c r="E6796" s="2" t="s">
        <v>30</v>
      </c>
      <c r="F6796" s="2">
        <v>8.1999999999999993</v>
      </c>
      <c r="G6796" s="2" t="s">
        <v>1142</v>
      </c>
      <c r="H6796" s="2" t="s">
        <v>31</v>
      </c>
      <c r="I6796" s="2" t="s">
        <v>1241</v>
      </c>
      <c r="J6796" s="3">
        <v>2</v>
      </c>
      <c r="K6796" s="5"/>
    </row>
    <row r="6797" spans="1:11">
      <c r="A6797" s="2" t="s">
        <v>4</v>
      </c>
      <c r="B6797" s="2" t="s">
        <v>5</v>
      </c>
      <c r="C6797" s="4">
        <v>45597</v>
      </c>
      <c r="D6797" s="2" t="s">
        <v>1537</v>
      </c>
      <c r="E6797" s="2" t="s">
        <v>17</v>
      </c>
      <c r="F6797" s="2">
        <v>8.1999999999999993</v>
      </c>
      <c r="G6797" s="2" t="s">
        <v>1142</v>
      </c>
      <c r="H6797" s="2" t="s">
        <v>1323</v>
      </c>
      <c r="I6797" s="2" t="s">
        <v>1324</v>
      </c>
      <c r="J6797" s="3">
        <v>1</v>
      </c>
      <c r="K6797" s="5"/>
    </row>
    <row r="6798" spans="1:11">
      <c r="A6798" s="2" t="s">
        <v>1551</v>
      </c>
      <c r="B6798" s="2" t="s">
        <v>1552</v>
      </c>
      <c r="C6798" s="4">
        <v>45597</v>
      </c>
      <c r="D6798" s="2" t="s">
        <v>663</v>
      </c>
      <c r="E6798" s="2" t="s">
        <v>436</v>
      </c>
      <c r="F6798" s="2">
        <v>7.1</v>
      </c>
      <c r="G6798" s="2" t="s">
        <v>1143</v>
      </c>
      <c r="H6798" s="2" t="s">
        <v>109</v>
      </c>
      <c r="I6798" s="2" t="s">
        <v>1192</v>
      </c>
      <c r="J6798" s="3">
        <v>2</v>
      </c>
      <c r="K6798" s="5"/>
    </row>
    <row r="6799" spans="1:11">
      <c r="A6799" s="2" t="s">
        <v>44</v>
      </c>
      <c r="B6799" s="2" t="s">
        <v>45</v>
      </c>
      <c r="C6799" s="4">
        <v>45597</v>
      </c>
      <c r="D6799" s="2" t="s">
        <v>60</v>
      </c>
      <c r="E6799" s="2" t="s">
        <v>50</v>
      </c>
      <c r="F6799" s="2">
        <v>8.1</v>
      </c>
      <c r="G6799" s="2" t="s">
        <v>1142</v>
      </c>
      <c r="H6799" s="2" t="s">
        <v>44</v>
      </c>
      <c r="I6799" s="2" t="s">
        <v>45</v>
      </c>
      <c r="J6799" s="3">
        <v>2</v>
      </c>
      <c r="K6799" s="5"/>
    </row>
    <row r="6800" spans="1:11">
      <c r="A6800" s="2" t="s">
        <v>44</v>
      </c>
      <c r="B6800" s="2" t="s">
        <v>45</v>
      </c>
      <c r="C6800" s="4">
        <v>45597</v>
      </c>
      <c r="D6800" s="2" t="s">
        <v>51</v>
      </c>
      <c r="E6800" s="2" t="s">
        <v>50</v>
      </c>
      <c r="F6800" s="2">
        <v>9.1300000000000008</v>
      </c>
      <c r="G6800" s="2" t="s">
        <v>1145</v>
      </c>
      <c r="H6800" s="2" t="s">
        <v>44</v>
      </c>
      <c r="I6800" s="2" t="s">
        <v>45</v>
      </c>
      <c r="J6800" s="3">
        <v>1</v>
      </c>
      <c r="K6800" s="5"/>
    </row>
    <row r="6801" spans="1:11">
      <c r="A6801" s="2" t="s">
        <v>63</v>
      </c>
      <c r="B6801" s="2" t="s">
        <v>64</v>
      </c>
      <c r="C6801" s="4">
        <v>45597</v>
      </c>
      <c r="D6801" s="2" t="s">
        <v>305</v>
      </c>
      <c r="E6801" s="2" t="s">
        <v>306</v>
      </c>
      <c r="F6801" s="2">
        <v>6.2</v>
      </c>
      <c r="G6801" s="2" t="s">
        <v>1183</v>
      </c>
      <c r="H6801" s="2" t="s">
        <v>307</v>
      </c>
      <c r="I6801" s="2" t="s">
        <v>1210</v>
      </c>
      <c r="J6801" s="3">
        <v>1</v>
      </c>
      <c r="K6801" s="5"/>
    </row>
    <row r="6802" spans="1:11">
      <c r="A6802" s="2" t="s">
        <v>93</v>
      </c>
      <c r="B6802" s="2" t="s">
        <v>94</v>
      </c>
      <c r="C6802" s="4">
        <v>45597</v>
      </c>
      <c r="D6802" s="2" t="s">
        <v>104</v>
      </c>
      <c r="E6802" s="2" t="s">
        <v>17</v>
      </c>
      <c r="F6802" s="2">
        <v>7.2</v>
      </c>
      <c r="G6802" s="2" t="s">
        <v>1143</v>
      </c>
      <c r="H6802" s="2" t="s">
        <v>103</v>
      </c>
      <c r="I6802" s="2" t="s">
        <v>1238</v>
      </c>
      <c r="J6802" s="3">
        <v>2</v>
      </c>
      <c r="K6802" s="5"/>
    </row>
    <row r="6803" spans="1:11">
      <c r="A6803" s="2" t="s">
        <v>106</v>
      </c>
      <c r="B6803" s="2" t="s">
        <v>107</v>
      </c>
      <c r="C6803" s="4">
        <v>45597</v>
      </c>
      <c r="D6803" s="2" t="s">
        <v>102</v>
      </c>
      <c r="E6803" s="2" t="s">
        <v>1040</v>
      </c>
      <c r="F6803" s="2">
        <v>6.1</v>
      </c>
      <c r="G6803" s="2" t="s">
        <v>1183</v>
      </c>
      <c r="H6803" s="2" t="s">
        <v>1310</v>
      </c>
      <c r="I6803" s="2" t="s">
        <v>1311</v>
      </c>
      <c r="J6803" s="3">
        <v>5</v>
      </c>
      <c r="K6803" s="5"/>
    </row>
    <row r="6804" spans="1:11">
      <c r="A6804" s="2" t="s">
        <v>106</v>
      </c>
      <c r="B6804" s="2" t="s">
        <v>107</v>
      </c>
      <c r="C6804" s="4">
        <v>45597</v>
      </c>
      <c r="D6804" s="2" t="s">
        <v>105</v>
      </c>
      <c r="E6804" s="2" t="s">
        <v>1040</v>
      </c>
      <c r="F6804" s="2">
        <v>7.1</v>
      </c>
      <c r="G6804" s="2" t="s">
        <v>1143</v>
      </c>
      <c r="H6804" s="2" t="s">
        <v>1310</v>
      </c>
      <c r="I6804" s="2" t="s">
        <v>1311</v>
      </c>
      <c r="J6804" s="3">
        <v>6</v>
      </c>
      <c r="K6804" s="5"/>
    </row>
    <row r="6805" spans="1:11">
      <c r="A6805" s="2" t="s">
        <v>106</v>
      </c>
      <c r="B6805" s="2" t="s">
        <v>107</v>
      </c>
      <c r="C6805" s="4">
        <v>45597</v>
      </c>
      <c r="D6805" s="2" t="s">
        <v>800</v>
      </c>
      <c r="E6805" s="2" t="s">
        <v>99</v>
      </c>
      <c r="F6805" s="2">
        <v>6.1</v>
      </c>
      <c r="G6805" s="2" t="s">
        <v>1183</v>
      </c>
      <c r="H6805" s="2" t="s">
        <v>109</v>
      </c>
      <c r="I6805" s="2" t="s">
        <v>1192</v>
      </c>
      <c r="J6805" s="3">
        <v>2</v>
      </c>
      <c r="K6805" s="5"/>
    </row>
    <row r="6806" spans="1:11">
      <c r="A6806" s="2" t="s">
        <v>106</v>
      </c>
      <c r="B6806" s="2" t="s">
        <v>107</v>
      </c>
      <c r="C6806" s="4">
        <v>45597</v>
      </c>
      <c r="D6806" s="2" t="s">
        <v>662</v>
      </c>
      <c r="E6806" s="2" t="s">
        <v>99</v>
      </c>
      <c r="F6806" s="2">
        <v>6.1</v>
      </c>
      <c r="G6806" s="2" t="s">
        <v>1183</v>
      </c>
      <c r="H6806" s="2" t="s">
        <v>109</v>
      </c>
      <c r="I6806" s="2" t="s">
        <v>1192</v>
      </c>
      <c r="J6806" s="3">
        <v>2</v>
      </c>
      <c r="K6806" s="5"/>
    </row>
    <row r="6807" spans="1:11">
      <c r="A6807" s="2" t="s">
        <v>106</v>
      </c>
      <c r="B6807" s="2" t="s">
        <v>107</v>
      </c>
      <c r="C6807" s="4">
        <v>45597</v>
      </c>
      <c r="D6807" s="2" t="s">
        <v>438</v>
      </c>
      <c r="E6807" s="2" t="s">
        <v>99</v>
      </c>
      <c r="F6807" s="2">
        <v>7.1</v>
      </c>
      <c r="G6807" s="2" t="s">
        <v>1143</v>
      </c>
      <c r="H6807" s="2" t="s">
        <v>109</v>
      </c>
      <c r="I6807" s="2" t="s">
        <v>1192</v>
      </c>
      <c r="J6807" s="3">
        <v>1</v>
      </c>
      <c r="K6807" s="5"/>
    </row>
    <row r="6808" spans="1:11">
      <c r="A6808" s="2" t="s">
        <v>106</v>
      </c>
      <c r="B6808" s="2" t="s">
        <v>107</v>
      </c>
      <c r="C6808" s="4">
        <v>45597</v>
      </c>
      <c r="D6808" s="2" t="s">
        <v>1059</v>
      </c>
      <c r="E6808" s="2" t="s">
        <v>524</v>
      </c>
      <c r="F6808" s="2">
        <v>7.1</v>
      </c>
      <c r="G6808" s="2" t="s">
        <v>1143</v>
      </c>
      <c r="H6808" s="2" t="s">
        <v>114</v>
      </c>
      <c r="I6808" s="2" t="s">
        <v>1193</v>
      </c>
      <c r="J6808" s="3">
        <v>5</v>
      </c>
      <c r="K6808" s="5"/>
    </row>
    <row r="6809" spans="1:11">
      <c r="A6809" s="2" t="s">
        <v>106</v>
      </c>
      <c r="B6809" s="2" t="s">
        <v>107</v>
      </c>
      <c r="C6809" s="4">
        <v>45597</v>
      </c>
      <c r="D6809" s="2" t="s">
        <v>1381</v>
      </c>
      <c r="E6809" s="2" t="s">
        <v>749</v>
      </c>
      <c r="F6809" s="2">
        <v>7.1</v>
      </c>
      <c r="G6809" s="2" t="s">
        <v>1143</v>
      </c>
      <c r="H6809" s="2" t="s">
        <v>114</v>
      </c>
      <c r="I6809" s="2" t="s">
        <v>1193</v>
      </c>
      <c r="J6809" s="3">
        <v>3</v>
      </c>
      <c r="K6809" s="5"/>
    </row>
    <row r="6810" spans="1:11">
      <c r="A6810" s="2" t="s">
        <v>115</v>
      </c>
      <c r="B6810" s="2" t="s">
        <v>116</v>
      </c>
      <c r="C6810" s="4">
        <v>45597</v>
      </c>
      <c r="D6810" s="2" t="s">
        <v>1477</v>
      </c>
      <c r="E6810" s="2" t="s">
        <v>82</v>
      </c>
      <c r="F6810" s="2">
        <v>8.1</v>
      </c>
      <c r="G6810" s="2" t="s">
        <v>1142</v>
      </c>
      <c r="H6810" s="2" t="s">
        <v>1410</v>
      </c>
      <c r="I6810" s="2" t="s">
        <v>1411</v>
      </c>
      <c r="J6810" s="3">
        <v>1</v>
      </c>
      <c r="K6810" s="5"/>
    </row>
    <row r="6811" spans="1:11">
      <c r="A6811" s="2" t="s">
        <v>115</v>
      </c>
      <c r="B6811" s="2" t="s">
        <v>116</v>
      </c>
      <c r="C6811" s="4">
        <v>45597</v>
      </c>
      <c r="D6811" s="2" t="s">
        <v>1676</v>
      </c>
      <c r="E6811" s="2" t="s">
        <v>86</v>
      </c>
      <c r="F6811" s="2">
        <v>8.1</v>
      </c>
      <c r="G6811" s="2" t="s">
        <v>1142</v>
      </c>
      <c r="H6811" s="2" t="s">
        <v>156</v>
      </c>
      <c r="I6811" s="2" t="s">
        <v>1150</v>
      </c>
      <c r="J6811" s="3">
        <v>1</v>
      </c>
      <c r="K6811" s="5"/>
    </row>
    <row r="6812" spans="1:11">
      <c r="A6812" s="2" t="s">
        <v>115</v>
      </c>
      <c r="B6812" s="2" t="s">
        <v>116</v>
      </c>
      <c r="C6812" s="4">
        <v>45597</v>
      </c>
      <c r="D6812" s="2" t="s">
        <v>702</v>
      </c>
      <c r="E6812" s="2" t="s">
        <v>540</v>
      </c>
      <c r="F6812" s="2">
        <v>8.1999999999999993</v>
      </c>
      <c r="G6812" s="2" t="s">
        <v>1142</v>
      </c>
      <c r="H6812" s="2" t="s">
        <v>115</v>
      </c>
      <c r="I6812" s="2" t="s">
        <v>116</v>
      </c>
      <c r="J6812" s="3">
        <v>5</v>
      </c>
      <c r="K6812" s="5"/>
    </row>
    <row r="6813" spans="1:11">
      <c r="A6813" s="2" t="s">
        <v>115</v>
      </c>
      <c r="B6813" s="2" t="s">
        <v>116</v>
      </c>
      <c r="C6813" s="4">
        <v>45597</v>
      </c>
      <c r="D6813" s="2" t="s">
        <v>535</v>
      </c>
      <c r="E6813" s="2" t="s">
        <v>118</v>
      </c>
      <c r="F6813" s="2">
        <v>8.1</v>
      </c>
      <c r="G6813" s="2" t="s">
        <v>1142</v>
      </c>
      <c r="H6813" s="2" t="s">
        <v>115</v>
      </c>
      <c r="I6813" s="2" t="s">
        <v>116</v>
      </c>
      <c r="J6813" s="3">
        <v>4</v>
      </c>
      <c r="K6813" s="5"/>
    </row>
    <row r="6814" spans="1:11">
      <c r="A6814" s="2" t="s">
        <v>844</v>
      </c>
      <c r="B6814" s="2" t="s">
        <v>1711</v>
      </c>
      <c r="C6814" s="4">
        <v>45597</v>
      </c>
      <c r="D6814" s="2" t="s">
        <v>843</v>
      </c>
      <c r="E6814" s="2" t="s">
        <v>90</v>
      </c>
      <c r="F6814" s="2">
        <v>1.1000000000000001</v>
      </c>
      <c r="G6814" s="2" t="s">
        <v>1187</v>
      </c>
      <c r="H6814" s="2" t="s">
        <v>935</v>
      </c>
      <c r="I6814" s="2" t="s">
        <v>2082</v>
      </c>
      <c r="J6814" s="3">
        <v>1</v>
      </c>
      <c r="K6814" s="5"/>
    </row>
    <row r="6815" spans="1:11">
      <c r="A6815" s="2" t="s">
        <v>185</v>
      </c>
      <c r="B6815" s="2" t="s">
        <v>1156</v>
      </c>
      <c r="C6815" s="4">
        <v>45597</v>
      </c>
      <c r="D6815" s="2" t="s">
        <v>968</v>
      </c>
      <c r="E6815" s="2" t="s">
        <v>1005</v>
      </c>
      <c r="F6815" s="2">
        <v>9.1300000000000008</v>
      </c>
      <c r="G6815" s="2" t="s">
        <v>1145</v>
      </c>
      <c r="H6815" s="2" t="s">
        <v>185</v>
      </c>
      <c r="I6815" s="2" t="s">
        <v>1156</v>
      </c>
      <c r="J6815" s="3">
        <v>8</v>
      </c>
      <c r="K6815" s="5"/>
    </row>
    <row r="6816" spans="1:11">
      <c r="A6816" s="2" t="s">
        <v>185</v>
      </c>
      <c r="B6816" s="2" t="s">
        <v>1156</v>
      </c>
      <c r="C6816" s="4">
        <v>45597</v>
      </c>
      <c r="D6816" s="2" t="s">
        <v>645</v>
      </c>
      <c r="E6816" s="2" t="s">
        <v>382</v>
      </c>
      <c r="F6816" s="2">
        <v>9.1300000000000008</v>
      </c>
      <c r="G6816" s="2" t="s">
        <v>1145</v>
      </c>
      <c r="H6816" s="2" t="s">
        <v>185</v>
      </c>
      <c r="I6816" s="2" t="s">
        <v>1156</v>
      </c>
      <c r="J6816" s="3">
        <v>6</v>
      </c>
      <c r="K6816" s="5"/>
    </row>
    <row r="6817" spans="1:11">
      <c r="A6817" s="2" t="s">
        <v>1721</v>
      </c>
      <c r="B6817" s="2" t="s">
        <v>1721</v>
      </c>
      <c r="C6817" s="4">
        <v>45597</v>
      </c>
      <c r="D6817" s="2" t="s">
        <v>1803</v>
      </c>
      <c r="E6817" s="2" t="s">
        <v>1748</v>
      </c>
      <c r="F6817" s="2">
        <v>8.1999999999999993</v>
      </c>
      <c r="G6817" s="2" t="s">
        <v>1142</v>
      </c>
      <c r="H6817" s="2" t="s">
        <v>1749</v>
      </c>
      <c r="I6817" s="2" t="s">
        <v>1750</v>
      </c>
      <c r="J6817" s="3">
        <v>1</v>
      </c>
      <c r="K6817" s="5"/>
    </row>
    <row r="6818" spans="1:11">
      <c r="A6818" s="2" t="s">
        <v>1721</v>
      </c>
      <c r="B6818" s="2" t="s">
        <v>1721</v>
      </c>
      <c r="C6818" s="4">
        <v>45597</v>
      </c>
      <c r="D6818" s="2" t="s">
        <v>1780</v>
      </c>
      <c r="E6818" s="2" t="s">
        <v>1748</v>
      </c>
      <c r="F6818" s="2">
        <v>8.1999999999999993</v>
      </c>
      <c r="G6818" s="2" t="s">
        <v>1142</v>
      </c>
      <c r="H6818" s="2" t="s">
        <v>1749</v>
      </c>
      <c r="I6818" s="2" t="s">
        <v>1750</v>
      </c>
      <c r="J6818" s="3">
        <v>1</v>
      </c>
      <c r="K6818" s="5"/>
    </row>
    <row r="6819" spans="1:11">
      <c r="A6819" s="2" t="s">
        <v>1721</v>
      </c>
      <c r="B6819" s="2" t="s">
        <v>1721</v>
      </c>
      <c r="C6819" s="4">
        <v>45597</v>
      </c>
      <c r="D6819" s="2" t="s">
        <v>1747</v>
      </c>
      <c r="E6819" s="2" t="s">
        <v>1748</v>
      </c>
      <c r="F6819" s="2">
        <v>8.1999999999999993</v>
      </c>
      <c r="G6819" s="2" t="s">
        <v>1142</v>
      </c>
      <c r="H6819" s="2" t="s">
        <v>1749</v>
      </c>
      <c r="I6819" s="2" t="s">
        <v>1750</v>
      </c>
      <c r="J6819" s="3">
        <v>1</v>
      </c>
      <c r="K6819" s="5"/>
    </row>
    <row r="6820" spans="1:11">
      <c r="A6820" s="2" t="s">
        <v>1721</v>
      </c>
      <c r="B6820" s="2" t="s">
        <v>1721</v>
      </c>
      <c r="C6820" s="4">
        <v>45597</v>
      </c>
      <c r="D6820" s="2" t="s">
        <v>1923</v>
      </c>
      <c r="E6820" s="2" t="s">
        <v>1748</v>
      </c>
      <c r="F6820" s="2">
        <v>8.1999999999999993</v>
      </c>
      <c r="G6820" s="2" t="s">
        <v>1142</v>
      </c>
      <c r="H6820" s="2" t="s">
        <v>1749</v>
      </c>
      <c r="I6820" s="2" t="s">
        <v>1750</v>
      </c>
      <c r="J6820" s="3">
        <v>2</v>
      </c>
      <c r="K6820" s="5"/>
    </row>
    <row r="6821" spans="1:11">
      <c r="A6821" s="2" t="s">
        <v>1721</v>
      </c>
      <c r="B6821" s="2" t="s">
        <v>1721</v>
      </c>
      <c r="C6821" s="4">
        <v>45597</v>
      </c>
      <c r="D6821" s="2" t="s">
        <v>1866</v>
      </c>
      <c r="E6821" s="2" t="s">
        <v>1740</v>
      </c>
      <c r="F6821" s="2">
        <v>8.1999999999999993</v>
      </c>
      <c r="G6821" s="2" t="s">
        <v>1142</v>
      </c>
      <c r="H6821" s="2" t="s">
        <v>1721</v>
      </c>
      <c r="I6821" s="2" t="s">
        <v>1721</v>
      </c>
      <c r="J6821" s="3">
        <v>4</v>
      </c>
      <c r="K6821" s="5"/>
    </row>
    <row r="6822" spans="1:11">
      <c r="A6822" s="2" t="s">
        <v>1721</v>
      </c>
      <c r="B6822" s="2" t="s">
        <v>1721</v>
      </c>
      <c r="C6822" s="4">
        <v>45597</v>
      </c>
      <c r="D6822" s="2" t="s">
        <v>2014</v>
      </c>
      <c r="E6822" s="2" t="s">
        <v>1723</v>
      </c>
      <c r="F6822" s="2">
        <v>8.1999999999999993</v>
      </c>
      <c r="G6822" s="2" t="s">
        <v>1142</v>
      </c>
      <c r="H6822" s="2" t="s">
        <v>1721</v>
      </c>
      <c r="I6822" s="2" t="s">
        <v>1721</v>
      </c>
      <c r="J6822" s="3">
        <v>2</v>
      </c>
      <c r="K6822" s="5"/>
    </row>
    <row r="6823" spans="1:11">
      <c r="A6823" s="2" t="s">
        <v>1721</v>
      </c>
      <c r="B6823" s="2" t="s">
        <v>1721</v>
      </c>
      <c r="C6823" s="4">
        <v>45597</v>
      </c>
      <c r="D6823" s="2" t="s">
        <v>2015</v>
      </c>
      <c r="E6823" s="2" t="s">
        <v>1962</v>
      </c>
      <c r="F6823" s="2">
        <v>8.1999999999999993</v>
      </c>
      <c r="G6823" s="2" t="s">
        <v>1142</v>
      </c>
      <c r="H6823" s="2" t="s">
        <v>1729</v>
      </c>
      <c r="I6823" s="2" t="s">
        <v>1730</v>
      </c>
      <c r="J6823" s="3">
        <v>2</v>
      </c>
      <c r="K6823" s="5"/>
    </row>
    <row r="6824" spans="1:11">
      <c r="A6824" s="2" t="s">
        <v>1721</v>
      </c>
      <c r="B6824" s="2" t="s">
        <v>1721</v>
      </c>
      <c r="C6824" s="4">
        <v>45597</v>
      </c>
      <c r="D6824" s="2" t="s">
        <v>1857</v>
      </c>
      <c r="E6824" s="2" t="s">
        <v>1962</v>
      </c>
      <c r="F6824" s="2">
        <v>8.1999999999999993</v>
      </c>
      <c r="G6824" s="2" t="s">
        <v>1142</v>
      </c>
      <c r="H6824" s="2" t="s">
        <v>1729</v>
      </c>
      <c r="I6824" s="2" t="s">
        <v>1730</v>
      </c>
      <c r="J6824" s="3">
        <v>1</v>
      </c>
      <c r="K6824" s="5"/>
    </row>
    <row r="6825" spans="1:11">
      <c r="A6825" s="2" t="s">
        <v>1721</v>
      </c>
      <c r="B6825" s="2" t="s">
        <v>1721</v>
      </c>
      <c r="C6825" s="4">
        <v>45597</v>
      </c>
      <c r="D6825" s="2" t="s">
        <v>1734</v>
      </c>
      <c r="E6825" s="2" t="s">
        <v>1962</v>
      </c>
      <c r="F6825" s="2">
        <v>8.1999999999999993</v>
      </c>
      <c r="G6825" s="2" t="s">
        <v>1142</v>
      </c>
      <c r="H6825" s="2" t="s">
        <v>1732</v>
      </c>
      <c r="I6825" s="2" t="s">
        <v>1733</v>
      </c>
      <c r="J6825" s="3">
        <v>1</v>
      </c>
      <c r="K6825" s="5"/>
    </row>
    <row r="6826" spans="1:11">
      <c r="A6826" s="2" t="s">
        <v>1721</v>
      </c>
      <c r="B6826" s="2" t="s">
        <v>1721</v>
      </c>
      <c r="C6826" s="4">
        <v>45597</v>
      </c>
      <c r="D6826" s="2" t="s">
        <v>1885</v>
      </c>
      <c r="E6826" s="2" t="s">
        <v>1320</v>
      </c>
      <c r="F6826" s="2">
        <v>8.1999999999999993</v>
      </c>
      <c r="G6826" s="2" t="s">
        <v>1142</v>
      </c>
      <c r="H6826" s="2" t="s">
        <v>1732</v>
      </c>
      <c r="I6826" s="2" t="s">
        <v>1733</v>
      </c>
      <c r="J6826" s="3">
        <v>7</v>
      </c>
      <c r="K6826" s="5"/>
    </row>
    <row r="6827" spans="1:11">
      <c r="A6827" s="2" t="s">
        <v>1721</v>
      </c>
      <c r="B6827" s="2" t="s">
        <v>1721</v>
      </c>
      <c r="C6827" s="4">
        <v>45597</v>
      </c>
      <c r="D6827" s="2" t="s">
        <v>1798</v>
      </c>
      <c r="E6827" s="2" t="s">
        <v>1723</v>
      </c>
      <c r="F6827" s="2">
        <v>8.1999999999999993</v>
      </c>
      <c r="G6827" s="2" t="s">
        <v>1142</v>
      </c>
      <c r="H6827" s="2" t="s">
        <v>1737</v>
      </c>
      <c r="I6827" s="2" t="s">
        <v>1738</v>
      </c>
      <c r="J6827" s="3">
        <v>1</v>
      </c>
      <c r="K6827" s="5"/>
    </row>
    <row r="6828" spans="1:11">
      <c r="A6828" s="2" t="s">
        <v>1721</v>
      </c>
      <c r="B6828" s="2" t="s">
        <v>1721</v>
      </c>
      <c r="C6828" s="4">
        <v>45597</v>
      </c>
      <c r="D6828" s="2" t="s">
        <v>1888</v>
      </c>
      <c r="E6828" s="2" t="s">
        <v>1740</v>
      </c>
      <c r="F6828" s="2">
        <v>8.1999999999999993</v>
      </c>
      <c r="G6828" s="2" t="s">
        <v>1142</v>
      </c>
      <c r="H6828" s="2" t="s">
        <v>1829</v>
      </c>
      <c r="I6828" s="2" t="s">
        <v>1830</v>
      </c>
      <c r="J6828" s="3">
        <v>3</v>
      </c>
      <c r="K6828" s="5"/>
    </row>
    <row r="6829" spans="1:11">
      <c r="A6829" s="2" t="s">
        <v>1721</v>
      </c>
      <c r="B6829" s="2" t="s">
        <v>1721</v>
      </c>
      <c r="C6829" s="4">
        <v>45597</v>
      </c>
      <c r="D6829" s="2" t="s">
        <v>2016</v>
      </c>
      <c r="E6829" s="2" t="s">
        <v>1740</v>
      </c>
      <c r="F6829" s="2">
        <v>8.1999999999999993</v>
      </c>
      <c r="G6829" s="2" t="s">
        <v>1142</v>
      </c>
      <c r="H6829" s="2" t="s">
        <v>1829</v>
      </c>
      <c r="I6829" s="2" t="s">
        <v>1830</v>
      </c>
      <c r="J6829" s="3">
        <v>2</v>
      </c>
      <c r="K6829" s="5"/>
    </row>
    <row r="6830" spans="1:11">
      <c r="A6830" s="2" t="s">
        <v>405</v>
      </c>
      <c r="B6830" s="2" t="s">
        <v>1167</v>
      </c>
      <c r="C6830" s="4">
        <v>45597</v>
      </c>
      <c r="D6830" s="2" t="s">
        <v>1427</v>
      </c>
      <c r="E6830" s="2" t="s">
        <v>86</v>
      </c>
      <c r="F6830" s="2">
        <v>8.1</v>
      </c>
      <c r="G6830" s="2" t="s">
        <v>1142</v>
      </c>
      <c r="H6830" s="2" t="s">
        <v>156</v>
      </c>
      <c r="I6830" s="2" t="s">
        <v>1150</v>
      </c>
      <c r="J6830" s="3">
        <v>1</v>
      </c>
      <c r="K6830" s="5"/>
    </row>
    <row r="6831" spans="1:11">
      <c r="A6831" s="2" t="s">
        <v>134</v>
      </c>
      <c r="B6831" s="2" t="s">
        <v>135</v>
      </c>
      <c r="C6831" s="4">
        <v>45597</v>
      </c>
      <c r="D6831" s="2" t="s">
        <v>707</v>
      </c>
      <c r="E6831" s="2" t="s">
        <v>90</v>
      </c>
      <c r="F6831" s="2">
        <v>9.1300000000000008</v>
      </c>
      <c r="G6831" s="2" t="s">
        <v>1145</v>
      </c>
      <c r="H6831" s="2" t="s">
        <v>137</v>
      </c>
      <c r="I6831" s="2" t="s">
        <v>1195</v>
      </c>
      <c r="J6831" s="3">
        <v>1</v>
      </c>
      <c r="K6831" s="5"/>
    </row>
    <row r="6832" spans="1:11">
      <c r="A6832" s="2" t="s">
        <v>484</v>
      </c>
      <c r="B6832" s="2" t="s">
        <v>1250</v>
      </c>
      <c r="C6832" s="4">
        <v>45597</v>
      </c>
      <c r="D6832" s="2" t="s">
        <v>1045</v>
      </c>
      <c r="E6832" s="2" t="s">
        <v>17</v>
      </c>
      <c r="F6832" s="2">
        <v>9.1300000000000008</v>
      </c>
      <c r="G6832" s="2" t="s">
        <v>1145</v>
      </c>
      <c r="H6832" s="2" t="s">
        <v>1323</v>
      </c>
      <c r="I6832" s="2" t="s">
        <v>1324</v>
      </c>
      <c r="J6832" s="3">
        <v>6</v>
      </c>
      <c r="K6832" s="5"/>
    </row>
    <row r="6833" spans="1:11">
      <c r="A6833" s="2" t="s">
        <v>484</v>
      </c>
      <c r="B6833" s="2" t="s">
        <v>1250</v>
      </c>
      <c r="C6833" s="4">
        <v>45597</v>
      </c>
      <c r="D6833" s="2" t="s">
        <v>809</v>
      </c>
      <c r="E6833" s="2" t="s">
        <v>17</v>
      </c>
      <c r="F6833" s="2">
        <v>8.1999999999999993</v>
      </c>
      <c r="G6833" s="2" t="s">
        <v>1142</v>
      </c>
      <c r="H6833" s="2" t="s">
        <v>484</v>
      </c>
      <c r="I6833" s="2" t="s">
        <v>1250</v>
      </c>
      <c r="J6833" s="3">
        <v>2</v>
      </c>
      <c r="K6833" s="5"/>
    </row>
    <row r="6834" spans="1:11">
      <c r="A6834" s="2" t="s">
        <v>484</v>
      </c>
      <c r="B6834" s="2" t="s">
        <v>1250</v>
      </c>
      <c r="C6834" s="4">
        <v>45597</v>
      </c>
      <c r="D6834" s="2" t="s">
        <v>915</v>
      </c>
      <c r="E6834" s="2" t="s">
        <v>17</v>
      </c>
      <c r="F6834" s="2">
        <v>9.1300000000000008</v>
      </c>
      <c r="G6834" s="2" t="s">
        <v>1145</v>
      </c>
      <c r="H6834" s="2" t="s">
        <v>1323</v>
      </c>
      <c r="I6834" s="2" t="s">
        <v>1324</v>
      </c>
      <c r="J6834" s="3">
        <v>3</v>
      </c>
      <c r="K6834" s="5"/>
    </row>
    <row r="6835" spans="1:11">
      <c r="A6835" s="2" t="s">
        <v>484</v>
      </c>
      <c r="B6835" s="2" t="s">
        <v>1250</v>
      </c>
      <c r="C6835" s="4">
        <v>45597</v>
      </c>
      <c r="D6835" s="2" t="s">
        <v>682</v>
      </c>
      <c r="E6835" s="2" t="s">
        <v>17</v>
      </c>
      <c r="F6835" s="2">
        <v>8.1999999999999993</v>
      </c>
      <c r="G6835" s="2" t="s">
        <v>1142</v>
      </c>
      <c r="H6835" s="2" t="s">
        <v>484</v>
      </c>
      <c r="I6835" s="2" t="s">
        <v>1250</v>
      </c>
      <c r="J6835" s="3">
        <v>5</v>
      </c>
      <c r="K6835" s="5"/>
    </row>
    <row r="6836" spans="1:11">
      <c r="A6836" s="2" t="s">
        <v>484</v>
      </c>
      <c r="B6836" s="2" t="s">
        <v>1250</v>
      </c>
      <c r="C6836" s="4">
        <v>45597</v>
      </c>
      <c r="D6836" s="2" t="s">
        <v>485</v>
      </c>
      <c r="E6836" s="2" t="s">
        <v>17</v>
      </c>
      <c r="F6836" s="2">
        <v>9.1300000000000008</v>
      </c>
      <c r="G6836" s="2" t="s">
        <v>1145</v>
      </c>
      <c r="H6836" s="2" t="s">
        <v>1323</v>
      </c>
      <c r="I6836" s="2" t="s">
        <v>1324</v>
      </c>
      <c r="J6836" s="3">
        <v>1</v>
      </c>
      <c r="K6836" s="5"/>
    </row>
    <row r="6837" spans="1:11">
      <c r="A6837" s="2" t="s">
        <v>484</v>
      </c>
      <c r="B6837" s="2" t="s">
        <v>1250</v>
      </c>
      <c r="C6837" s="4">
        <v>45597</v>
      </c>
      <c r="D6837" s="2" t="s">
        <v>910</v>
      </c>
      <c r="E6837" s="2" t="s">
        <v>17</v>
      </c>
      <c r="F6837" s="2">
        <v>9.1300000000000008</v>
      </c>
      <c r="G6837" s="2" t="s">
        <v>1145</v>
      </c>
      <c r="H6837" s="2" t="s">
        <v>1323</v>
      </c>
      <c r="I6837" s="2" t="s">
        <v>1324</v>
      </c>
      <c r="J6837" s="3">
        <v>2</v>
      </c>
      <c r="K6837" s="5"/>
    </row>
    <row r="6838" spans="1:11">
      <c r="A6838" s="2" t="s">
        <v>484</v>
      </c>
      <c r="B6838" s="2" t="s">
        <v>1250</v>
      </c>
      <c r="C6838" s="4">
        <v>45597</v>
      </c>
      <c r="D6838" s="2" t="s">
        <v>911</v>
      </c>
      <c r="E6838" s="2" t="s">
        <v>17</v>
      </c>
      <c r="F6838" s="2">
        <v>8.1999999999999993</v>
      </c>
      <c r="G6838" s="2" t="s">
        <v>1142</v>
      </c>
      <c r="H6838" s="2" t="s">
        <v>484</v>
      </c>
      <c r="I6838" s="2" t="s">
        <v>1250</v>
      </c>
      <c r="J6838" s="3">
        <v>5</v>
      </c>
      <c r="K6838" s="5"/>
    </row>
    <row r="6839" spans="1:11">
      <c r="A6839" s="2" t="s">
        <v>484</v>
      </c>
      <c r="B6839" s="2" t="s">
        <v>1250</v>
      </c>
      <c r="C6839" s="4">
        <v>45597</v>
      </c>
      <c r="D6839" s="2" t="s">
        <v>811</v>
      </c>
      <c r="E6839" s="2" t="s">
        <v>17</v>
      </c>
      <c r="F6839" s="2">
        <v>8.1999999999999993</v>
      </c>
      <c r="G6839" s="2" t="s">
        <v>1142</v>
      </c>
      <c r="H6839" s="2" t="s">
        <v>1323</v>
      </c>
      <c r="I6839" s="2" t="s">
        <v>1324</v>
      </c>
      <c r="J6839" s="3">
        <v>3</v>
      </c>
      <c r="K6839" s="5"/>
    </row>
    <row r="6840" spans="1:11">
      <c r="A6840" s="2" t="s">
        <v>484</v>
      </c>
      <c r="B6840" s="2" t="s">
        <v>1250</v>
      </c>
      <c r="C6840" s="4">
        <v>45597</v>
      </c>
      <c r="D6840" s="2" t="s">
        <v>1088</v>
      </c>
      <c r="E6840" s="2" t="s">
        <v>17</v>
      </c>
      <c r="F6840" s="2">
        <v>8.1999999999999993</v>
      </c>
      <c r="G6840" s="2" t="s">
        <v>1142</v>
      </c>
      <c r="H6840" s="2" t="s">
        <v>484</v>
      </c>
      <c r="I6840" s="2" t="s">
        <v>1250</v>
      </c>
      <c r="J6840" s="3">
        <v>1</v>
      </c>
      <c r="K6840" s="5"/>
    </row>
    <row r="6841" spans="1:11">
      <c r="A6841" s="2" t="s">
        <v>158</v>
      </c>
      <c r="B6841" s="2" t="s">
        <v>159</v>
      </c>
      <c r="C6841" s="4">
        <v>45597</v>
      </c>
      <c r="D6841" s="2" t="s">
        <v>560</v>
      </c>
      <c r="E6841" s="2" t="s">
        <v>531</v>
      </c>
      <c r="F6841" s="2">
        <v>8.1</v>
      </c>
      <c r="G6841" s="2" t="s">
        <v>1142</v>
      </c>
      <c r="H6841" s="2" t="s">
        <v>158</v>
      </c>
      <c r="I6841" s="2" t="s">
        <v>159</v>
      </c>
      <c r="J6841" s="3">
        <v>1</v>
      </c>
      <c r="K6841" s="5"/>
    </row>
    <row r="6842" spans="1:11">
      <c r="A6842" s="2" t="s">
        <v>188</v>
      </c>
      <c r="B6842" s="2" t="s">
        <v>189</v>
      </c>
      <c r="C6842" s="4">
        <v>45597</v>
      </c>
      <c r="D6842" s="2" t="s">
        <v>594</v>
      </c>
      <c r="E6842" s="2" t="s">
        <v>170</v>
      </c>
      <c r="F6842" s="2">
        <v>4.0999999999999996</v>
      </c>
      <c r="G6842" s="2" t="s">
        <v>1188</v>
      </c>
      <c r="H6842" s="2" t="s">
        <v>285</v>
      </c>
      <c r="I6842" s="2" t="s">
        <v>286</v>
      </c>
      <c r="J6842" s="3">
        <v>1</v>
      </c>
      <c r="K6842" s="5"/>
    </row>
    <row r="6843" spans="1:11">
      <c r="A6843" s="2" t="s">
        <v>1630</v>
      </c>
      <c r="B6843" s="2" t="s">
        <v>1631</v>
      </c>
      <c r="C6843" s="4">
        <v>45597</v>
      </c>
      <c r="D6843" s="2" t="s">
        <v>1901</v>
      </c>
      <c r="E6843" s="2" t="s">
        <v>1680</v>
      </c>
      <c r="F6843" s="2">
        <v>8.1</v>
      </c>
      <c r="G6843" s="2" t="s">
        <v>1142</v>
      </c>
      <c r="H6843" s="2" t="s">
        <v>156</v>
      </c>
      <c r="I6843" s="2" t="s">
        <v>1150</v>
      </c>
      <c r="J6843" s="3">
        <v>12</v>
      </c>
      <c r="K6843" s="5"/>
    </row>
    <row r="6844" spans="1:11">
      <c r="A6844" s="2" t="s">
        <v>1630</v>
      </c>
      <c r="B6844" s="2" t="s">
        <v>1631</v>
      </c>
      <c r="C6844" s="4">
        <v>45597</v>
      </c>
      <c r="D6844" s="2" t="s">
        <v>1645</v>
      </c>
      <c r="E6844" s="2" t="s">
        <v>1646</v>
      </c>
      <c r="F6844" s="2">
        <v>8.1</v>
      </c>
      <c r="G6844" s="2" t="s">
        <v>1142</v>
      </c>
      <c r="H6844" s="2" t="s">
        <v>156</v>
      </c>
      <c r="I6844" s="2" t="s">
        <v>1150</v>
      </c>
      <c r="J6844" s="3">
        <v>7</v>
      </c>
      <c r="K6844" s="5"/>
    </row>
    <row r="6845" spans="1:11">
      <c r="A6845" s="2" t="s">
        <v>1630</v>
      </c>
      <c r="B6845" s="2" t="s">
        <v>1631</v>
      </c>
      <c r="C6845" s="4">
        <v>45597</v>
      </c>
      <c r="D6845" s="2" t="s">
        <v>1332</v>
      </c>
      <c r="E6845" s="2" t="s">
        <v>540</v>
      </c>
      <c r="F6845" s="2">
        <v>8.1</v>
      </c>
      <c r="G6845" s="2" t="s">
        <v>1142</v>
      </c>
      <c r="H6845" s="2" t="s">
        <v>156</v>
      </c>
      <c r="I6845" s="2" t="s">
        <v>1150</v>
      </c>
      <c r="J6845" s="3">
        <v>15</v>
      </c>
      <c r="K6845" s="5"/>
    </row>
    <row r="6846" spans="1:11">
      <c r="A6846" s="2" t="s">
        <v>1630</v>
      </c>
      <c r="B6846" s="2" t="s">
        <v>1631</v>
      </c>
      <c r="C6846" s="4">
        <v>45597</v>
      </c>
      <c r="D6846" s="2" t="s">
        <v>1343</v>
      </c>
      <c r="E6846" s="2" t="s">
        <v>155</v>
      </c>
      <c r="F6846" s="2">
        <v>8.1</v>
      </c>
      <c r="G6846" s="2" t="s">
        <v>1142</v>
      </c>
      <c r="H6846" s="2" t="s">
        <v>156</v>
      </c>
      <c r="I6846" s="2" t="s">
        <v>1150</v>
      </c>
      <c r="J6846" s="3">
        <v>4</v>
      </c>
      <c r="K6846" s="5"/>
    </row>
    <row r="6847" spans="1:11">
      <c r="A6847" s="2" t="s">
        <v>1630</v>
      </c>
      <c r="B6847" s="2" t="s">
        <v>1631</v>
      </c>
      <c r="C6847" s="4">
        <v>45597</v>
      </c>
      <c r="D6847" s="2" t="s">
        <v>1617</v>
      </c>
      <c r="E6847" s="2" t="s">
        <v>588</v>
      </c>
      <c r="F6847" s="2">
        <v>8.1</v>
      </c>
      <c r="G6847" s="2" t="s">
        <v>1142</v>
      </c>
      <c r="H6847" s="2" t="s">
        <v>156</v>
      </c>
      <c r="I6847" s="2" t="s">
        <v>1150</v>
      </c>
      <c r="J6847" s="3">
        <v>6</v>
      </c>
      <c r="K6847" s="5"/>
    </row>
    <row r="6848" spans="1:11">
      <c r="A6848" s="2" t="s">
        <v>1630</v>
      </c>
      <c r="B6848" s="2" t="s">
        <v>1631</v>
      </c>
      <c r="C6848" s="4">
        <v>45597</v>
      </c>
      <c r="D6848" s="2" t="s">
        <v>1665</v>
      </c>
      <c r="E6848" s="2" t="s">
        <v>355</v>
      </c>
      <c r="F6848" s="2">
        <v>8.1</v>
      </c>
      <c r="G6848" s="2" t="s">
        <v>1142</v>
      </c>
      <c r="H6848" s="2" t="s">
        <v>156</v>
      </c>
      <c r="I6848" s="2" t="s">
        <v>1150</v>
      </c>
      <c r="J6848" s="3">
        <v>2</v>
      </c>
      <c r="K6848" s="5"/>
    </row>
    <row r="6849" spans="1:11">
      <c r="A6849" s="2" t="s">
        <v>1630</v>
      </c>
      <c r="B6849" s="2" t="s">
        <v>1631</v>
      </c>
      <c r="C6849" s="4">
        <v>45597</v>
      </c>
      <c r="D6849" s="2" t="s">
        <v>1507</v>
      </c>
      <c r="E6849" s="2" t="s">
        <v>796</v>
      </c>
      <c r="F6849" s="2">
        <v>8.1</v>
      </c>
      <c r="G6849" s="2" t="s">
        <v>1142</v>
      </c>
      <c r="H6849" s="2" t="s">
        <v>156</v>
      </c>
      <c r="I6849" s="2" t="s">
        <v>1150</v>
      </c>
      <c r="J6849" s="3">
        <v>3</v>
      </c>
      <c r="K6849" s="5"/>
    </row>
    <row r="6850" spans="1:11">
      <c r="A6850" s="2" t="s">
        <v>1630</v>
      </c>
      <c r="B6850" s="2" t="s">
        <v>1631</v>
      </c>
      <c r="C6850" s="4">
        <v>45597</v>
      </c>
      <c r="D6850" s="2" t="s">
        <v>1598</v>
      </c>
      <c r="E6850" s="2" t="s">
        <v>1454</v>
      </c>
      <c r="F6850" s="2">
        <v>4.0999999999999996</v>
      </c>
      <c r="G6850" s="2" t="s">
        <v>1188</v>
      </c>
      <c r="H6850" s="2" t="s">
        <v>156</v>
      </c>
      <c r="I6850" s="2" t="s">
        <v>1150</v>
      </c>
      <c r="J6850" s="3">
        <v>3</v>
      </c>
      <c r="K6850" s="5"/>
    </row>
    <row r="6851" spans="1:11">
      <c r="A6851" s="2" t="s">
        <v>1630</v>
      </c>
      <c r="B6851" s="2" t="s">
        <v>1631</v>
      </c>
      <c r="C6851" s="4">
        <v>45597</v>
      </c>
      <c r="D6851" s="2" t="s">
        <v>1555</v>
      </c>
      <c r="E6851" s="2" t="s">
        <v>1454</v>
      </c>
      <c r="F6851" s="2">
        <v>2.2999999999999998</v>
      </c>
      <c r="G6851" s="2" t="s">
        <v>1185</v>
      </c>
      <c r="H6851" s="2" t="s">
        <v>156</v>
      </c>
      <c r="I6851" s="2" t="s">
        <v>1150</v>
      </c>
      <c r="J6851" s="3">
        <v>1</v>
      </c>
      <c r="K6851" s="5"/>
    </row>
    <row r="6852" spans="1:11">
      <c r="A6852" s="2" t="s">
        <v>1630</v>
      </c>
      <c r="B6852" s="2" t="s">
        <v>1631</v>
      </c>
      <c r="C6852" s="4">
        <v>45597</v>
      </c>
      <c r="D6852" s="2" t="s">
        <v>1665</v>
      </c>
      <c r="E6852" s="2" t="s">
        <v>355</v>
      </c>
      <c r="F6852" s="2">
        <v>1.1000000000000001</v>
      </c>
      <c r="G6852" s="2" t="s">
        <v>1187</v>
      </c>
      <c r="H6852" s="2" t="s">
        <v>156</v>
      </c>
      <c r="I6852" s="2" t="s">
        <v>1150</v>
      </c>
      <c r="J6852" s="3">
        <v>1</v>
      </c>
      <c r="K6852" s="5"/>
    </row>
    <row r="6853" spans="1:11">
      <c r="A6853" s="2" t="s">
        <v>198</v>
      </c>
      <c r="B6853" s="2" t="s">
        <v>199</v>
      </c>
      <c r="C6853" s="4">
        <v>45597</v>
      </c>
      <c r="D6853" s="2" t="s">
        <v>200</v>
      </c>
      <c r="E6853" s="2" t="s">
        <v>82</v>
      </c>
      <c r="F6853" s="2">
        <v>8.1</v>
      </c>
      <c r="G6853" s="2" t="s">
        <v>1142</v>
      </c>
      <c r="H6853" s="2" t="s">
        <v>198</v>
      </c>
      <c r="I6853" s="2" t="s">
        <v>199</v>
      </c>
      <c r="J6853" s="3">
        <v>1</v>
      </c>
      <c r="K6853" s="5"/>
    </row>
    <row r="6854" spans="1:11">
      <c r="A6854" s="2" t="s">
        <v>198</v>
      </c>
      <c r="B6854" s="2" t="s">
        <v>199</v>
      </c>
      <c r="C6854" s="4">
        <v>45597</v>
      </c>
      <c r="D6854" s="2" t="s">
        <v>571</v>
      </c>
      <c r="E6854" s="2" t="s">
        <v>82</v>
      </c>
      <c r="F6854" s="2">
        <v>7.1</v>
      </c>
      <c r="G6854" s="2" t="s">
        <v>1143</v>
      </c>
      <c r="H6854" s="2" t="s">
        <v>198</v>
      </c>
      <c r="I6854" s="2" t="s">
        <v>199</v>
      </c>
      <c r="J6854" s="3">
        <v>2</v>
      </c>
      <c r="K6854" s="5"/>
    </row>
    <row r="6855" spans="1:11">
      <c r="A6855" s="2" t="s">
        <v>198</v>
      </c>
      <c r="B6855" s="2" t="s">
        <v>199</v>
      </c>
      <c r="C6855" s="4">
        <v>45597</v>
      </c>
      <c r="D6855" s="2" t="s">
        <v>571</v>
      </c>
      <c r="E6855" s="2" t="s">
        <v>82</v>
      </c>
      <c r="F6855" s="2">
        <v>9.1300000000000008</v>
      </c>
      <c r="G6855" s="2" t="s">
        <v>1145</v>
      </c>
      <c r="H6855" s="2" t="s">
        <v>198</v>
      </c>
      <c r="I6855" s="2" t="s">
        <v>199</v>
      </c>
      <c r="J6855" s="3">
        <v>1</v>
      </c>
      <c r="K6855" s="5"/>
    </row>
    <row r="6856" spans="1:11">
      <c r="A6856" s="2" t="s">
        <v>212</v>
      </c>
      <c r="B6856" s="2" t="s">
        <v>213</v>
      </c>
      <c r="C6856" s="4">
        <v>45597</v>
      </c>
      <c r="D6856" s="2" t="s">
        <v>938</v>
      </c>
      <c r="E6856" s="2" t="s">
        <v>939</v>
      </c>
      <c r="F6856" s="2">
        <v>8.1999999999999993</v>
      </c>
      <c r="G6856" s="2" t="s">
        <v>1142</v>
      </c>
      <c r="H6856" s="2" t="s">
        <v>219</v>
      </c>
      <c r="I6856" s="2" t="s">
        <v>1147</v>
      </c>
      <c r="J6856" s="3">
        <v>3</v>
      </c>
      <c r="K6856" s="5"/>
    </row>
    <row r="6857" spans="1:11">
      <c r="A6857" s="2" t="s">
        <v>212</v>
      </c>
      <c r="B6857" s="2" t="s">
        <v>213</v>
      </c>
      <c r="C6857" s="4">
        <v>45597</v>
      </c>
      <c r="D6857" s="2" t="s">
        <v>231</v>
      </c>
      <c r="E6857" s="2" t="s">
        <v>227</v>
      </c>
      <c r="F6857" s="2">
        <v>8.1999999999999993</v>
      </c>
      <c r="G6857" s="2" t="s">
        <v>1142</v>
      </c>
      <c r="H6857" s="2" t="s">
        <v>219</v>
      </c>
      <c r="I6857" s="2" t="s">
        <v>1147</v>
      </c>
      <c r="J6857" s="3">
        <v>3</v>
      </c>
      <c r="K6857" s="5"/>
    </row>
    <row r="6858" spans="1:11">
      <c r="A6858" s="2" t="s">
        <v>212</v>
      </c>
      <c r="B6858" s="2" t="s">
        <v>213</v>
      </c>
      <c r="C6858" s="4">
        <v>45597</v>
      </c>
      <c r="D6858" s="2" t="s">
        <v>722</v>
      </c>
      <c r="E6858" s="2" t="s">
        <v>218</v>
      </c>
      <c r="F6858" s="2">
        <v>8.1999999999999993</v>
      </c>
      <c r="G6858" s="2" t="s">
        <v>1142</v>
      </c>
      <c r="H6858" s="2" t="s">
        <v>219</v>
      </c>
      <c r="I6858" s="2" t="s">
        <v>1147</v>
      </c>
      <c r="J6858" s="3">
        <v>6</v>
      </c>
      <c r="K6858" s="5"/>
    </row>
    <row r="6859" spans="1:11">
      <c r="A6859" s="2" t="s">
        <v>237</v>
      </c>
      <c r="B6859" s="2" t="s">
        <v>238</v>
      </c>
      <c r="C6859" s="4">
        <v>45597</v>
      </c>
      <c r="D6859" s="2" t="s">
        <v>675</v>
      </c>
      <c r="E6859" s="2" t="s">
        <v>211</v>
      </c>
      <c r="F6859" s="2">
        <v>6.2</v>
      </c>
      <c r="G6859" s="2" t="s">
        <v>1183</v>
      </c>
      <c r="H6859" s="2" t="s">
        <v>467</v>
      </c>
      <c r="I6859" s="2" t="s">
        <v>1204</v>
      </c>
      <c r="J6859" s="3">
        <v>2</v>
      </c>
      <c r="K6859" s="5"/>
    </row>
    <row r="6860" spans="1:11">
      <c r="A6860" s="2" t="s">
        <v>237</v>
      </c>
      <c r="B6860" s="2" t="s">
        <v>238</v>
      </c>
      <c r="C6860" s="4">
        <v>45597</v>
      </c>
      <c r="D6860" s="2" t="s">
        <v>1775</v>
      </c>
      <c r="E6860" s="2" t="s">
        <v>323</v>
      </c>
      <c r="F6860" s="2">
        <v>9.14</v>
      </c>
      <c r="G6860" s="2" t="s">
        <v>1144</v>
      </c>
      <c r="H6860" s="2" t="s">
        <v>1765</v>
      </c>
      <c r="I6860" s="2" t="s">
        <v>1766</v>
      </c>
      <c r="J6860" s="3">
        <v>1</v>
      </c>
      <c r="K6860" s="5"/>
    </row>
    <row r="6861" spans="1:11">
      <c r="A6861" s="2" t="s">
        <v>258</v>
      </c>
      <c r="B6861" s="2" t="s">
        <v>259</v>
      </c>
      <c r="C6861" s="4">
        <v>45597</v>
      </c>
      <c r="D6861" s="2" t="s">
        <v>950</v>
      </c>
      <c r="E6861" s="2" t="s">
        <v>17</v>
      </c>
      <c r="F6861" s="2">
        <v>8.1999999999999993</v>
      </c>
      <c r="G6861" s="2" t="s">
        <v>1142</v>
      </c>
      <c r="H6861" s="2" t="s">
        <v>18</v>
      </c>
      <c r="I6861" s="2" t="s">
        <v>1205</v>
      </c>
      <c r="J6861" s="3">
        <v>1</v>
      </c>
      <c r="K6861" s="5"/>
    </row>
    <row r="6862" spans="1:11">
      <c r="A6862" s="2" t="s">
        <v>258</v>
      </c>
      <c r="B6862" s="2" t="s">
        <v>259</v>
      </c>
      <c r="C6862" s="4">
        <v>45597</v>
      </c>
      <c r="D6862" s="2" t="s">
        <v>862</v>
      </c>
      <c r="E6862" s="2" t="s">
        <v>17</v>
      </c>
      <c r="F6862" s="2">
        <v>8.1999999999999993</v>
      </c>
      <c r="G6862" s="2" t="s">
        <v>1142</v>
      </c>
      <c r="H6862" s="2" t="s">
        <v>18</v>
      </c>
      <c r="I6862" s="2" t="s">
        <v>1205</v>
      </c>
      <c r="J6862" s="3">
        <v>1</v>
      </c>
      <c r="K6862" s="5"/>
    </row>
    <row r="6863" spans="1:11">
      <c r="A6863" s="2" t="s">
        <v>278</v>
      </c>
      <c r="B6863" s="2" t="s">
        <v>279</v>
      </c>
      <c r="C6863" s="4">
        <v>45597</v>
      </c>
      <c r="D6863" s="2" t="s">
        <v>592</v>
      </c>
      <c r="E6863" s="2" t="s">
        <v>113</v>
      </c>
      <c r="F6863" s="2">
        <v>6.1</v>
      </c>
      <c r="G6863" s="2" t="s">
        <v>1183</v>
      </c>
      <c r="H6863" s="2" t="s">
        <v>281</v>
      </c>
      <c r="I6863" s="2" t="s">
        <v>1206</v>
      </c>
      <c r="J6863" s="3">
        <v>4</v>
      </c>
      <c r="K6863" s="5"/>
    </row>
    <row r="6864" spans="1:11">
      <c r="A6864" s="2" t="s">
        <v>753</v>
      </c>
      <c r="B6864" s="2" t="s">
        <v>754</v>
      </c>
      <c r="C6864" s="4">
        <v>45597</v>
      </c>
      <c r="D6864" s="2" t="s">
        <v>864</v>
      </c>
      <c r="E6864" s="2" t="s">
        <v>652</v>
      </c>
      <c r="F6864" s="2">
        <v>8.1</v>
      </c>
      <c r="G6864" s="2" t="s">
        <v>1142</v>
      </c>
      <c r="H6864" s="2" t="s">
        <v>75</v>
      </c>
      <c r="I6864" s="2" t="s">
        <v>1150</v>
      </c>
      <c r="J6864" s="3">
        <v>1</v>
      </c>
      <c r="K6864" s="5"/>
    </row>
    <row r="6865" spans="1:11">
      <c r="A6865" s="2" t="s">
        <v>1334</v>
      </c>
      <c r="B6865" s="2" t="s">
        <v>1335</v>
      </c>
      <c r="C6865" s="4">
        <v>45597</v>
      </c>
      <c r="D6865" s="2" t="s">
        <v>1072</v>
      </c>
      <c r="E6865" s="2" t="s">
        <v>86</v>
      </c>
      <c r="F6865" s="2">
        <v>7</v>
      </c>
      <c r="G6865" s="2" t="s">
        <v>1143</v>
      </c>
      <c r="H6865" s="2" t="s">
        <v>327</v>
      </c>
      <c r="I6865" s="2" t="s">
        <v>1232</v>
      </c>
      <c r="J6865" s="3">
        <v>1</v>
      </c>
      <c r="K6865" s="5"/>
    </row>
    <row r="6866" spans="1:11">
      <c r="A6866" s="2" t="s">
        <v>1334</v>
      </c>
      <c r="B6866" s="2" t="s">
        <v>1335</v>
      </c>
      <c r="C6866" s="4">
        <v>45597</v>
      </c>
      <c r="D6866" s="2" t="s">
        <v>160</v>
      </c>
      <c r="E6866" s="2" t="s">
        <v>132</v>
      </c>
      <c r="F6866" s="2">
        <v>7</v>
      </c>
      <c r="G6866" s="2" t="s">
        <v>1143</v>
      </c>
      <c r="H6866" s="2" t="s">
        <v>156</v>
      </c>
      <c r="I6866" s="2" t="s">
        <v>1150</v>
      </c>
      <c r="J6866" s="3">
        <v>1</v>
      </c>
      <c r="K6866" s="5"/>
    </row>
    <row r="6867" spans="1:11">
      <c r="A6867" s="2" t="s">
        <v>1334</v>
      </c>
      <c r="B6867" s="2" t="s">
        <v>1335</v>
      </c>
      <c r="C6867" s="4">
        <v>45597</v>
      </c>
      <c r="D6867" s="2" t="s">
        <v>157</v>
      </c>
      <c r="E6867" s="2" t="s">
        <v>382</v>
      </c>
      <c r="F6867" s="2">
        <v>4.0999999999999996</v>
      </c>
      <c r="G6867" s="2" t="s">
        <v>1188</v>
      </c>
      <c r="H6867" s="2" t="s">
        <v>152</v>
      </c>
      <c r="I6867" s="2" t="s">
        <v>153</v>
      </c>
      <c r="J6867" s="3">
        <v>1</v>
      </c>
      <c r="K6867" s="5"/>
    </row>
    <row r="6868" spans="1:11">
      <c r="A6868" s="2" t="s">
        <v>1334</v>
      </c>
      <c r="B6868" s="2" t="s">
        <v>1335</v>
      </c>
      <c r="C6868" s="4">
        <v>45597</v>
      </c>
      <c r="D6868" s="2" t="s">
        <v>231</v>
      </c>
      <c r="E6868" s="2" t="s">
        <v>227</v>
      </c>
      <c r="F6868" s="2">
        <v>9.15</v>
      </c>
      <c r="G6868" s="2" t="s">
        <v>1146</v>
      </c>
      <c r="H6868" s="2" t="s">
        <v>212</v>
      </c>
      <c r="I6868" s="2" t="s">
        <v>1147</v>
      </c>
      <c r="J6868" s="3">
        <v>1</v>
      </c>
      <c r="K6868" s="5"/>
    </row>
    <row r="6869" spans="1:11">
      <c r="A6869" s="2" t="s">
        <v>285</v>
      </c>
      <c r="B6869" s="2" t="s">
        <v>286</v>
      </c>
      <c r="C6869" s="4">
        <v>45597</v>
      </c>
      <c r="D6869" s="2" t="s">
        <v>585</v>
      </c>
      <c r="E6869" s="2" t="s">
        <v>82</v>
      </c>
      <c r="F6869" s="2">
        <v>8.1</v>
      </c>
      <c r="G6869" s="2" t="s">
        <v>1142</v>
      </c>
      <c r="H6869" s="2" t="s">
        <v>285</v>
      </c>
      <c r="I6869" s="2" t="s">
        <v>286</v>
      </c>
      <c r="J6869" s="3">
        <v>2</v>
      </c>
      <c r="K6869" s="5"/>
    </row>
    <row r="6870" spans="1:11">
      <c r="A6870" s="2" t="s">
        <v>285</v>
      </c>
      <c r="B6870" s="2" t="s">
        <v>286</v>
      </c>
      <c r="C6870" s="4">
        <v>45597</v>
      </c>
      <c r="D6870" s="2" t="s">
        <v>287</v>
      </c>
      <c r="E6870" s="2" t="s">
        <v>82</v>
      </c>
      <c r="F6870" s="2">
        <v>8.1</v>
      </c>
      <c r="G6870" s="2" t="s">
        <v>1142</v>
      </c>
      <c r="H6870" s="2" t="s">
        <v>285</v>
      </c>
      <c r="I6870" s="2" t="s">
        <v>286</v>
      </c>
      <c r="J6870" s="3">
        <v>3</v>
      </c>
      <c r="K6870" s="5"/>
    </row>
    <row r="6871" spans="1:11">
      <c r="A6871" s="2" t="s">
        <v>300</v>
      </c>
      <c r="B6871" s="2" t="s">
        <v>301</v>
      </c>
      <c r="C6871" s="4">
        <v>45597</v>
      </c>
      <c r="D6871" s="2" t="s">
        <v>299</v>
      </c>
      <c r="E6871" s="2" t="s">
        <v>99</v>
      </c>
      <c r="F6871" s="2">
        <v>3.2</v>
      </c>
      <c r="G6871" s="2" t="s">
        <v>1184</v>
      </c>
      <c r="H6871" s="2" t="s">
        <v>245</v>
      </c>
      <c r="I6871" s="2" t="s">
        <v>295</v>
      </c>
      <c r="J6871" s="3">
        <v>2</v>
      </c>
      <c r="K6871" s="5"/>
    </row>
    <row r="6872" spans="1:11">
      <c r="A6872" s="2" t="s">
        <v>337</v>
      </c>
      <c r="B6872" s="2" t="s">
        <v>338</v>
      </c>
      <c r="C6872" s="4">
        <v>45597</v>
      </c>
      <c r="D6872" s="2" t="s">
        <v>341</v>
      </c>
      <c r="E6872" s="2" t="s">
        <v>90</v>
      </c>
      <c r="F6872" s="2">
        <v>8.1</v>
      </c>
      <c r="G6872" s="2" t="s">
        <v>1142</v>
      </c>
      <c r="H6872" s="2" t="s">
        <v>337</v>
      </c>
      <c r="I6872" s="2" t="s">
        <v>338</v>
      </c>
      <c r="J6872" s="3">
        <v>2</v>
      </c>
      <c r="K6872" s="5"/>
    </row>
    <row r="6873" spans="1:11">
      <c r="A6873" s="2" t="s">
        <v>343</v>
      </c>
      <c r="B6873" s="2" t="s">
        <v>344</v>
      </c>
      <c r="C6873" s="4">
        <v>45597</v>
      </c>
      <c r="D6873" s="2" t="s">
        <v>2017</v>
      </c>
      <c r="E6873" s="2" t="s">
        <v>731</v>
      </c>
      <c r="F6873" s="2">
        <v>8.1999999999999993</v>
      </c>
      <c r="G6873" s="2" t="s">
        <v>1142</v>
      </c>
      <c r="H6873" s="2" t="s">
        <v>18</v>
      </c>
      <c r="I6873" s="2" t="s">
        <v>1205</v>
      </c>
      <c r="J6873" s="3">
        <v>1</v>
      </c>
      <c r="K6873" s="5"/>
    </row>
    <row r="6874" spans="1:11">
      <c r="A6874" s="2" t="s">
        <v>356</v>
      </c>
      <c r="B6874" s="2" t="s">
        <v>357</v>
      </c>
      <c r="C6874" s="4">
        <v>45597</v>
      </c>
      <c r="D6874" s="2" t="s">
        <v>1385</v>
      </c>
      <c r="E6874" s="2" t="s">
        <v>323</v>
      </c>
      <c r="F6874" s="2">
        <v>3.2</v>
      </c>
      <c r="G6874" s="2" t="s">
        <v>1184</v>
      </c>
      <c r="H6874" s="2" t="s">
        <v>300</v>
      </c>
      <c r="I6874" s="2" t="s">
        <v>301</v>
      </c>
      <c r="J6874" s="3">
        <v>1</v>
      </c>
      <c r="K6874" s="5"/>
    </row>
    <row r="6875" spans="1:11">
      <c r="A6875" s="2" t="s">
        <v>393</v>
      </c>
      <c r="B6875" s="2" t="s">
        <v>394</v>
      </c>
      <c r="C6875" s="4">
        <v>45597</v>
      </c>
      <c r="D6875" s="2" t="s">
        <v>881</v>
      </c>
      <c r="E6875" s="2" t="s">
        <v>313</v>
      </c>
      <c r="F6875" s="2">
        <v>6.2</v>
      </c>
      <c r="G6875" s="2" t="s">
        <v>1183</v>
      </c>
      <c r="H6875" s="2" t="s">
        <v>314</v>
      </c>
      <c r="I6875" s="2" t="s">
        <v>364</v>
      </c>
      <c r="J6875" s="3">
        <v>1</v>
      </c>
      <c r="K6875" s="5"/>
    </row>
    <row r="6876" spans="1:11">
      <c r="A6876" s="2" t="s">
        <v>393</v>
      </c>
      <c r="B6876" s="2" t="s">
        <v>394</v>
      </c>
      <c r="C6876" s="4">
        <v>45597</v>
      </c>
      <c r="D6876" s="2" t="s">
        <v>1131</v>
      </c>
      <c r="E6876" s="2" t="s">
        <v>367</v>
      </c>
      <c r="F6876" s="2">
        <v>6.1</v>
      </c>
      <c r="G6876" s="2" t="s">
        <v>1183</v>
      </c>
      <c r="H6876" s="2" t="s">
        <v>420</v>
      </c>
      <c r="I6876" s="2" t="s">
        <v>1234</v>
      </c>
      <c r="J6876" s="3">
        <v>2</v>
      </c>
      <c r="K6876" s="5"/>
    </row>
    <row r="6877" spans="1:11">
      <c r="A6877" s="2" t="s">
        <v>393</v>
      </c>
      <c r="B6877" s="2" t="s">
        <v>394</v>
      </c>
      <c r="C6877" s="4">
        <v>45597</v>
      </c>
      <c r="D6877" s="2" t="s">
        <v>969</v>
      </c>
      <c r="E6877" s="2" t="s">
        <v>313</v>
      </c>
      <c r="F6877" s="2">
        <v>6.1</v>
      </c>
      <c r="G6877" s="2" t="s">
        <v>1183</v>
      </c>
      <c r="H6877" s="2" t="s">
        <v>78</v>
      </c>
      <c r="I6877" s="2" t="s">
        <v>79</v>
      </c>
      <c r="J6877" s="3">
        <v>1</v>
      </c>
      <c r="K6877" s="5"/>
    </row>
    <row r="6878" spans="1:11">
      <c r="A6878" s="2" t="s">
        <v>393</v>
      </c>
      <c r="B6878" s="2" t="s">
        <v>394</v>
      </c>
      <c r="C6878" s="4">
        <v>45597</v>
      </c>
      <c r="D6878" s="2" t="s">
        <v>1790</v>
      </c>
      <c r="E6878" s="2" t="s">
        <v>170</v>
      </c>
      <c r="F6878" s="2">
        <v>2.1</v>
      </c>
      <c r="G6878" s="2" t="s">
        <v>1185</v>
      </c>
      <c r="H6878" s="2" t="s">
        <v>399</v>
      </c>
      <c r="I6878" s="2" t="s">
        <v>1202</v>
      </c>
      <c r="J6878" s="3">
        <v>2</v>
      </c>
      <c r="K6878" s="5"/>
    </row>
    <row r="6879" spans="1:11">
      <c r="A6879" s="2" t="s">
        <v>427</v>
      </c>
      <c r="B6879" s="2" t="s">
        <v>428</v>
      </c>
      <c r="C6879" s="4">
        <v>45597</v>
      </c>
      <c r="D6879" s="2" t="s">
        <v>380</v>
      </c>
      <c r="E6879" s="2" t="s">
        <v>170</v>
      </c>
      <c r="F6879" s="2">
        <v>4.2</v>
      </c>
      <c r="G6879" s="2" t="s">
        <v>1188</v>
      </c>
      <c r="H6879" s="2" t="s">
        <v>379</v>
      </c>
      <c r="I6879" s="2" t="s">
        <v>1200</v>
      </c>
      <c r="J6879" s="3">
        <v>3</v>
      </c>
      <c r="K6879" s="5"/>
    </row>
    <row r="6880" spans="1:11">
      <c r="A6880" s="2" t="s">
        <v>427</v>
      </c>
      <c r="B6880" s="2" t="s">
        <v>428</v>
      </c>
      <c r="C6880" s="4">
        <v>45597</v>
      </c>
      <c r="D6880" s="2" t="s">
        <v>1082</v>
      </c>
      <c r="E6880" s="2" t="s">
        <v>215</v>
      </c>
      <c r="F6880" s="2">
        <v>4.0999999999999996</v>
      </c>
      <c r="G6880" s="2" t="s">
        <v>1188</v>
      </c>
      <c r="H6880" s="2" t="s">
        <v>405</v>
      </c>
      <c r="I6880" s="2" t="s">
        <v>1167</v>
      </c>
      <c r="J6880" s="3">
        <v>5</v>
      </c>
      <c r="K6880" s="5"/>
    </row>
    <row r="6881" spans="1:11">
      <c r="A6881" s="2" t="s">
        <v>434</v>
      </c>
      <c r="B6881" s="2" t="s">
        <v>435</v>
      </c>
      <c r="C6881" s="4">
        <v>45597</v>
      </c>
      <c r="D6881" s="2" t="s">
        <v>441</v>
      </c>
      <c r="E6881" s="2" t="s">
        <v>240</v>
      </c>
      <c r="F6881" s="2">
        <v>8.1999999999999993</v>
      </c>
      <c r="G6881" s="2" t="s">
        <v>1142</v>
      </c>
      <c r="H6881" s="2" t="s">
        <v>109</v>
      </c>
      <c r="I6881" s="2" t="s">
        <v>1192</v>
      </c>
      <c r="J6881" s="3">
        <v>18</v>
      </c>
      <c r="K6881" s="5"/>
    </row>
    <row r="6882" spans="1:11">
      <c r="A6882" s="2" t="s">
        <v>434</v>
      </c>
      <c r="B6882" s="2" t="s">
        <v>435</v>
      </c>
      <c r="C6882" s="4">
        <v>45597</v>
      </c>
      <c r="D6882" s="2" t="s">
        <v>444</v>
      </c>
      <c r="E6882" s="2" t="s">
        <v>436</v>
      </c>
      <c r="F6882" s="2">
        <v>8.1999999999999993</v>
      </c>
      <c r="G6882" s="2" t="s">
        <v>1142</v>
      </c>
      <c r="H6882" s="2" t="s">
        <v>109</v>
      </c>
      <c r="I6882" s="2" t="s">
        <v>1192</v>
      </c>
      <c r="J6882" s="3">
        <v>22</v>
      </c>
      <c r="K6882" s="5"/>
    </row>
    <row r="6883" spans="1:11">
      <c r="A6883" s="2" t="s">
        <v>1137</v>
      </c>
      <c r="B6883" s="2" t="s">
        <v>1347</v>
      </c>
      <c r="C6883" s="4">
        <v>45597</v>
      </c>
      <c r="D6883" s="2" t="s">
        <v>792</v>
      </c>
      <c r="E6883" s="2" t="s">
        <v>82</v>
      </c>
      <c r="F6883" s="2">
        <v>7.1</v>
      </c>
      <c r="G6883" s="2" t="s">
        <v>1143</v>
      </c>
      <c r="H6883" s="2" t="s">
        <v>156</v>
      </c>
      <c r="I6883" s="2" t="s">
        <v>1150</v>
      </c>
      <c r="J6883" s="3">
        <v>1</v>
      </c>
      <c r="K6883" s="5"/>
    </row>
    <row r="6884" spans="1:11">
      <c r="A6884" s="2" t="s">
        <v>1137</v>
      </c>
      <c r="B6884" s="2" t="s">
        <v>1347</v>
      </c>
      <c r="C6884" s="4">
        <v>45597</v>
      </c>
      <c r="D6884" s="2" t="s">
        <v>583</v>
      </c>
      <c r="E6884" s="2" t="s">
        <v>215</v>
      </c>
      <c r="F6884" s="2">
        <v>7.1</v>
      </c>
      <c r="G6884" s="2" t="s">
        <v>1143</v>
      </c>
      <c r="H6884" s="2" t="s">
        <v>156</v>
      </c>
      <c r="I6884" s="2" t="s">
        <v>1150</v>
      </c>
      <c r="J6884" s="3">
        <v>1</v>
      </c>
      <c r="K6884" s="5"/>
    </row>
    <row r="6885" spans="1:11">
      <c r="A6885" s="2" t="s">
        <v>1137</v>
      </c>
      <c r="B6885" s="2" t="s">
        <v>1347</v>
      </c>
      <c r="C6885" s="4">
        <v>45597</v>
      </c>
      <c r="D6885" s="2" t="s">
        <v>1582</v>
      </c>
      <c r="E6885" s="2" t="s">
        <v>47</v>
      </c>
      <c r="F6885" s="2">
        <v>2.1</v>
      </c>
      <c r="G6885" s="2" t="s">
        <v>1185</v>
      </c>
      <c r="H6885" s="2" t="s">
        <v>156</v>
      </c>
      <c r="I6885" s="2" t="s">
        <v>1150</v>
      </c>
      <c r="J6885" s="3">
        <v>1</v>
      </c>
      <c r="K6885" s="5"/>
    </row>
    <row r="6886" spans="1:11">
      <c r="A6886" s="2" t="s">
        <v>67</v>
      </c>
      <c r="B6886" s="2" t="s">
        <v>445</v>
      </c>
      <c r="C6886" s="4">
        <v>45597</v>
      </c>
      <c r="D6886" s="2" t="s">
        <v>1439</v>
      </c>
      <c r="E6886" s="2" t="s">
        <v>132</v>
      </c>
      <c r="F6886" s="2">
        <v>8.1</v>
      </c>
      <c r="G6886" s="2" t="s">
        <v>1142</v>
      </c>
      <c r="H6886" s="2" t="s">
        <v>67</v>
      </c>
      <c r="I6886" s="2" t="s">
        <v>445</v>
      </c>
      <c r="J6886" s="3">
        <v>3</v>
      </c>
      <c r="K6886" s="5"/>
    </row>
    <row r="6887" spans="1:11">
      <c r="A6887" s="2" t="s">
        <v>425</v>
      </c>
      <c r="B6887" s="2" t="s">
        <v>465</v>
      </c>
      <c r="C6887" s="4">
        <v>45597</v>
      </c>
      <c r="D6887" s="2" t="s">
        <v>1386</v>
      </c>
      <c r="E6887" s="2" t="s">
        <v>211</v>
      </c>
      <c r="F6887" s="2">
        <v>9.1300000000000008</v>
      </c>
      <c r="G6887" s="2" t="s">
        <v>1145</v>
      </c>
      <c r="H6887" s="2" t="s">
        <v>467</v>
      </c>
      <c r="I6887" s="2" t="s">
        <v>1204</v>
      </c>
      <c r="J6887" s="3">
        <v>15</v>
      </c>
      <c r="K6887" s="5"/>
    </row>
    <row r="6888" spans="1:11">
      <c r="A6888" s="2" t="s">
        <v>425</v>
      </c>
      <c r="B6888" s="2" t="s">
        <v>465</v>
      </c>
      <c r="C6888" s="4">
        <v>45597</v>
      </c>
      <c r="D6888" s="2" t="s">
        <v>675</v>
      </c>
      <c r="E6888" s="2" t="s">
        <v>211</v>
      </c>
      <c r="F6888" s="2">
        <v>9.1300000000000008</v>
      </c>
      <c r="G6888" s="2" t="s">
        <v>1145</v>
      </c>
      <c r="H6888" s="2" t="s">
        <v>467</v>
      </c>
      <c r="I6888" s="2" t="s">
        <v>1204</v>
      </c>
      <c r="J6888" s="3">
        <v>23</v>
      </c>
      <c r="K6888" s="5"/>
    </row>
    <row r="6889" spans="1:11">
      <c r="A6889" s="2" t="s">
        <v>481</v>
      </c>
      <c r="B6889" s="2" t="s">
        <v>482</v>
      </c>
      <c r="C6889" s="4">
        <v>45597</v>
      </c>
      <c r="D6889" s="2" t="s">
        <v>493</v>
      </c>
      <c r="E6889" s="2" t="s">
        <v>1791</v>
      </c>
      <c r="F6889" s="2">
        <v>9.1300000000000008</v>
      </c>
      <c r="G6889" s="2" t="s">
        <v>1145</v>
      </c>
      <c r="H6889" s="2" t="s">
        <v>8</v>
      </c>
      <c r="I6889" s="2" t="s">
        <v>1189</v>
      </c>
      <c r="J6889" s="3">
        <v>1</v>
      </c>
      <c r="K6889" s="5"/>
    </row>
    <row r="6890" spans="1:11">
      <c r="A6890" s="2" t="s">
        <v>4</v>
      </c>
      <c r="B6890" s="2" t="s">
        <v>5</v>
      </c>
      <c r="C6890" s="4">
        <v>45597</v>
      </c>
      <c r="D6890" s="2" t="s">
        <v>41</v>
      </c>
      <c r="E6890" s="2" t="s">
        <v>7</v>
      </c>
      <c r="F6890" s="2">
        <v>8.1999999999999993</v>
      </c>
      <c r="G6890" s="2" t="s">
        <v>1142</v>
      </c>
      <c r="H6890" s="2" t="s">
        <v>8</v>
      </c>
      <c r="I6890" s="2" t="s">
        <v>1189</v>
      </c>
      <c r="J6890" s="3">
        <v>5</v>
      </c>
      <c r="K6890" s="5"/>
    </row>
    <row r="6891" spans="1:11">
      <c r="A6891" s="2" t="s">
        <v>4</v>
      </c>
      <c r="B6891" s="2" t="s">
        <v>5</v>
      </c>
      <c r="C6891" s="4">
        <v>45597</v>
      </c>
      <c r="D6891" s="2" t="s">
        <v>1051</v>
      </c>
      <c r="E6891" s="2" t="s">
        <v>7</v>
      </c>
      <c r="F6891" s="2">
        <v>8.1999999999999993</v>
      </c>
      <c r="G6891" s="2" t="s">
        <v>1142</v>
      </c>
      <c r="H6891" s="2" t="s">
        <v>8</v>
      </c>
      <c r="I6891" s="2" t="s">
        <v>1189</v>
      </c>
      <c r="J6891" s="3">
        <v>1</v>
      </c>
      <c r="K6891" s="5"/>
    </row>
    <row r="6892" spans="1:11">
      <c r="A6892" s="2" t="s">
        <v>4</v>
      </c>
      <c r="B6892" s="2" t="s">
        <v>5</v>
      </c>
      <c r="C6892" s="4">
        <v>45597</v>
      </c>
      <c r="D6892" s="2" t="s">
        <v>43</v>
      </c>
      <c r="E6892" s="2" t="s">
        <v>7</v>
      </c>
      <c r="F6892" s="2">
        <v>8.1999999999999993</v>
      </c>
      <c r="G6892" s="2" t="s">
        <v>1142</v>
      </c>
      <c r="H6892" s="2" t="s">
        <v>12</v>
      </c>
      <c r="I6892" s="2" t="s">
        <v>1190</v>
      </c>
      <c r="J6892" s="3">
        <v>9</v>
      </c>
      <c r="K6892" s="5"/>
    </row>
    <row r="6893" spans="1:11">
      <c r="A6893" s="2" t="s">
        <v>4</v>
      </c>
      <c r="B6893" s="2" t="s">
        <v>5</v>
      </c>
      <c r="C6893" s="4">
        <v>45597</v>
      </c>
      <c r="D6893" s="2" t="s">
        <v>923</v>
      </c>
      <c r="E6893" s="2" t="s">
        <v>7</v>
      </c>
      <c r="F6893" s="2">
        <v>8.1999999999999993</v>
      </c>
      <c r="G6893" s="2" t="s">
        <v>1142</v>
      </c>
      <c r="H6893" s="2" t="s">
        <v>12</v>
      </c>
      <c r="I6893" s="2" t="s">
        <v>1190</v>
      </c>
      <c r="J6893" s="3">
        <v>1</v>
      </c>
      <c r="K6893" s="5"/>
    </row>
    <row r="6894" spans="1:11">
      <c r="A6894" s="2" t="s">
        <v>4</v>
      </c>
      <c r="B6894" s="2" t="s">
        <v>5</v>
      </c>
      <c r="C6894" s="4">
        <v>45597</v>
      </c>
      <c r="D6894" s="2" t="s">
        <v>23</v>
      </c>
      <c r="E6894" s="2" t="s">
        <v>7</v>
      </c>
      <c r="F6894" s="2">
        <v>8.1999999999999993</v>
      </c>
      <c r="G6894" s="2" t="s">
        <v>1142</v>
      </c>
      <c r="H6894" s="2" t="s">
        <v>12</v>
      </c>
      <c r="I6894" s="2" t="s">
        <v>1190</v>
      </c>
      <c r="J6894" s="3">
        <v>2</v>
      </c>
      <c r="K6894" s="5"/>
    </row>
    <row r="6895" spans="1:11">
      <c r="A6895" s="2" t="s">
        <v>4</v>
      </c>
      <c r="B6895" s="2" t="s">
        <v>5</v>
      </c>
      <c r="C6895" s="4">
        <v>45597</v>
      </c>
      <c r="D6895" s="2" t="s">
        <v>919</v>
      </c>
      <c r="E6895" s="2" t="s">
        <v>30</v>
      </c>
      <c r="F6895" s="2">
        <v>8.1999999999999993</v>
      </c>
      <c r="G6895" s="2" t="s">
        <v>1142</v>
      </c>
      <c r="H6895" s="2" t="s">
        <v>31</v>
      </c>
      <c r="I6895" s="2" t="s">
        <v>1241</v>
      </c>
      <c r="J6895" s="3">
        <v>2</v>
      </c>
      <c r="K6895" s="5"/>
    </row>
    <row r="6896" spans="1:11">
      <c r="A6896" s="2" t="s">
        <v>63</v>
      </c>
      <c r="B6896" s="2" t="s">
        <v>64</v>
      </c>
      <c r="C6896" s="4">
        <v>45597</v>
      </c>
      <c r="D6896" s="2" t="s">
        <v>447</v>
      </c>
      <c r="E6896" s="2" t="s">
        <v>170</v>
      </c>
      <c r="F6896" s="2">
        <v>6.2</v>
      </c>
      <c r="G6896" s="2" t="s">
        <v>1183</v>
      </c>
      <c r="H6896" s="2" t="s">
        <v>67</v>
      </c>
      <c r="I6896" s="2" t="s">
        <v>445</v>
      </c>
      <c r="J6896" s="3">
        <v>1</v>
      </c>
      <c r="K6896" s="5"/>
    </row>
    <row r="6897" spans="1:11">
      <c r="A6897" s="2" t="s">
        <v>63</v>
      </c>
      <c r="B6897" s="2" t="s">
        <v>64</v>
      </c>
      <c r="C6897" s="4">
        <v>45597</v>
      </c>
      <c r="D6897" s="2" t="s">
        <v>1080</v>
      </c>
      <c r="E6897" s="2" t="s">
        <v>47</v>
      </c>
      <c r="F6897" s="2">
        <v>6.2</v>
      </c>
      <c r="G6897" s="2" t="s">
        <v>1183</v>
      </c>
      <c r="H6897" s="2" t="s">
        <v>360</v>
      </c>
      <c r="I6897" s="2" t="s">
        <v>1199</v>
      </c>
      <c r="J6897" s="3">
        <v>1</v>
      </c>
      <c r="K6897" s="5"/>
    </row>
    <row r="6898" spans="1:11">
      <c r="A6898" s="2" t="s">
        <v>93</v>
      </c>
      <c r="B6898" s="2" t="s">
        <v>94</v>
      </c>
      <c r="C6898" s="4">
        <v>45597</v>
      </c>
      <c r="D6898" s="2" t="s">
        <v>246</v>
      </c>
      <c r="E6898" s="2" t="s">
        <v>247</v>
      </c>
      <c r="F6898" s="2">
        <v>8.1</v>
      </c>
      <c r="G6898" s="2" t="s">
        <v>1142</v>
      </c>
      <c r="H6898" s="2" t="s">
        <v>156</v>
      </c>
      <c r="I6898" s="2" t="s">
        <v>1150</v>
      </c>
      <c r="J6898" s="3">
        <v>7</v>
      </c>
      <c r="K6898" s="5"/>
    </row>
    <row r="6899" spans="1:11">
      <c r="A6899" s="2" t="s">
        <v>106</v>
      </c>
      <c r="B6899" s="2" t="s">
        <v>107</v>
      </c>
      <c r="C6899" s="4">
        <v>45597</v>
      </c>
      <c r="D6899" s="2" t="s">
        <v>528</v>
      </c>
      <c r="E6899" s="2" t="s">
        <v>1040</v>
      </c>
      <c r="F6899" s="2">
        <v>7.1</v>
      </c>
      <c r="G6899" s="2" t="s">
        <v>1143</v>
      </c>
      <c r="H6899" s="2" t="s">
        <v>1310</v>
      </c>
      <c r="I6899" s="2" t="s">
        <v>1311</v>
      </c>
      <c r="J6899" s="3">
        <v>8</v>
      </c>
      <c r="K6899" s="5"/>
    </row>
    <row r="6900" spans="1:11">
      <c r="A6900" s="2" t="s">
        <v>106</v>
      </c>
      <c r="B6900" s="2" t="s">
        <v>107</v>
      </c>
      <c r="C6900" s="4">
        <v>45597</v>
      </c>
      <c r="D6900" s="2" t="s">
        <v>105</v>
      </c>
      <c r="E6900" s="2" t="s">
        <v>1040</v>
      </c>
      <c r="F6900" s="2">
        <v>6.1</v>
      </c>
      <c r="G6900" s="2" t="s">
        <v>1183</v>
      </c>
      <c r="H6900" s="2" t="s">
        <v>1310</v>
      </c>
      <c r="I6900" s="2" t="s">
        <v>1311</v>
      </c>
      <c r="J6900" s="3">
        <v>6</v>
      </c>
      <c r="K6900" s="5"/>
    </row>
    <row r="6901" spans="1:11">
      <c r="A6901" s="2" t="s">
        <v>106</v>
      </c>
      <c r="B6901" s="2" t="s">
        <v>107</v>
      </c>
      <c r="C6901" s="4">
        <v>45597</v>
      </c>
      <c r="D6901" s="2" t="s">
        <v>665</v>
      </c>
      <c r="E6901" s="2" t="s">
        <v>99</v>
      </c>
      <c r="F6901" s="2">
        <v>7.1</v>
      </c>
      <c r="G6901" s="2" t="s">
        <v>1143</v>
      </c>
      <c r="H6901" s="2" t="s">
        <v>109</v>
      </c>
      <c r="I6901" s="2" t="s">
        <v>1192</v>
      </c>
      <c r="J6901" s="3">
        <v>1</v>
      </c>
      <c r="K6901" s="5"/>
    </row>
    <row r="6902" spans="1:11">
      <c r="A6902" s="2" t="s">
        <v>106</v>
      </c>
      <c r="B6902" s="2" t="s">
        <v>107</v>
      </c>
      <c r="C6902" s="4">
        <v>45597</v>
      </c>
      <c r="D6902" s="2" t="s">
        <v>441</v>
      </c>
      <c r="E6902" s="2" t="s">
        <v>240</v>
      </c>
      <c r="F6902" s="2">
        <v>6.1</v>
      </c>
      <c r="G6902" s="2" t="s">
        <v>1183</v>
      </c>
      <c r="H6902" s="2" t="s">
        <v>109</v>
      </c>
      <c r="I6902" s="2" t="s">
        <v>1192</v>
      </c>
      <c r="J6902" s="3">
        <v>2</v>
      </c>
      <c r="K6902" s="5"/>
    </row>
    <row r="6903" spans="1:11">
      <c r="A6903" s="2" t="s">
        <v>106</v>
      </c>
      <c r="B6903" s="2" t="s">
        <v>107</v>
      </c>
      <c r="C6903" s="4">
        <v>45597</v>
      </c>
      <c r="D6903" s="2" t="s">
        <v>1622</v>
      </c>
      <c r="E6903" s="2" t="s">
        <v>113</v>
      </c>
      <c r="F6903" s="2">
        <v>6.1</v>
      </c>
      <c r="G6903" s="2" t="s">
        <v>1183</v>
      </c>
      <c r="H6903" s="2" t="s">
        <v>114</v>
      </c>
      <c r="I6903" s="2" t="s">
        <v>1193</v>
      </c>
      <c r="J6903" s="3">
        <v>5</v>
      </c>
      <c r="K6903" s="5"/>
    </row>
    <row r="6904" spans="1:11">
      <c r="A6904" s="2" t="s">
        <v>1312</v>
      </c>
      <c r="B6904" s="2" t="s">
        <v>1313</v>
      </c>
      <c r="C6904" s="4">
        <v>45597</v>
      </c>
      <c r="D6904" s="2" t="s">
        <v>2018</v>
      </c>
      <c r="E6904" s="2" t="s">
        <v>367</v>
      </c>
      <c r="F6904" s="2">
        <v>8.1</v>
      </c>
      <c r="G6904" s="2" t="s">
        <v>1142</v>
      </c>
      <c r="H6904" s="2" t="s">
        <v>75</v>
      </c>
      <c r="I6904" s="2" t="s">
        <v>1150</v>
      </c>
      <c r="J6904" s="3">
        <v>1</v>
      </c>
      <c r="K6904" s="5"/>
    </row>
    <row r="6905" spans="1:11">
      <c r="A6905" s="2" t="s">
        <v>115</v>
      </c>
      <c r="B6905" s="2" t="s">
        <v>116</v>
      </c>
      <c r="C6905" s="4">
        <v>45597</v>
      </c>
      <c r="D6905" s="2" t="s">
        <v>635</v>
      </c>
      <c r="E6905" s="2" t="s">
        <v>382</v>
      </c>
      <c r="F6905" s="2">
        <v>8.1</v>
      </c>
      <c r="G6905" s="2" t="s">
        <v>1142</v>
      </c>
      <c r="H6905" s="2" t="s">
        <v>379</v>
      </c>
      <c r="I6905" s="2" t="s">
        <v>1200</v>
      </c>
      <c r="J6905" s="3">
        <v>1</v>
      </c>
      <c r="K6905" s="5"/>
    </row>
    <row r="6906" spans="1:11">
      <c r="A6906" s="2" t="s">
        <v>115</v>
      </c>
      <c r="B6906" s="2" t="s">
        <v>116</v>
      </c>
      <c r="C6906" s="4">
        <v>45597</v>
      </c>
      <c r="D6906" s="2" t="s">
        <v>541</v>
      </c>
      <c r="E6906" s="2" t="s">
        <v>82</v>
      </c>
      <c r="F6906" s="2">
        <v>8.1</v>
      </c>
      <c r="G6906" s="2" t="s">
        <v>1142</v>
      </c>
      <c r="H6906" s="2" t="s">
        <v>115</v>
      </c>
      <c r="I6906" s="2" t="s">
        <v>116</v>
      </c>
      <c r="J6906" s="3">
        <v>1</v>
      </c>
      <c r="K6906" s="5"/>
    </row>
    <row r="6907" spans="1:11">
      <c r="A6907" s="2" t="s">
        <v>115</v>
      </c>
      <c r="B6907" s="2" t="s">
        <v>116</v>
      </c>
      <c r="C6907" s="4">
        <v>45597</v>
      </c>
      <c r="D6907" s="2" t="s">
        <v>169</v>
      </c>
      <c r="E6907" s="2" t="s">
        <v>170</v>
      </c>
      <c r="F6907" s="2">
        <v>8.1</v>
      </c>
      <c r="G6907" s="2" t="s">
        <v>1142</v>
      </c>
      <c r="H6907" s="2" t="s">
        <v>536</v>
      </c>
      <c r="I6907" s="2" t="s">
        <v>1219</v>
      </c>
      <c r="J6907" s="3">
        <v>1</v>
      </c>
      <c r="K6907" s="5"/>
    </row>
    <row r="6908" spans="1:11">
      <c r="A6908" s="2" t="s">
        <v>115</v>
      </c>
      <c r="B6908" s="2" t="s">
        <v>116</v>
      </c>
      <c r="C6908" s="4">
        <v>45597</v>
      </c>
      <c r="D6908" s="2" t="s">
        <v>542</v>
      </c>
      <c r="E6908" s="2" t="s">
        <v>118</v>
      </c>
      <c r="F6908" s="2">
        <v>8.1</v>
      </c>
      <c r="G6908" s="2" t="s">
        <v>1142</v>
      </c>
      <c r="H6908" s="2" t="s">
        <v>115</v>
      </c>
      <c r="I6908" s="2" t="s">
        <v>116</v>
      </c>
      <c r="J6908" s="3">
        <v>4</v>
      </c>
      <c r="K6908" s="5"/>
    </row>
    <row r="6909" spans="1:11">
      <c r="A6909" s="2" t="s">
        <v>115</v>
      </c>
      <c r="B6909" s="2" t="s">
        <v>116</v>
      </c>
      <c r="C6909" s="4">
        <v>45597</v>
      </c>
      <c r="D6909" s="2" t="s">
        <v>539</v>
      </c>
      <c r="E6909" s="2" t="s">
        <v>540</v>
      </c>
      <c r="F6909" s="2">
        <v>8.1999999999999993</v>
      </c>
      <c r="G6909" s="2" t="s">
        <v>1142</v>
      </c>
      <c r="H6909" s="2" t="s">
        <v>115</v>
      </c>
      <c r="I6909" s="2" t="s">
        <v>116</v>
      </c>
      <c r="J6909" s="3">
        <v>4</v>
      </c>
      <c r="K6909" s="5"/>
    </row>
    <row r="6910" spans="1:11">
      <c r="A6910" s="2" t="s">
        <v>115</v>
      </c>
      <c r="B6910" s="2" t="s">
        <v>116</v>
      </c>
      <c r="C6910" s="4">
        <v>45597</v>
      </c>
      <c r="D6910" s="2" t="s">
        <v>1940</v>
      </c>
      <c r="E6910" s="2" t="s">
        <v>382</v>
      </c>
      <c r="F6910" s="2">
        <v>8.1</v>
      </c>
      <c r="G6910" s="2" t="s">
        <v>1142</v>
      </c>
      <c r="H6910" s="2" t="s">
        <v>115</v>
      </c>
      <c r="I6910" s="2" t="s">
        <v>116</v>
      </c>
      <c r="J6910" s="3">
        <v>3</v>
      </c>
      <c r="K6910" s="5"/>
    </row>
    <row r="6911" spans="1:11">
      <c r="A6911" s="2" t="s">
        <v>243</v>
      </c>
      <c r="B6911" s="2" t="s">
        <v>1229</v>
      </c>
      <c r="C6911" s="4">
        <v>45597</v>
      </c>
      <c r="D6911" s="2" t="s">
        <v>241</v>
      </c>
      <c r="E6911" s="2" t="s">
        <v>242</v>
      </c>
      <c r="F6911" s="2">
        <v>1.2</v>
      </c>
      <c r="G6911" s="2" t="s">
        <v>1187</v>
      </c>
      <c r="H6911" s="2" t="s">
        <v>243</v>
      </c>
      <c r="I6911" s="2" t="s">
        <v>1229</v>
      </c>
      <c r="J6911" s="3">
        <v>6</v>
      </c>
      <c r="K6911" s="5"/>
    </row>
    <row r="6912" spans="1:11">
      <c r="A6912" s="2" t="s">
        <v>243</v>
      </c>
      <c r="B6912" s="2" t="s">
        <v>1229</v>
      </c>
      <c r="C6912" s="4">
        <v>45597</v>
      </c>
      <c r="D6912" s="2" t="s">
        <v>1113</v>
      </c>
      <c r="E6912" s="2" t="s">
        <v>1114</v>
      </c>
      <c r="F6912" s="2">
        <v>1.2</v>
      </c>
      <c r="G6912" s="2" t="s">
        <v>1187</v>
      </c>
      <c r="H6912" s="2" t="s">
        <v>243</v>
      </c>
      <c r="I6912" s="2" t="s">
        <v>1229</v>
      </c>
      <c r="J6912" s="3">
        <v>6</v>
      </c>
      <c r="K6912" s="5"/>
    </row>
    <row r="6913" spans="1:11">
      <c r="A6913" s="2" t="s">
        <v>185</v>
      </c>
      <c r="B6913" s="2" t="s">
        <v>1156</v>
      </c>
      <c r="C6913" s="4">
        <v>45597</v>
      </c>
      <c r="D6913" s="2" t="s">
        <v>931</v>
      </c>
      <c r="E6913" s="2" t="s">
        <v>382</v>
      </c>
      <c r="F6913" s="2">
        <v>9.1300000000000008</v>
      </c>
      <c r="G6913" s="2" t="s">
        <v>1145</v>
      </c>
      <c r="H6913" s="2" t="s">
        <v>187</v>
      </c>
      <c r="I6913" s="2" t="s">
        <v>1165</v>
      </c>
      <c r="J6913" s="3">
        <v>5</v>
      </c>
      <c r="K6913" s="5"/>
    </row>
    <row r="6914" spans="1:11">
      <c r="A6914" s="2" t="s">
        <v>185</v>
      </c>
      <c r="B6914" s="2" t="s">
        <v>1156</v>
      </c>
      <c r="C6914" s="4">
        <v>45597</v>
      </c>
      <c r="D6914" s="2" t="s">
        <v>1794</v>
      </c>
      <c r="E6914" s="2" t="s">
        <v>382</v>
      </c>
      <c r="F6914" s="2">
        <v>9.1999999999999993</v>
      </c>
      <c r="G6914" s="2" t="s">
        <v>1825</v>
      </c>
      <c r="H6914" s="2" t="s">
        <v>187</v>
      </c>
      <c r="I6914" s="2" t="s">
        <v>1165</v>
      </c>
      <c r="J6914" s="3">
        <v>1</v>
      </c>
      <c r="K6914" s="5"/>
    </row>
    <row r="6915" spans="1:11">
      <c r="A6915" s="2" t="s">
        <v>185</v>
      </c>
      <c r="B6915" s="2" t="s">
        <v>1156</v>
      </c>
      <c r="C6915" s="4">
        <v>45597</v>
      </c>
      <c r="D6915" s="2" t="s">
        <v>184</v>
      </c>
      <c r="E6915" s="2" t="s">
        <v>382</v>
      </c>
      <c r="F6915" s="2">
        <v>9.1300000000000008</v>
      </c>
      <c r="G6915" s="2" t="s">
        <v>1145</v>
      </c>
      <c r="H6915" s="2" t="s">
        <v>185</v>
      </c>
      <c r="I6915" s="2" t="s">
        <v>1156</v>
      </c>
      <c r="J6915" s="3">
        <v>6</v>
      </c>
      <c r="K6915" s="5"/>
    </row>
    <row r="6916" spans="1:11">
      <c r="A6916" s="2" t="s">
        <v>1721</v>
      </c>
      <c r="B6916" s="2" t="s">
        <v>1721</v>
      </c>
      <c r="C6916" s="4">
        <v>45597</v>
      </c>
      <c r="D6916" s="2" t="s">
        <v>2019</v>
      </c>
      <c r="E6916" s="2" t="s">
        <v>1723</v>
      </c>
      <c r="F6916" s="2">
        <v>8.1999999999999993</v>
      </c>
      <c r="G6916" s="2" t="s">
        <v>1142</v>
      </c>
      <c r="H6916" s="2" t="s">
        <v>1741</v>
      </c>
      <c r="I6916" s="2" t="s">
        <v>1742</v>
      </c>
      <c r="J6916" s="3">
        <v>1</v>
      </c>
      <c r="K6916" s="5"/>
    </row>
    <row r="6917" spans="1:11">
      <c r="A6917" s="2" t="s">
        <v>1721</v>
      </c>
      <c r="B6917" s="2" t="s">
        <v>1721</v>
      </c>
      <c r="C6917" s="4">
        <v>45597</v>
      </c>
      <c r="D6917" s="2" t="s">
        <v>1777</v>
      </c>
      <c r="E6917" s="2" t="s">
        <v>1723</v>
      </c>
      <c r="F6917" s="2">
        <v>8.1999999999999993</v>
      </c>
      <c r="G6917" s="2" t="s">
        <v>1142</v>
      </c>
      <c r="H6917" s="2" t="s">
        <v>1741</v>
      </c>
      <c r="I6917" s="2" t="s">
        <v>1742</v>
      </c>
      <c r="J6917" s="3">
        <v>1</v>
      </c>
      <c r="K6917" s="5"/>
    </row>
    <row r="6918" spans="1:11">
      <c r="A6918" s="2" t="s">
        <v>1721</v>
      </c>
      <c r="B6918" s="2" t="s">
        <v>1721</v>
      </c>
      <c r="C6918" s="4">
        <v>45597</v>
      </c>
      <c r="D6918" s="2" t="s">
        <v>1778</v>
      </c>
      <c r="E6918" s="2" t="s">
        <v>1723</v>
      </c>
      <c r="F6918" s="2">
        <v>8.1999999999999993</v>
      </c>
      <c r="G6918" s="2" t="s">
        <v>1142</v>
      </c>
      <c r="H6918" s="2" t="s">
        <v>1741</v>
      </c>
      <c r="I6918" s="2" t="s">
        <v>1742</v>
      </c>
      <c r="J6918" s="3">
        <v>1</v>
      </c>
      <c r="K6918" s="5"/>
    </row>
    <row r="6919" spans="1:11">
      <c r="A6919" s="2" t="s">
        <v>1721</v>
      </c>
      <c r="B6919" s="2" t="s">
        <v>1721</v>
      </c>
      <c r="C6919" s="4">
        <v>45597</v>
      </c>
      <c r="D6919" s="2" t="s">
        <v>2020</v>
      </c>
      <c r="E6919" s="2" t="s">
        <v>1723</v>
      </c>
      <c r="F6919" s="2">
        <v>8.1999999999999993</v>
      </c>
      <c r="G6919" s="2" t="s">
        <v>1142</v>
      </c>
      <c r="H6919" s="2" t="s">
        <v>1721</v>
      </c>
      <c r="I6919" s="2" t="s">
        <v>1721</v>
      </c>
      <c r="J6919" s="3">
        <v>2</v>
      </c>
      <c r="K6919" s="5"/>
    </row>
    <row r="6920" spans="1:11">
      <c r="A6920" s="2" t="s">
        <v>1721</v>
      </c>
      <c r="B6920" s="2" t="s">
        <v>1721</v>
      </c>
      <c r="C6920" s="4">
        <v>45597</v>
      </c>
      <c r="D6920" s="2" t="s">
        <v>1926</v>
      </c>
      <c r="E6920" s="2" t="s">
        <v>1740</v>
      </c>
      <c r="F6920" s="2">
        <v>8.1999999999999993</v>
      </c>
      <c r="G6920" s="2" t="s">
        <v>1142</v>
      </c>
      <c r="H6920" s="2" t="s">
        <v>1721</v>
      </c>
      <c r="I6920" s="2" t="s">
        <v>1721</v>
      </c>
      <c r="J6920" s="3">
        <v>4</v>
      </c>
      <c r="K6920" s="5"/>
    </row>
    <row r="6921" spans="1:11">
      <c r="A6921" s="2" t="s">
        <v>1721</v>
      </c>
      <c r="B6921" s="2" t="s">
        <v>1721</v>
      </c>
      <c r="C6921" s="4">
        <v>45597</v>
      </c>
      <c r="D6921" s="2" t="s">
        <v>1941</v>
      </c>
      <c r="E6921" s="2" t="s">
        <v>1723</v>
      </c>
      <c r="F6921" s="2">
        <v>8.1999999999999993</v>
      </c>
      <c r="G6921" s="2" t="s">
        <v>1142</v>
      </c>
      <c r="H6921" s="2" t="s">
        <v>1724</v>
      </c>
      <c r="I6921" s="2" t="s">
        <v>1725</v>
      </c>
      <c r="J6921" s="3">
        <v>1</v>
      </c>
      <c r="K6921" s="5"/>
    </row>
    <row r="6922" spans="1:11">
      <c r="A6922" s="2" t="s">
        <v>1721</v>
      </c>
      <c r="B6922" s="2" t="s">
        <v>1721</v>
      </c>
      <c r="C6922" s="4">
        <v>45597</v>
      </c>
      <c r="D6922" s="2" t="s">
        <v>1833</v>
      </c>
      <c r="E6922" s="2" t="s">
        <v>1740</v>
      </c>
      <c r="F6922" s="2">
        <v>8.1999999999999993</v>
      </c>
      <c r="G6922" s="2" t="s">
        <v>1142</v>
      </c>
      <c r="H6922" s="2" t="s">
        <v>1741</v>
      </c>
      <c r="I6922" s="2" t="s">
        <v>1742</v>
      </c>
      <c r="J6922" s="3">
        <v>2</v>
      </c>
      <c r="K6922" s="5"/>
    </row>
    <row r="6923" spans="1:11">
      <c r="A6923" s="2" t="s">
        <v>121</v>
      </c>
      <c r="B6923" s="2" t="s">
        <v>122</v>
      </c>
      <c r="C6923" s="4">
        <v>45597</v>
      </c>
      <c r="D6923" s="2" t="s">
        <v>707</v>
      </c>
      <c r="E6923" s="2" t="s">
        <v>90</v>
      </c>
      <c r="F6923" s="2">
        <v>4.2</v>
      </c>
      <c r="G6923" s="2" t="s">
        <v>1188</v>
      </c>
      <c r="H6923" s="2" t="s">
        <v>137</v>
      </c>
      <c r="I6923" s="2" t="s">
        <v>1195</v>
      </c>
      <c r="J6923" s="3">
        <v>2</v>
      </c>
      <c r="K6923" s="5"/>
    </row>
    <row r="6924" spans="1:11">
      <c r="A6924" s="2" t="s">
        <v>484</v>
      </c>
      <c r="B6924" s="2" t="s">
        <v>1250</v>
      </c>
      <c r="C6924" s="4">
        <v>45597</v>
      </c>
      <c r="D6924" s="2" t="s">
        <v>1319</v>
      </c>
      <c r="E6924" s="2" t="s">
        <v>1320</v>
      </c>
      <c r="F6924" s="2">
        <v>9.1300000000000008</v>
      </c>
      <c r="G6924" s="2" t="s">
        <v>1145</v>
      </c>
      <c r="H6924" s="2" t="s">
        <v>1321</v>
      </c>
      <c r="I6924" s="2" t="s">
        <v>1322</v>
      </c>
      <c r="J6924" s="3">
        <v>1</v>
      </c>
      <c r="K6924" s="5"/>
    </row>
    <row r="6925" spans="1:11">
      <c r="A6925" s="2" t="s">
        <v>484</v>
      </c>
      <c r="B6925" s="2" t="s">
        <v>1250</v>
      </c>
      <c r="C6925" s="4">
        <v>45597</v>
      </c>
      <c r="D6925" s="2" t="s">
        <v>1515</v>
      </c>
      <c r="E6925" s="2" t="s">
        <v>1320</v>
      </c>
      <c r="F6925" s="2">
        <v>9.1300000000000008</v>
      </c>
      <c r="G6925" s="2" t="s">
        <v>1145</v>
      </c>
      <c r="H6925" s="2" t="s">
        <v>1321</v>
      </c>
      <c r="I6925" s="2" t="s">
        <v>1322</v>
      </c>
      <c r="J6925" s="3">
        <v>1</v>
      </c>
      <c r="K6925" s="5"/>
    </row>
    <row r="6926" spans="1:11">
      <c r="A6926" s="2" t="s">
        <v>484</v>
      </c>
      <c r="B6926" s="2" t="s">
        <v>1250</v>
      </c>
      <c r="C6926" s="4">
        <v>45597</v>
      </c>
      <c r="D6926" s="2" t="s">
        <v>487</v>
      </c>
      <c r="E6926" s="2" t="s">
        <v>17</v>
      </c>
      <c r="F6926" s="2">
        <v>9.1300000000000008</v>
      </c>
      <c r="G6926" s="2" t="s">
        <v>1145</v>
      </c>
      <c r="H6926" s="2" t="s">
        <v>484</v>
      </c>
      <c r="I6926" s="2" t="s">
        <v>1250</v>
      </c>
      <c r="J6926" s="3">
        <v>1</v>
      </c>
      <c r="K6926" s="5"/>
    </row>
    <row r="6927" spans="1:11">
      <c r="A6927" s="2" t="s">
        <v>484</v>
      </c>
      <c r="B6927" s="2" t="s">
        <v>1250</v>
      </c>
      <c r="C6927" s="4">
        <v>45597</v>
      </c>
      <c r="D6927" s="2" t="s">
        <v>911</v>
      </c>
      <c r="E6927" s="2" t="s">
        <v>17</v>
      </c>
      <c r="F6927" s="2">
        <v>9.1300000000000008</v>
      </c>
      <c r="G6927" s="2" t="s">
        <v>1145</v>
      </c>
      <c r="H6927" s="2" t="s">
        <v>484</v>
      </c>
      <c r="I6927" s="2" t="s">
        <v>1250</v>
      </c>
      <c r="J6927" s="3">
        <v>1</v>
      </c>
      <c r="K6927" s="5"/>
    </row>
    <row r="6928" spans="1:11">
      <c r="A6928" s="2" t="s">
        <v>484</v>
      </c>
      <c r="B6928" s="2" t="s">
        <v>1250</v>
      </c>
      <c r="C6928" s="4">
        <v>45597</v>
      </c>
      <c r="D6928" s="2" t="s">
        <v>684</v>
      </c>
      <c r="E6928" s="2" t="s">
        <v>17</v>
      </c>
      <c r="F6928" s="2">
        <v>9.1300000000000008</v>
      </c>
      <c r="G6928" s="2" t="s">
        <v>1145</v>
      </c>
      <c r="H6928" s="2" t="s">
        <v>1323</v>
      </c>
      <c r="I6928" s="2" t="s">
        <v>1324</v>
      </c>
      <c r="J6928" s="3">
        <v>3</v>
      </c>
      <c r="K6928" s="5"/>
    </row>
    <row r="6929" spans="1:11">
      <c r="A6929" s="2" t="s">
        <v>484</v>
      </c>
      <c r="B6929" s="2" t="s">
        <v>1250</v>
      </c>
      <c r="C6929" s="4">
        <v>45597</v>
      </c>
      <c r="D6929" s="2" t="s">
        <v>1045</v>
      </c>
      <c r="E6929" s="2" t="s">
        <v>17</v>
      </c>
      <c r="F6929" s="2">
        <v>8.1999999999999993</v>
      </c>
      <c r="G6929" s="2" t="s">
        <v>1142</v>
      </c>
      <c r="H6929" s="2" t="s">
        <v>1323</v>
      </c>
      <c r="I6929" s="2" t="s">
        <v>1324</v>
      </c>
      <c r="J6929" s="3">
        <v>3</v>
      </c>
      <c r="K6929" s="5"/>
    </row>
    <row r="6930" spans="1:11">
      <c r="A6930" s="2" t="s">
        <v>484</v>
      </c>
      <c r="B6930" s="2" t="s">
        <v>1250</v>
      </c>
      <c r="C6930" s="4">
        <v>45597</v>
      </c>
      <c r="D6930" s="2" t="s">
        <v>985</v>
      </c>
      <c r="E6930" s="2" t="s">
        <v>17</v>
      </c>
      <c r="F6930" s="2">
        <v>9.1300000000000008</v>
      </c>
      <c r="G6930" s="2" t="s">
        <v>1145</v>
      </c>
      <c r="H6930" s="2" t="s">
        <v>484</v>
      </c>
      <c r="I6930" s="2" t="s">
        <v>1250</v>
      </c>
      <c r="J6930" s="3">
        <v>3</v>
      </c>
      <c r="K6930" s="5"/>
    </row>
    <row r="6931" spans="1:11">
      <c r="A6931" s="2" t="s">
        <v>1111</v>
      </c>
      <c r="B6931" s="2" t="s">
        <v>1964</v>
      </c>
      <c r="C6931" s="4">
        <v>45597</v>
      </c>
      <c r="D6931" s="2" t="s">
        <v>1571</v>
      </c>
      <c r="E6931" s="2" t="s">
        <v>1130</v>
      </c>
      <c r="F6931" s="2">
        <v>1.1000000000000001</v>
      </c>
      <c r="G6931" s="2" t="s">
        <v>1187</v>
      </c>
      <c r="H6931" s="2" t="s">
        <v>1111</v>
      </c>
      <c r="I6931" s="2" t="s">
        <v>1157</v>
      </c>
      <c r="J6931" s="3">
        <v>6</v>
      </c>
      <c r="K6931" s="5"/>
    </row>
    <row r="6932" spans="1:11">
      <c r="A6932" s="2" t="s">
        <v>165</v>
      </c>
      <c r="B6932" s="2" t="s">
        <v>166</v>
      </c>
      <c r="C6932" s="4">
        <v>45597</v>
      </c>
      <c r="D6932" s="2" t="s">
        <v>1842</v>
      </c>
      <c r="E6932" s="2" t="s">
        <v>191</v>
      </c>
      <c r="F6932" s="2">
        <v>5.0999999999999996</v>
      </c>
      <c r="G6932" s="2" t="s">
        <v>1186</v>
      </c>
      <c r="H6932" s="2" t="s">
        <v>1843</v>
      </c>
      <c r="I6932" s="2" t="s">
        <v>1844</v>
      </c>
      <c r="J6932" s="3">
        <v>1</v>
      </c>
      <c r="K6932" s="5"/>
    </row>
    <row r="6933" spans="1:11">
      <c r="A6933" s="2" t="s">
        <v>165</v>
      </c>
      <c r="B6933" s="2" t="s">
        <v>166</v>
      </c>
      <c r="C6933" s="4">
        <v>45597</v>
      </c>
      <c r="D6933" s="2" t="s">
        <v>876</v>
      </c>
      <c r="E6933" s="2" t="s">
        <v>90</v>
      </c>
      <c r="F6933" s="2">
        <v>4.3</v>
      </c>
      <c r="G6933" s="2" t="s">
        <v>1188</v>
      </c>
      <c r="H6933" s="2" t="s">
        <v>171</v>
      </c>
      <c r="I6933" s="2" t="s">
        <v>347</v>
      </c>
      <c r="J6933" s="3">
        <v>1</v>
      </c>
      <c r="K6933" s="5"/>
    </row>
    <row r="6934" spans="1:11">
      <c r="A6934" s="2" t="s">
        <v>188</v>
      </c>
      <c r="B6934" s="2" t="s">
        <v>189</v>
      </c>
      <c r="C6934" s="4">
        <v>45597</v>
      </c>
      <c r="D6934" s="2" t="s">
        <v>2002</v>
      </c>
      <c r="E6934" s="2" t="s">
        <v>2003</v>
      </c>
      <c r="F6934" s="2">
        <v>5.0999999999999996</v>
      </c>
      <c r="G6934" s="2" t="s">
        <v>1186</v>
      </c>
      <c r="H6934" s="2" t="s">
        <v>838</v>
      </c>
      <c r="I6934" s="2" t="s">
        <v>1164</v>
      </c>
      <c r="J6934" s="3">
        <v>2</v>
      </c>
      <c r="K6934" s="5"/>
    </row>
    <row r="6935" spans="1:11">
      <c r="A6935" s="2" t="s">
        <v>188</v>
      </c>
      <c r="B6935" s="2" t="s">
        <v>189</v>
      </c>
      <c r="C6935" s="4">
        <v>45597</v>
      </c>
      <c r="D6935" s="2" t="s">
        <v>2021</v>
      </c>
      <c r="E6935" s="2" t="s">
        <v>170</v>
      </c>
      <c r="F6935" s="2">
        <v>5.0999999999999996</v>
      </c>
      <c r="G6935" s="2" t="s">
        <v>1186</v>
      </c>
      <c r="H6935" s="2" t="s">
        <v>156</v>
      </c>
      <c r="I6935" s="2" t="s">
        <v>1150</v>
      </c>
      <c r="J6935" s="3">
        <v>1</v>
      </c>
      <c r="K6935" s="5"/>
    </row>
    <row r="6936" spans="1:11">
      <c r="A6936" s="2" t="s">
        <v>188</v>
      </c>
      <c r="B6936" s="2" t="s">
        <v>189</v>
      </c>
      <c r="C6936" s="4">
        <v>45597</v>
      </c>
      <c r="D6936" s="2" t="s">
        <v>2022</v>
      </c>
      <c r="E6936" s="2" t="s">
        <v>247</v>
      </c>
      <c r="F6936" s="2">
        <v>5.0999999999999996</v>
      </c>
      <c r="G6936" s="2" t="s">
        <v>1186</v>
      </c>
      <c r="H6936" s="2" t="s">
        <v>156</v>
      </c>
      <c r="I6936" s="2" t="s">
        <v>1150</v>
      </c>
      <c r="J6936" s="3">
        <v>1</v>
      </c>
      <c r="K6936" s="5"/>
    </row>
    <row r="6937" spans="1:11">
      <c r="A6937" s="2" t="s">
        <v>188</v>
      </c>
      <c r="B6937" s="2" t="s">
        <v>189</v>
      </c>
      <c r="C6937" s="4">
        <v>45597</v>
      </c>
      <c r="D6937" s="2" t="s">
        <v>770</v>
      </c>
      <c r="E6937" s="2" t="s">
        <v>191</v>
      </c>
      <c r="F6937" s="2">
        <v>9.14</v>
      </c>
      <c r="G6937" s="2" t="s">
        <v>1144</v>
      </c>
      <c r="H6937" s="2" t="s">
        <v>317</v>
      </c>
      <c r="I6937" s="2" t="s">
        <v>615</v>
      </c>
      <c r="J6937" s="3">
        <v>1</v>
      </c>
      <c r="K6937" s="5"/>
    </row>
    <row r="6938" spans="1:11">
      <c r="A6938" s="2" t="s">
        <v>188</v>
      </c>
      <c r="B6938" s="2" t="s">
        <v>189</v>
      </c>
      <c r="C6938" s="4">
        <v>45597</v>
      </c>
      <c r="D6938" s="2" t="s">
        <v>196</v>
      </c>
      <c r="E6938" s="2" t="s">
        <v>197</v>
      </c>
      <c r="F6938" s="2">
        <v>5.3</v>
      </c>
      <c r="G6938" s="2" t="s">
        <v>1186</v>
      </c>
      <c r="H6938" s="2" t="s">
        <v>156</v>
      </c>
      <c r="I6938" s="2" t="s">
        <v>1150</v>
      </c>
      <c r="J6938" s="3">
        <v>1</v>
      </c>
      <c r="K6938" s="5"/>
    </row>
    <row r="6939" spans="1:11">
      <c r="A6939" s="2" t="s">
        <v>188</v>
      </c>
      <c r="B6939" s="2" t="s">
        <v>189</v>
      </c>
      <c r="C6939" s="4">
        <v>45597</v>
      </c>
      <c r="D6939" s="2" t="s">
        <v>287</v>
      </c>
      <c r="E6939" s="2" t="s">
        <v>82</v>
      </c>
      <c r="F6939" s="2">
        <v>5.0999999999999996</v>
      </c>
      <c r="G6939" s="2" t="s">
        <v>1186</v>
      </c>
      <c r="H6939" s="2" t="s">
        <v>285</v>
      </c>
      <c r="I6939" s="2" t="s">
        <v>286</v>
      </c>
      <c r="J6939" s="3">
        <v>1</v>
      </c>
      <c r="K6939" s="5"/>
    </row>
    <row r="6940" spans="1:11">
      <c r="A6940" s="2" t="s">
        <v>188</v>
      </c>
      <c r="B6940" s="2" t="s">
        <v>189</v>
      </c>
      <c r="C6940" s="4">
        <v>45597</v>
      </c>
      <c r="D6940" s="2" t="s">
        <v>1439</v>
      </c>
      <c r="E6940" s="2" t="s">
        <v>132</v>
      </c>
      <c r="F6940" s="2">
        <v>5.4</v>
      </c>
      <c r="G6940" s="2" t="s">
        <v>1186</v>
      </c>
      <c r="H6940" s="2" t="s">
        <v>569</v>
      </c>
      <c r="I6940" s="2" t="s">
        <v>1161</v>
      </c>
      <c r="J6940" s="3">
        <v>1</v>
      </c>
      <c r="K6940" s="5"/>
    </row>
    <row r="6941" spans="1:11">
      <c r="A6941" s="2" t="s">
        <v>1630</v>
      </c>
      <c r="B6941" s="2" t="s">
        <v>1631</v>
      </c>
      <c r="C6941" s="4">
        <v>45597</v>
      </c>
      <c r="D6941" s="2" t="s">
        <v>1679</v>
      </c>
      <c r="E6941" s="2" t="s">
        <v>1680</v>
      </c>
      <c r="F6941" s="2">
        <v>8.1</v>
      </c>
      <c r="G6941" s="2" t="s">
        <v>1142</v>
      </c>
      <c r="H6941" s="2" t="s">
        <v>156</v>
      </c>
      <c r="I6941" s="2" t="s">
        <v>1150</v>
      </c>
      <c r="J6941" s="3">
        <v>23</v>
      </c>
      <c r="K6941" s="5"/>
    </row>
    <row r="6942" spans="1:11">
      <c r="A6942" s="2" t="s">
        <v>1630</v>
      </c>
      <c r="B6942" s="2" t="s">
        <v>1631</v>
      </c>
      <c r="C6942" s="4">
        <v>45597</v>
      </c>
      <c r="D6942" s="2" t="s">
        <v>850</v>
      </c>
      <c r="E6942" s="2" t="s">
        <v>155</v>
      </c>
      <c r="F6942" s="2">
        <v>8.1</v>
      </c>
      <c r="G6942" s="2" t="s">
        <v>1142</v>
      </c>
      <c r="H6942" s="2" t="s">
        <v>156</v>
      </c>
      <c r="I6942" s="2" t="s">
        <v>1150</v>
      </c>
      <c r="J6942" s="3">
        <v>10</v>
      </c>
      <c r="K6942" s="5"/>
    </row>
    <row r="6943" spans="1:11">
      <c r="A6943" s="2" t="s">
        <v>1630</v>
      </c>
      <c r="B6943" s="2" t="s">
        <v>1631</v>
      </c>
      <c r="C6943" s="4">
        <v>45597</v>
      </c>
      <c r="D6943" s="2" t="s">
        <v>1633</v>
      </c>
      <c r="E6943" s="2" t="s">
        <v>540</v>
      </c>
      <c r="F6943" s="2">
        <v>6.2</v>
      </c>
      <c r="G6943" s="2" t="s">
        <v>1183</v>
      </c>
      <c r="H6943" s="2" t="s">
        <v>156</v>
      </c>
      <c r="I6943" s="2" t="s">
        <v>1150</v>
      </c>
      <c r="J6943" s="3">
        <v>1</v>
      </c>
      <c r="K6943" s="5"/>
    </row>
    <row r="6944" spans="1:11">
      <c r="A6944" s="2" t="s">
        <v>1630</v>
      </c>
      <c r="B6944" s="2" t="s">
        <v>1631</v>
      </c>
      <c r="C6944" s="4">
        <v>45597</v>
      </c>
      <c r="D6944" s="2" t="s">
        <v>850</v>
      </c>
      <c r="E6944" s="2" t="s">
        <v>155</v>
      </c>
      <c r="F6944" s="2">
        <v>5.0999999999999996</v>
      </c>
      <c r="G6944" s="2" t="s">
        <v>1186</v>
      </c>
      <c r="H6944" s="2" t="s">
        <v>156</v>
      </c>
      <c r="I6944" s="2" t="s">
        <v>1150</v>
      </c>
      <c r="J6944" s="3">
        <v>3</v>
      </c>
      <c r="K6944" s="5"/>
    </row>
    <row r="6945" spans="1:11">
      <c r="A6945" s="2" t="s">
        <v>1630</v>
      </c>
      <c r="B6945" s="2" t="s">
        <v>1631</v>
      </c>
      <c r="C6945" s="4">
        <v>45597</v>
      </c>
      <c r="D6945" s="2" t="s">
        <v>1644</v>
      </c>
      <c r="E6945" s="2" t="s">
        <v>1454</v>
      </c>
      <c r="F6945" s="2">
        <v>5.0999999999999996</v>
      </c>
      <c r="G6945" s="2" t="s">
        <v>1186</v>
      </c>
      <c r="H6945" s="2" t="s">
        <v>156</v>
      </c>
      <c r="I6945" s="2" t="s">
        <v>1150</v>
      </c>
      <c r="J6945" s="3">
        <v>1</v>
      </c>
      <c r="K6945" s="5"/>
    </row>
    <row r="6946" spans="1:11">
      <c r="A6946" s="2" t="s">
        <v>1630</v>
      </c>
      <c r="B6946" s="2" t="s">
        <v>1631</v>
      </c>
      <c r="C6946" s="4">
        <v>45597</v>
      </c>
      <c r="D6946" s="2" t="s">
        <v>1647</v>
      </c>
      <c r="E6946" s="2" t="s">
        <v>1454</v>
      </c>
      <c r="F6946" s="2">
        <v>5.0999999999999996</v>
      </c>
      <c r="G6946" s="2" t="s">
        <v>1186</v>
      </c>
      <c r="H6946" s="2" t="s">
        <v>156</v>
      </c>
      <c r="I6946" s="2" t="s">
        <v>1150</v>
      </c>
      <c r="J6946" s="3">
        <v>1</v>
      </c>
      <c r="K6946" s="5"/>
    </row>
    <row r="6947" spans="1:11">
      <c r="A6947" s="2" t="s">
        <v>198</v>
      </c>
      <c r="B6947" s="2" t="s">
        <v>199</v>
      </c>
      <c r="C6947" s="4">
        <v>45597</v>
      </c>
      <c r="D6947" s="2" t="s">
        <v>575</v>
      </c>
      <c r="E6947" s="2" t="s">
        <v>82</v>
      </c>
      <c r="F6947" s="2">
        <v>8.1</v>
      </c>
      <c r="G6947" s="2" t="s">
        <v>1142</v>
      </c>
      <c r="H6947" s="2" t="s">
        <v>198</v>
      </c>
      <c r="I6947" s="2" t="s">
        <v>199</v>
      </c>
      <c r="J6947" s="3">
        <v>1</v>
      </c>
      <c r="K6947" s="5"/>
    </row>
    <row r="6948" spans="1:11">
      <c r="A6948" s="2" t="s">
        <v>198</v>
      </c>
      <c r="B6948" s="2" t="s">
        <v>199</v>
      </c>
      <c r="C6948" s="4">
        <v>45597</v>
      </c>
      <c r="D6948" s="2" t="s">
        <v>575</v>
      </c>
      <c r="E6948" s="2" t="s">
        <v>82</v>
      </c>
      <c r="F6948" s="2">
        <v>9.1300000000000008</v>
      </c>
      <c r="G6948" s="2" t="s">
        <v>1145</v>
      </c>
      <c r="H6948" s="2" t="s">
        <v>198</v>
      </c>
      <c r="I6948" s="2" t="s">
        <v>199</v>
      </c>
      <c r="J6948" s="3">
        <v>1</v>
      </c>
      <c r="K6948" s="5"/>
    </row>
    <row r="6949" spans="1:11">
      <c r="A6949" s="2" t="s">
        <v>203</v>
      </c>
      <c r="B6949" s="2" t="s">
        <v>204</v>
      </c>
      <c r="C6949" s="4">
        <v>45597</v>
      </c>
      <c r="D6949" s="2" t="s">
        <v>207</v>
      </c>
      <c r="E6949" s="2" t="s">
        <v>206</v>
      </c>
      <c r="F6949" s="2">
        <v>8.1</v>
      </c>
      <c r="G6949" s="2" t="s">
        <v>1142</v>
      </c>
      <c r="H6949" s="2" t="s">
        <v>203</v>
      </c>
      <c r="I6949" s="2" t="s">
        <v>204</v>
      </c>
      <c r="J6949" s="3">
        <v>10</v>
      </c>
      <c r="K6949" s="5"/>
    </row>
    <row r="6950" spans="1:11">
      <c r="A6950" s="2" t="s">
        <v>237</v>
      </c>
      <c r="B6950" s="2" t="s">
        <v>238</v>
      </c>
      <c r="C6950" s="4">
        <v>45597</v>
      </c>
      <c r="D6950" s="2" t="s">
        <v>1391</v>
      </c>
      <c r="E6950" s="2" t="s">
        <v>1392</v>
      </c>
      <c r="F6950" s="2">
        <v>9.14</v>
      </c>
      <c r="G6950" s="2" t="s">
        <v>1144</v>
      </c>
      <c r="H6950" s="2" t="s">
        <v>152</v>
      </c>
      <c r="I6950" s="2" t="s">
        <v>153</v>
      </c>
      <c r="J6950" s="3">
        <v>1</v>
      </c>
      <c r="K6950" s="5"/>
    </row>
    <row r="6951" spans="1:11">
      <c r="A6951" s="2" t="s">
        <v>237</v>
      </c>
      <c r="B6951" s="2" t="s">
        <v>238</v>
      </c>
      <c r="C6951" s="4">
        <v>45597</v>
      </c>
      <c r="D6951" s="2" t="s">
        <v>439</v>
      </c>
      <c r="E6951" s="2" t="s">
        <v>240</v>
      </c>
      <c r="F6951" s="2">
        <v>9.14</v>
      </c>
      <c r="G6951" s="2" t="s">
        <v>1144</v>
      </c>
      <c r="H6951" s="2" t="s">
        <v>109</v>
      </c>
      <c r="I6951" s="2" t="s">
        <v>1192</v>
      </c>
      <c r="J6951" s="3">
        <v>1</v>
      </c>
      <c r="K6951" s="5"/>
    </row>
    <row r="6952" spans="1:11">
      <c r="A6952" s="2" t="s">
        <v>237</v>
      </c>
      <c r="B6952" s="2" t="s">
        <v>238</v>
      </c>
      <c r="C6952" s="4">
        <v>45597</v>
      </c>
      <c r="D6952" s="2" t="s">
        <v>441</v>
      </c>
      <c r="E6952" s="2" t="s">
        <v>240</v>
      </c>
      <c r="F6952" s="2">
        <v>9.14</v>
      </c>
      <c r="G6952" s="2" t="s">
        <v>1144</v>
      </c>
      <c r="H6952" s="2" t="s">
        <v>109</v>
      </c>
      <c r="I6952" s="2" t="s">
        <v>1192</v>
      </c>
      <c r="J6952" s="3">
        <v>4</v>
      </c>
      <c r="K6952" s="5"/>
    </row>
    <row r="6953" spans="1:11">
      <c r="A6953" s="2" t="s">
        <v>237</v>
      </c>
      <c r="B6953" s="2" t="s">
        <v>238</v>
      </c>
      <c r="C6953" s="4">
        <v>45597</v>
      </c>
      <c r="D6953" s="2" t="s">
        <v>869</v>
      </c>
      <c r="E6953" s="2" t="s">
        <v>323</v>
      </c>
      <c r="F6953" s="2">
        <v>6.2</v>
      </c>
      <c r="G6953" s="2" t="s">
        <v>1183</v>
      </c>
      <c r="H6953" s="2" t="s">
        <v>318</v>
      </c>
      <c r="I6953" s="2" t="s">
        <v>319</v>
      </c>
      <c r="J6953" s="3">
        <v>2</v>
      </c>
      <c r="K6953" s="5"/>
    </row>
    <row r="6954" spans="1:11">
      <c r="A6954" s="2" t="s">
        <v>237</v>
      </c>
      <c r="B6954" s="2" t="s">
        <v>238</v>
      </c>
      <c r="C6954" s="4">
        <v>45597</v>
      </c>
      <c r="D6954" s="2" t="s">
        <v>108</v>
      </c>
      <c r="E6954" s="2" t="s">
        <v>99</v>
      </c>
      <c r="F6954" s="2">
        <v>9.14</v>
      </c>
      <c r="G6954" s="2" t="s">
        <v>1144</v>
      </c>
      <c r="H6954" s="2" t="s">
        <v>109</v>
      </c>
      <c r="I6954" s="2" t="s">
        <v>1192</v>
      </c>
      <c r="J6954" s="3">
        <v>1</v>
      </c>
      <c r="K6954" s="5"/>
    </row>
    <row r="6955" spans="1:11">
      <c r="A6955" s="2" t="s">
        <v>258</v>
      </c>
      <c r="B6955" s="2" t="s">
        <v>259</v>
      </c>
      <c r="C6955" s="4">
        <v>45597</v>
      </c>
      <c r="D6955" s="2" t="s">
        <v>2023</v>
      </c>
      <c r="E6955" s="2" t="s">
        <v>17</v>
      </c>
      <c r="F6955" s="2">
        <v>8.1999999999999993</v>
      </c>
      <c r="G6955" s="2" t="s">
        <v>1142</v>
      </c>
      <c r="H6955" s="2" t="s">
        <v>18</v>
      </c>
      <c r="I6955" s="2" t="s">
        <v>1205</v>
      </c>
      <c r="J6955" s="3">
        <v>1</v>
      </c>
      <c r="K6955" s="5"/>
    </row>
    <row r="6956" spans="1:11">
      <c r="A6956" s="2" t="s">
        <v>278</v>
      </c>
      <c r="B6956" s="2" t="s">
        <v>279</v>
      </c>
      <c r="C6956" s="4">
        <v>45597</v>
      </c>
      <c r="D6956" s="2" t="s">
        <v>592</v>
      </c>
      <c r="E6956" s="2" t="s">
        <v>113</v>
      </c>
      <c r="F6956" s="2">
        <v>9.1300000000000008</v>
      </c>
      <c r="G6956" s="2" t="s">
        <v>1145</v>
      </c>
      <c r="H6956" s="2" t="s">
        <v>281</v>
      </c>
      <c r="I6956" s="2" t="s">
        <v>1206</v>
      </c>
      <c r="J6956" s="3">
        <v>43</v>
      </c>
      <c r="K6956" s="5"/>
    </row>
    <row r="6957" spans="1:11">
      <c r="A6957" s="2" t="s">
        <v>278</v>
      </c>
      <c r="B6957" s="2" t="s">
        <v>279</v>
      </c>
      <c r="C6957" s="4">
        <v>45597</v>
      </c>
      <c r="D6957" s="2" t="s">
        <v>752</v>
      </c>
      <c r="E6957" s="2" t="s">
        <v>113</v>
      </c>
      <c r="F6957" s="2">
        <v>6.1</v>
      </c>
      <c r="G6957" s="2" t="s">
        <v>1183</v>
      </c>
      <c r="H6957" s="2" t="s">
        <v>281</v>
      </c>
      <c r="I6957" s="2" t="s">
        <v>1206</v>
      </c>
      <c r="J6957" s="3">
        <v>9</v>
      </c>
      <c r="K6957" s="5"/>
    </row>
    <row r="6958" spans="1:11">
      <c r="A6958" s="2" t="s">
        <v>278</v>
      </c>
      <c r="B6958" s="2" t="s">
        <v>279</v>
      </c>
      <c r="C6958" s="4">
        <v>45597</v>
      </c>
      <c r="D6958" s="2" t="s">
        <v>282</v>
      </c>
      <c r="E6958" s="2" t="s">
        <v>283</v>
      </c>
      <c r="F6958" s="2">
        <v>9.1300000000000008</v>
      </c>
      <c r="G6958" s="2" t="s">
        <v>1145</v>
      </c>
      <c r="H6958" s="2" t="s">
        <v>281</v>
      </c>
      <c r="I6958" s="2" t="s">
        <v>1206</v>
      </c>
      <c r="J6958" s="3">
        <v>30</v>
      </c>
      <c r="K6958" s="5"/>
    </row>
    <row r="6959" spans="1:11">
      <c r="A6959" s="2" t="s">
        <v>753</v>
      </c>
      <c r="B6959" s="2" t="s">
        <v>754</v>
      </c>
      <c r="C6959" s="4">
        <v>45597</v>
      </c>
      <c r="D6959" s="2" t="s">
        <v>1761</v>
      </c>
      <c r="E6959" s="2" t="s">
        <v>1760</v>
      </c>
      <c r="F6959" s="2">
        <v>8.1</v>
      </c>
      <c r="G6959" s="2" t="s">
        <v>1142</v>
      </c>
      <c r="H6959" s="2" t="s">
        <v>75</v>
      </c>
      <c r="I6959" s="2" t="s">
        <v>1150</v>
      </c>
      <c r="J6959" s="3">
        <v>2</v>
      </c>
      <c r="K6959" s="5"/>
    </row>
    <row r="6960" spans="1:11">
      <c r="A6960" s="2" t="s">
        <v>1334</v>
      </c>
      <c r="B6960" s="2" t="s">
        <v>1335</v>
      </c>
      <c r="C6960" s="4">
        <v>45597</v>
      </c>
      <c r="D6960" s="2" t="s">
        <v>112</v>
      </c>
      <c r="E6960" s="2" t="s">
        <v>113</v>
      </c>
      <c r="F6960" s="2">
        <v>7</v>
      </c>
      <c r="G6960" s="2" t="s">
        <v>1143</v>
      </c>
      <c r="H6960" s="2" t="s">
        <v>114</v>
      </c>
      <c r="I6960" s="2" t="s">
        <v>1193</v>
      </c>
      <c r="J6960" s="3">
        <v>3</v>
      </c>
      <c r="K6960" s="5"/>
    </row>
    <row r="6961" spans="1:11">
      <c r="A6961" s="2" t="s">
        <v>1334</v>
      </c>
      <c r="B6961" s="2" t="s">
        <v>1335</v>
      </c>
      <c r="C6961" s="4">
        <v>45597</v>
      </c>
      <c r="D6961" s="2" t="s">
        <v>236</v>
      </c>
      <c r="E6961" s="2" t="s">
        <v>227</v>
      </c>
      <c r="F6961" s="2">
        <v>7</v>
      </c>
      <c r="G6961" s="2" t="s">
        <v>1143</v>
      </c>
      <c r="H6961" s="2" t="s">
        <v>212</v>
      </c>
      <c r="I6961" s="2" t="s">
        <v>1147</v>
      </c>
      <c r="J6961" s="3">
        <v>1</v>
      </c>
      <c r="K6961" s="5"/>
    </row>
    <row r="6962" spans="1:11">
      <c r="A6962" s="2" t="s">
        <v>1334</v>
      </c>
      <c r="B6962" s="2" t="s">
        <v>1335</v>
      </c>
      <c r="C6962" s="4">
        <v>45597</v>
      </c>
      <c r="D6962" s="2" t="s">
        <v>576</v>
      </c>
      <c r="E6962" s="2" t="s">
        <v>218</v>
      </c>
      <c r="F6962" s="2">
        <v>7</v>
      </c>
      <c r="G6962" s="2" t="s">
        <v>1143</v>
      </c>
      <c r="H6962" s="2" t="s">
        <v>212</v>
      </c>
      <c r="I6962" s="2" t="s">
        <v>1147</v>
      </c>
      <c r="J6962" s="3">
        <v>1</v>
      </c>
      <c r="K6962" s="5"/>
    </row>
    <row r="6963" spans="1:11">
      <c r="A6963" s="2" t="s">
        <v>1334</v>
      </c>
      <c r="B6963" s="2" t="s">
        <v>1335</v>
      </c>
      <c r="C6963" s="4">
        <v>45597</v>
      </c>
      <c r="D6963" s="2" t="s">
        <v>296</v>
      </c>
      <c r="E6963" s="2" t="s">
        <v>99</v>
      </c>
      <c r="F6963" s="2">
        <v>1.2</v>
      </c>
      <c r="G6963" s="2" t="s">
        <v>1187</v>
      </c>
      <c r="H6963" s="2" t="s">
        <v>245</v>
      </c>
      <c r="I6963" s="2" t="s">
        <v>295</v>
      </c>
      <c r="J6963" s="3">
        <v>1</v>
      </c>
      <c r="K6963" s="5"/>
    </row>
    <row r="6964" spans="1:11">
      <c r="A6964" s="2" t="s">
        <v>1334</v>
      </c>
      <c r="B6964" s="2" t="s">
        <v>1335</v>
      </c>
      <c r="C6964" s="4">
        <v>45597</v>
      </c>
      <c r="D6964" s="2" t="s">
        <v>1571</v>
      </c>
      <c r="E6964" s="2" t="s">
        <v>1130</v>
      </c>
      <c r="F6964" s="2">
        <v>1.2</v>
      </c>
      <c r="G6964" s="2" t="s">
        <v>1187</v>
      </c>
      <c r="H6964" s="2" t="s">
        <v>1111</v>
      </c>
      <c r="I6964" s="2" t="s">
        <v>1157</v>
      </c>
      <c r="J6964" s="3">
        <v>1</v>
      </c>
      <c r="K6964" s="5"/>
    </row>
    <row r="6965" spans="1:11">
      <c r="A6965" s="2" t="s">
        <v>285</v>
      </c>
      <c r="B6965" s="2" t="s">
        <v>286</v>
      </c>
      <c r="C6965" s="4">
        <v>45597</v>
      </c>
      <c r="D6965" s="2" t="s">
        <v>289</v>
      </c>
      <c r="E6965" s="2" t="s">
        <v>82</v>
      </c>
      <c r="F6965" s="2">
        <v>8.1</v>
      </c>
      <c r="G6965" s="2" t="s">
        <v>1142</v>
      </c>
      <c r="H6965" s="2" t="s">
        <v>285</v>
      </c>
      <c r="I6965" s="2" t="s">
        <v>286</v>
      </c>
      <c r="J6965" s="3">
        <v>2</v>
      </c>
      <c r="K6965" s="5"/>
    </row>
    <row r="6966" spans="1:11">
      <c r="A6966" s="2" t="s">
        <v>285</v>
      </c>
      <c r="B6966" s="2" t="s">
        <v>286</v>
      </c>
      <c r="C6966" s="4">
        <v>45597</v>
      </c>
      <c r="D6966" s="2" t="s">
        <v>596</v>
      </c>
      <c r="E6966" s="2" t="s">
        <v>82</v>
      </c>
      <c r="F6966" s="2">
        <v>8.1</v>
      </c>
      <c r="G6966" s="2" t="s">
        <v>1142</v>
      </c>
      <c r="H6966" s="2" t="s">
        <v>285</v>
      </c>
      <c r="I6966" s="2" t="s">
        <v>286</v>
      </c>
      <c r="J6966" s="3">
        <v>3</v>
      </c>
      <c r="K6966" s="5"/>
    </row>
    <row r="6967" spans="1:11">
      <c r="A6967" s="2" t="s">
        <v>245</v>
      </c>
      <c r="B6967" s="2" t="s">
        <v>295</v>
      </c>
      <c r="C6967" s="4">
        <v>45597</v>
      </c>
      <c r="D6967" s="2" t="s">
        <v>759</v>
      </c>
      <c r="E6967" s="2" t="s">
        <v>99</v>
      </c>
      <c r="F6967" s="2">
        <v>1.2</v>
      </c>
      <c r="G6967" s="2" t="s">
        <v>1187</v>
      </c>
      <c r="H6967" s="2" t="s">
        <v>245</v>
      </c>
      <c r="I6967" s="2" t="s">
        <v>295</v>
      </c>
      <c r="J6967" s="3">
        <v>5</v>
      </c>
      <c r="K6967" s="5"/>
    </row>
    <row r="6968" spans="1:11">
      <c r="A6968" s="2" t="s">
        <v>245</v>
      </c>
      <c r="B6968" s="2" t="s">
        <v>295</v>
      </c>
      <c r="C6968" s="4">
        <v>45597</v>
      </c>
      <c r="D6968" s="2" t="s">
        <v>250</v>
      </c>
      <c r="E6968" s="2" t="s">
        <v>99</v>
      </c>
      <c r="F6968" s="2">
        <v>1.2</v>
      </c>
      <c r="G6968" s="2" t="s">
        <v>1187</v>
      </c>
      <c r="H6968" s="2" t="s">
        <v>245</v>
      </c>
      <c r="I6968" s="2" t="s">
        <v>295</v>
      </c>
      <c r="J6968" s="3">
        <v>5</v>
      </c>
      <c r="K6968" s="5"/>
    </row>
    <row r="6969" spans="1:11">
      <c r="A6969" s="2" t="s">
        <v>300</v>
      </c>
      <c r="B6969" s="2" t="s">
        <v>301</v>
      </c>
      <c r="C6969" s="4">
        <v>45597</v>
      </c>
      <c r="D6969" s="2" t="s">
        <v>56</v>
      </c>
      <c r="E6969" s="2" t="s">
        <v>47</v>
      </c>
      <c r="F6969" s="2">
        <v>3.2</v>
      </c>
      <c r="G6969" s="2" t="s">
        <v>1184</v>
      </c>
      <c r="H6969" s="2" t="s">
        <v>44</v>
      </c>
      <c r="I6969" s="2" t="s">
        <v>45</v>
      </c>
      <c r="J6969" s="3">
        <v>1</v>
      </c>
      <c r="K6969" s="5"/>
    </row>
    <row r="6970" spans="1:11">
      <c r="A6970" s="2" t="s">
        <v>300</v>
      </c>
      <c r="B6970" s="2" t="s">
        <v>301</v>
      </c>
      <c r="C6970" s="4">
        <v>45597</v>
      </c>
      <c r="D6970" s="2" t="s">
        <v>1385</v>
      </c>
      <c r="E6970" s="2" t="s">
        <v>323</v>
      </c>
      <c r="F6970" s="2">
        <v>3.2</v>
      </c>
      <c r="G6970" s="2" t="s">
        <v>1184</v>
      </c>
      <c r="H6970" s="2" t="s">
        <v>156</v>
      </c>
      <c r="I6970" s="2" t="s">
        <v>1150</v>
      </c>
      <c r="J6970" s="3">
        <v>1</v>
      </c>
      <c r="K6970" s="5"/>
    </row>
    <row r="6971" spans="1:11">
      <c r="A6971" s="2" t="s">
        <v>300</v>
      </c>
      <c r="B6971" s="2" t="s">
        <v>301</v>
      </c>
      <c r="C6971" s="4">
        <v>45597</v>
      </c>
      <c r="D6971" s="2" t="s">
        <v>297</v>
      </c>
      <c r="E6971" s="2" t="s">
        <v>99</v>
      </c>
      <c r="F6971" s="2">
        <v>3.2</v>
      </c>
      <c r="G6971" s="2" t="s">
        <v>1184</v>
      </c>
      <c r="H6971" s="2" t="s">
        <v>245</v>
      </c>
      <c r="I6971" s="2" t="s">
        <v>295</v>
      </c>
      <c r="J6971" s="3">
        <v>2</v>
      </c>
      <c r="K6971" s="5"/>
    </row>
    <row r="6972" spans="1:11">
      <c r="A6972" s="2" t="s">
        <v>300</v>
      </c>
      <c r="B6972" s="2" t="s">
        <v>301</v>
      </c>
      <c r="C6972" s="4">
        <v>45597</v>
      </c>
      <c r="D6972" s="2" t="s">
        <v>46</v>
      </c>
      <c r="E6972" s="2" t="s">
        <v>47</v>
      </c>
      <c r="F6972" s="2">
        <v>3.2</v>
      </c>
      <c r="G6972" s="2" t="s">
        <v>1184</v>
      </c>
      <c r="H6972" s="2" t="s">
        <v>44</v>
      </c>
      <c r="I6972" s="2" t="s">
        <v>45</v>
      </c>
      <c r="J6972" s="3">
        <v>1</v>
      </c>
      <c r="K6972" s="5"/>
    </row>
    <row r="6973" spans="1:11">
      <c r="A6973" s="2" t="s">
        <v>318</v>
      </c>
      <c r="B6973" s="2" t="s">
        <v>319</v>
      </c>
      <c r="C6973" s="4">
        <v>45597</v>
      </c>
      <c r="D6973" s="2" t="s">
        <v>320</v>
      </c>
      <c r="E6973" s="2" t="s">
        <v>170</v>
      </c>
      <c r="F6973" s="2">
        <v>8.1</v>
      </c>
      <c r="G6973" s="2" t="s">
        <v>1142</v>
      </c>
      <c r="H6973" s="2" t="s">
        <v>321</v>
      </c>
      <c r="I6973" s="2" t="s">
        <v>1222</v>
      </c>
      <c r="J6973" s="3">
        <v>1</v>
      </c>
      <c r="K6973" s="5"/>
    </row>
    <row r="6974" spans="1:11">
      <c r="A6974" s="2" t="s">
        <v>349</v>
      </c>
      <c r="B6974" s="2" t="s">
        <v>350</v>
      </c>
      <c r="C6974" s="4">
        <v>45597</v>
      </c>
      <c r="D6974" s="2" t="s">
        <v>351</v>
      </c>
      <c r="E6974" s="2" t="s">
        <v>352</v>
      </c>
      <c r="F6974" s="2">
        <v>8.1</v>
      </c>
      <c r="G6974" s="2" t="s">
        <v>1142</v>
      </c>
      <c r="H6974" s="2" t="s">
        <v>353</v>
      </c>
      <c r="I6974" s="2" t="s">
        <v>1179</v>
      </c>
      <c r="J6974" s="3">
        <v>1</v>
      </c>
      <c r="K6974" s="5"/>
    </row>
    <row r="6975" spans="1:11">
      <c r="A6975" s="2" t="s">
        <v>356</v>
      </c>
      <c r="B6975" s="2" t="s">
        <v>357</v>
      </c>
      <c r="C6975" s="4">
        <v>45597</v>
      </c>
      <c r="D6975" s="2" t="s">
        <v>721</v>
      </c>
      <c r="E6975" s="2" t="s">
        <v>218</v>
      </c>
      <c r="F6975" s="2">
        <v>3.2</v>
      </c>
      <c r="G6975" s="2" t="s">
        <v>1184</v>
      </c>
      <c r="H6975" s="2" t="s">
        <v>212</v>
      </c>
      <c r="I6975" s="2" t="s">
        <v>1147</v>
      </c>
      <c r="J6975" s="3">
        <v>1</v>
      </c>
      <c r="K6975" s="5"/>
    </row>
    <row r="6976" spans="1:11">
      <c r="A6976" s="2" t="s">
        <v>356</v>
      </c>
      <c r="B6976" s="2" t="s">
        <v>357</v>
      </c>
      <c r="C6976" s="4">
        <v>45597</v>
      </c>
      <c r="D6976" s="2" t="s">
        <v>2024</v>
      </c>
      <c r="E6976" s="2" t="s">
        <v>218</v>
      </c>
      <c r="F6976" s="2">
        <v>3.2</v>
      </c>
      <c r="G6976" s="2" t="s">
        <v>1184</v>
      </c>
      <c r="H6976" s="2" t="s">
        <v>1815</v>
      </c>
      <c r="I6976" s="2" t="s">
        <v>1816</v>
      </c>
      <c r="J6976" s="3">
        <v>1</v>
      </c>
      <c r="K6976" s="5"/>
    </row>
    <row r="6977" spans="1:11">
      <c r="A6977" s="2" t="s">
        <v>356</v>
      </c>
      <c r="B6977" s="2" t="s">
        <v>357</v>
      </c>
      <c r="C6977" s="4">
        <v>45597</v>
      </c>
      <c r="D6977" s="2" t="s">
        <v>51</v>
      </c>
      <c r="E6977" s="2" t="s">
        <v>50</v>
      </c>
      <c r="F6977" s="2">
        <v>3.2</v>
      </c>
      <c r="G6977" s="2" t="s">
        <v>1184</v>
      </c>
      <c r="H6977" s="2" t="s">
        <v>44</v>
      </c>
      <c r="I6977" s="2" t="s">
        <v>45</v>
      </c>
      <c r="J6977" s="3">
        <v>1</v>
      </c>
      <c r="K6977" s="5"/>
    </row>
    <row r="6978" spans="1:11">
      <c r="A6978" s="2" t="s">
        <v>375</v>
      </c>
      <c r="B6978" s="2" t="s">
        <v>376</v>
      </c>
      <c r="C6978" s="4">
        <v>45597</v>
      </c>
      <c r="D6978" s="2" t="s">
        <v>638</v>
      </c>
      <c r="E6978" s="2" t="s">
        <v>86</v>
      </c>
      <c r="F6978" s="2">
        <v>8.1999999999999993</v>
      </c>
      <c r="G6978" s="2" t="s">
        <v>1142</v>
      </c>
      <c r="H6978" s="2" t="s">
        <v>156</v>
      </c>
      <c r="I6978" s="2" t="s">
        <v>1150</v>
      </c>
      <c r="J6978" s="3">
        <v>1</v>
      </c>
      <c r="K6978" s="5"/>
    </row>
    <row r="6979" spans="1:11">
      <c r="A6979" s="2" t="s">
        <v>375</v>
      </c>
      <c r="B6979" s="2" t="s">
        <v>376</v>
      </c>
      <c r="C6979" s="4">
        <v>45597</v>
      </c>
      <c r="D6979" s="2" t="s">
        <v>430</v>
      </c>
      <c r="E6979" s="2" t="s">
        <v>132</v>
      </c>
      <c r="F6979" s="2">
        <v>8.1999999999999993</v>
      </c>
      <c r="G6979" s="2" t="s">
        <v>1142</v>
      </c>
      <c r="H6979" s="2" t="s">
        <v>379</v>
      </c>
      <c r="I6979" s="2" t="s">
        <v>1200</v>
      </c>
      <c r="J6979" s="3">
        <v>1</v>
      </c>
      <c r="K6979" s="5"/>
    </row>
    <row r="6980" spans="1:11">
      <c r="A6980" s="2" t="s">
        <v>393</v>
      </c>
      <c r="B6980" s="2" t="s">
        <v>394</v>
      </c>
      <c r="C6980" s="4">
        <v>45597</v>
      </c>
      <c r="D6980" s="2" t="s">
        <v>396</v>
      </c>
      <c r="E6980" s="2" t="s">
        <v>170</v>
      </c>
      <c r="F6980" s="2">
        <v>6.2</v>
      </c>
      <c r="G6980" s="2" t="s">
        <v>1183</v>
      </c>
      <c r="H6980" s="2" t="s">
        <v>179</v>
      </c>
      <c r="I6980" s="2" t="s">
        <v>1169</v>
      </c>
      <c r="J6980" s="3">
        <v>2</v>
      </c>
      <c r="K6980" s="5"/>
    </row>
    <row r="6981" spans="1:11">
      <c r="A6981" s="2" t="s">
        <v>393</v>
      </c>
      <c r="B6981" s="2" t="s">
        <v>394</v>
      </c>
      <c r="C6981" s="4">
        <v>45597</v>
      </c>
      <c r="D6981" s="2" t="s">
        <v>770</v>
      </c>
      <c r="E6981" s="2" t="s">
        <v>191</v>
      </c>
      <c r="F6981" s="2">
        <v>6.1</v>
      </c>
      <c r="G6981" s="2" t="s">
        <v>1183</v>
      </c>
      <c r="H6981" s="2" t="s">
        <v>317</v>
      </c>
      <c r="I6981" s="2" t="s">
        <v>615</v>
      </c>
      <c r="J6981" s="3">
        <v>1</v>
      </c>
      <c r="K6981" s="5"/>
    </row>
    <row r="6982" spans="1:11">
      <c r="A6982" s="2" t="s">
        <v>423</v>
      </c>
      <c r="B6982" s="2" t="s">
        <v>1218</v>
      </c>
      <c r="C6982" s="4">
        <v>45597</v>
      </c>
      <c r="D6982" s="2" t="s">
        <v>190</v>
      </c>
      <c r="E6982" s="2" t="s">
        <v>191</v>
      </c>
      <c r="F6982" s="2">
        <v>8</v>
      </c>
      <c r="G6982" s="2" t="s">
        <v>1142</v>
      </c>
      <c r="H6982" s="2" t="s">
        <v>423</v>
      </c>
      <c r="I6982" s="2" t="s">
        <v>1218</v>
      </c>
      <c r="J6982" s="3">
        <v>2</v>
      </c>
      <c r="K6982" s="5"/>
    </row>
    <row r="6983" spans="1:11">
      <c r="A6983" s="2" t="s">
        <v>416</v>
      </c>
      <c r="B6983" s="2" t="s">
        <v>417</v>
      </c>
      <c r="C6983" s="4">
        <v>45597</v>
      </c>
      <c r="D6983" s="2" t="s">
        <v>1789</v>
      </c>
      <c r="E6983" s="2" t="s">
        <v>170</v>
      </c>
      <c r="F6983" s="2">
        <v>4.3</v>
      </c>
      <c r="G6983" s="2" t="s">
        <v>1188</v>
      </c>
      <c r="H6983" s="2" t="s">
        <v>623</v>
      </c>
      <c r="I6983" s="2" t="s">
        <v>1227</v>
      </c>
      <c r="J6983" s="3">
        <v>1</v>
      </c>
      <c r="K6983" s="5"/>
    </row>
    <row r="6984" spans="1:11">
      <c r="A6984" s="2" t="s">
        <v>416</v>
      </c>
      <c r="B6984" s="2" t="s">
        <v>417</v>
      </c>
      <c r="C6984" s="4">
        <v>45597</v>
      </c>
      <c r="D6984" s="2" t="s">
        <v>1567</v>
      </c>
      <c r="E6984" s="2" t="s">
        <v>211</v>
      </c>
      <c r="F6984" s="2">
        <v>5.0999999999999996</v>
      </c>
      <c r="G6984" s="2" t="s">
        <v>1186</v>
      </c>
      <c r="H6984" s="2" t="s">
        <v>425</v>
      </c>
      <c r="I6984" s="2" t="s">
        <v>465</v>
      </c>
      <c r="J6984" s="3">
        <v>9</v>
      </c>
      <c r="K6984" s="5"/>
    </row>
    <row r="6985" spans="1:11">
      <c r="A6985" s="2" t="s">
        <v>416</v>
      </c>
      <c r="B6985" s="2" t="s">
        <v>417</v>
      </c>
      <c r="C6985" s="4">
        <v>45597</v>
      </c>
      <c r="D6985" s="2" t="s">
        <v>836</v>
      </c>
      <c r="E6985" s="2" t="s">
        <v>90</v>
      </c>
      <c r="F6985" s="2">
        <v>4.3</v>
      </c>
      <c r="G6985" s="2" t="s">
        <v>1188</v>
      </c>
      <c r="H6985" s="2" t="s">
        <v>650</v>
      </c>
      <c r="I6985" s="2" t="s">
        <v>1216</v>
      </c>
      <c r="J6985" s="3">
        <v>1</v>
      </c>
      <c r="K6985" s="5"/>
    </row>
    <row r="6986" spans="1:11">
      <c r="A6986" s="2" t="s">
        <v>416</v>
      </c>
      <c r="B6986" s="2" t="s">
        <v>417</v>
      </c>
      <c r="C6986" s="4">
        <v>45597</v>
      </c>
      <c r="D6986" s="2" t="s">
        <v>366</v>
      </c>
      <c r="E6986" s="2" t="s">
        <v>367</v>
      </c>
      <c r="F6986" s="2">
        <v>5.0999999999999996</v>
      </c>
      <c r="G6986" s="2" t="s">
        <v>1186</v>
      </c>
      <c r="H6986" s="2" t="s">
        <v>866</v>
      </c>
      <c r="I6986" s="2" t="s">
        <v>1154</v>
      </c>
      <c r="J6986" s="3">
        <v>2</v>
      </c>
      <c r="K6986" s="5"/>
    </row>
    <row r="6987" spans="1:11">
      <c r="A6987" s="2" t="s">
        <v>1455</v>
      </c>
      <c r="B6987" s="2" t="s">
        <v>1769</v>
      </c>
      <c r="C6987" s="4">
        <v>45597</v>
      </c>
      <c r="D6987" s="2" t="s">
        <v>1482</v>
      </c>
      <c r="E6987" s="2" t="s">
        <v>1454</v>
      </c>
      <c r="F6987" s="2">
        <v>8.1</v>
      </c>
      <c r="G6987" s="2" t="s">
        <v>1142</v>
      </c>
      <c r="H6987" s="2" t="s">
        <v>1772</v>
      </c>
      <c r="I6987" s="2" t="s">
        <v>1773</v>
      </c>
      <c r="J6987" s="3">
        <v>4</v>
      </c>
      <c r="K6987" s="5"/>
    </row>
    <row r="6988" spans="1:11">
      <c r="A6988" s="2" t="s">
        <v>427</v>
      </c>
      <c r="B6988" s="2" t="s">
        <v>428</v>
      </c>
      <c r="C6988" s="4">
        <v>45597</v>
      </c>
      <c r="D6988" s="2" t="s">
        <v>542</v>
      </c>
      <c r="E6988" s="2" t="s">
        <v>118</v>
      </c>
      <c r="F6988" s="2">
        <v>4.0999999999999996</v>
      </c>
      <c r="G6988" s="2" t="s">
        <v>1188</v>
      </c>
      <c r="H6988" s="2" t="s">
        <v>115</v>
      </c>
      <c r="I6988" s="2" t="s">
        <v>116</v>
      </c>
      <c r="J6988" s="3">
        <v>3</v>
      </c>
      <c r="K6988" s="5"/>
    </row>
    <row r="6989" spans="1:11">
      <c r="A6989" s="2" t="s">
        <v>434</v>
      </c>
      <c r="B6989" s="2" t="s">
        <v>435</v>
      </c>
      <c r="C6989" s="4">
        <v>45597</v>
      </c>
      <c r="D6989" s="2" t="s">
        <v>663</v>
      </c>
      <c r="E6989" s="2" t="s">
        <v>436</v>
      </c>
      <c r="F6989" s="2">
        <v>8.1999999999999993</v>
      </c>
      <c r="G6989" s="2" t="s">
        <v>1142</v>
      </c>
      <c r="H6989" s="2" t="s">
        <v>109</v>
      </c>
      <c r="I6989" s="2" t="s">
        <v>1192</v>
      </c>
      <c r="J6989" s="3">
        <v>19</v>
      </c>
      <c r="K6989" s="5"/>
    </row>
    <row r="6990" spans="1:11">
      <c r="A6990" s="2" t="s">
        <v>434</v>
      </c>
      <c r="B6990" s="2" t="s">
        <v>435</v>
      </c>
      <c r="C6990" s="4">
        <v>45597</v>
      </c>
      <c r="D6990" s="2" t="s">
        <v>438</v>
      </c>
      <c r="E6990" s="2" t="s">
        <v>436</v>
      </c>
      <c r="F6990" s="2">
        <v>8.1999999999999993</v>
      </c>
      <c r="G6990" s="2" t="s">
        <v>1142</v>
      </c>
      <c r="H6990" s="2" t="s">
        <v>109</v>
      </c>
      <c r="I6990" s="2" t="s">
        <v>1192</v>
      </c>
      <c r="J6990" s="3">
        <v>19</v>
      </c>
      <c r="K6990" s="5"/>
    </row>
    <row r="6991" spans="1:11">
      <c r="A6991" s="2" t="s">
        <v>667</v>
      </c>
      <c r="B6991" s="2" t="s">
        <v>668</v>
      </c>
      <c r="C6991" s="4">
        <v>45597</v>
      </c>
      <c r="D6991" s="2" t="s">
        <v>406</v>
      </c>
      <c r="E6991" s="2" t="s">
        <v>407</v>
      </c>
      <c r="F6991" s="2">
        <v>5.0999999999999996</v>
      </c>
      <c r="G6991" s="2" t="s">
        <v>1186</v>
      </c>
      <c r="H6991" s="2" t="s">
        <v>156</v>
      </c>
      <c r="I6991" s="2" t="s">
        <v>1150</v>
      </c>
      <c r="J6991" s="3">
        <v>1</v>
      </c>
      <c r="K6991" s="5"/>
    </row>
    <row r="6992" spans="1:11">
      <c r="A6992" s="2" t="s">
        <v>1137</v>
      </c>
      <c r="B6992" s="2" t="s">
        <v>1347</v>
      </c>
      <c r="C6992" s="4">
        <v>45597</v>
      </c>
      <c r="D6992" s="2" t="s">
        <v>1509</v>
      </c>
      <c r="E6992" s="2" t="s">
        <v>170</v>
      </c>
      <c r="F6992" s="2">
        <v>7.1</v>
      </c>
      <c r="G6992" s="2" t="s">
        <v>1143</v>
      </c>
      <c r="H6992" s="2" t="s">
        <v>1993</v>
      </c>
      <c r="I6992" s="2" t="s">
        <v>1994</v>
      </c>
      <c r="J6992" s="3">
        <v>1</v>
      </c>
      <c r="K6992" s="5"/>
    </row>
    <row r="6993" spans="1:11">
      <c r="A6993" s="2" t="s">
        <v>1137</v>
      </c>
      <c r="B6993" s="2" t="s">
        <v>1347</v>
      </c>
      <c r="C6993" s="4">
        <v>45597</v>
      </c>
      <c r="D6993" s="2" t="s">
        <v>214</v>
      </c>
      <c r="E6993" s="2" t="s">
        <v>215</v>
      </c>
      <c r="F6993" s="2">
        <v>7.1</v>
      </c>
      <c r="G6993" s="2" t="s">
        <v>1143</v>
      </c>
      <c r="H6993" s="2" t="s">
        <v>156</v>
      </c>
      <c r="I6993" s="2" t="s">
        <v>1150</v>
      </c>
      <c r="J6993" s="3">
        <v>1</v>
      </c>
      <c r="K6993" s="5"/>
    </row>
    <row r="6994" spans="1:11">
      <c r="A6994" s="2" t="s">
        <v>1137</v>
      </c>
      <c r="B6994" s="2" t="s">
        <v>1347</v>
      </c>
      <c r="C6994" s="4">
        <v>45597</v>
      </c>
      <c r="D6994" s="2" t="s">
        <v>85</v>
      </c>
      <c r="E6994" s="2" t="s">
        <v>86</v>
      </c>
      <c r="F6994" s="2">
        <v>7.1</v>
      </c>
      <c r="G6994" s="2" t="s">
        <v>1143</v>
      </c>
      <c r="H6994" s="2" t="s">
        <v>78</v>
      </c>
      <c r="I6994" s="2" t="s">
        <v>79</v>
      </c>
      <c r="J6994" s="3">
        <v>1</v>
      </c>
      <c r="K6994" s="5"/>
    </row>
    <row r="6995" spans="1:11">
      <c r="A6995" s="2" t="s">
        <v>460</v>
      </c>
      <c r="B6995" s="2" t="s">
        <v>464</v>
      </c>
      <c r="C6995" s="4">
        <v>45597</v>
      </c>
      <c r="D6995" s="2" t="s">
        <v>672</v>
      </c>
      <c r="E6995" s="2" t="s">
        <v>132</v>
      </c>
      <c r="F6995" s="2">
        <v>8.1</v>
      </c>
      <c r="G6995" s="2" t="s">
        <v>1142</v>
      </c>
      <c r="H6995" s="2" t="s">
        <v>460</v>
      </c>
      <c r="I6995" s="2" t="s">
        <v>464</v>
      </c>
      <c r="J6995" s="3">
        <v>3</v>
      </c>
      <c r="K6995" s="5"/>
    </row>
    <row r="6996" spans="1:11">
      <c r="A6996" s="2" t="s">
        <v>1820</v>
      </c>
      <c r="B6996" s="2" t="s">
        <v>2073</v>
      </c>
      <c r="C6996" s="4">
        <v>45597</v>
      </c>
      <c r="D6996" s="2" t="s">
        <v>1381</v>
      </c>
      <c r="E6996" s="2" t="s">
        <v>749</v>
      </c>
      <c r="F6996" s="2">
        <v>6.3</v>
      </c>
      <c r="G6996" s="2" t="s">
        <v>1144</v>
      </c>
      <c r="H6996" s="2" t="s">
        <v>114</v>
      </c>
      <c r="I6996" s="2" t="s">
        <v>1193</v>
      </c>
      <c r="J6996" s="3">
        <v>1</v>
      </c>
      <c r="K6996" s="5"/>
    </row>
    <row r="6997" spans="1:11">
      <c r="A6997" s="2" t="s">
        <v>1820</v>
      </c>
      <c r="B6997" s="2" t="s">
        <v>2073</v>
      </c>
      <c r="C6997" s="4">
        <v>45597</v>
      </c>
      <c r="D6997" s="2" t="s">
        <v>1622</v>
      </c>
      <c r="E6997" s="2" t="s">
        <v>113</v>
      </c>
      <c r="F6997" s="2">
        <v>6.3</v>
      </c>
      <c r="G6997" s="2" t="s">
        <v>1144</v>
      </c>
      <c r="H6997" s="2" t="s">
        <v>114</v>
      </c>
      <c r="I6997" s="2" t="s">
        <v>1193</v>
      </c>
      <c r="J6997" s="3">
        <v>1</v>
      </c>
      <c r="K6997" s="5"/>
    </row>
    <row r="6998" spans="1:11">
      <c r="A6998" s="2" t="s">
        <v>1820</v>
      </c>
      <c r="B6998" s="2" t="s">
        <v>2073</v>
      </c>
      <c r="C6998" s="4">
        <v>45597</v>
      </c>
      <c r="D6998" s="2" t="s">
        <v>1059</v>
      </c>
      <c r="E6998" s="2" t="s">
        <v>524</v>
      </c>
      <c r="F6998" s="2">
        <v>5.2</v>
      </c>
      <c r="G6998" s="2" t="s">
        <v>1186</v>
      </c>
      <c r="H6998" s="2" t="s">
        <v>114</v>
      </c>
      <c r="I6998" s="2" t="s">
        <v>1193</v>
      </c>
      <c r="J6998" s="3">
        <v>1</v>
      </c>
      <c r="K6998" s="5"/>
    </row>
    <row r="6999" spans="1:11">
      <c r="A6999" s="2" t="s">
        <v>1820</v>
      </c>
      <c r="B6999" s="2" t="s">
        <v>2073</v>
      </c>
      <c r="C6999" s="4">
        <v>45597</v>
      </c>
      <c r="D6999" s="2" t="s">
        <v>830</v>
      </c>
      <c r="E6999" s="2" t="s">
        <v>749</v>
      </c>
      <c r="F6999" s="2">
        <v>4.0999999999999996</v>
      </c>
      <c r="G6999" s="2" t="s">
        <v>1188</v>
      </c>
      <c r="H6999" s="2" t="s">
        <v>114</v>
      </c>
      <c r="I6999" s="2" t="s">
        <v>1193</v>
      </c>
      <c r="J6999" s="3">
        <v>1</v>
      </c>
      <c r="K6999" s="5"/>
    </row>
    <row r="7000" spans="1:11">
      <c r="A7000" s="2" t="s">
        <v>468</v>
      </c>
      <c r="B7000" s="2" t="s">
        <v>469</v>
      </c>
      <c r="C7000" s="4">
        <v>45597</v>
      </c>
      <c r="D7000" s="2" t="s">
        <v>900</v>
      </c>
      <c r="E7000" s="2" t="s">
        <v>218</v>
      </c>
      <c r="F7000" s="2">
        <v>7.2</v>
      </c>
      <c r="G7000" s="2" t="s">
        <v>1143</v>
      </c>
      <c r="H7000" s="2" t="s">
        <v>156</v>
      </c>
      <c r="I7000" s="2" t="s">
        <v>1150</v>
      </c>
      <c r="J7000" s="3">
        <v>2</v>
      </c>
      <c r="K7000" s="5"/>
    </row>
    <row r="7001" spans="1:11">
      <c r="A7001" s="2" t="s">
        <v>468</v>
      </c>
      <c r="B7001" s="2" t="s">
        <v>469</v>
      </c>
      <c r="C7001" s="4">
        <v>45597</v>
      </c>
      <c r="D7001" s="2" t="s">
        <v>676</v>
      </c>
      <c r="E7001" s="2" t="s">
        <v>218</v>
      </c>
      <c r="F7001" s="2">
        <v>7.2</v>
      </c>
      <c r="G7001" s="2" t="s">
        <v>1143</v>
      </c>
      <c r="H7001" s="2" t="s">
        <v>156</v>
      </c>
      <c r="I7001" s="2" t="s">
        <v>1150</v>
      </c>
      <c r="J7001" s="3">
        <v>9</v>
      </c>
      <c r="K7001" s="5"/>
    </row>
    <row r="7002" spans="1:11">
      <c r="A7002" s="2" t="s">
        <v>472</v>
      </c>
      <c r="B7002" s="2" t="s">
        <v>473</v>
      </c>
      <c r="C7002" s="4">
        <v>45597</v>
      </c>
      <c r="D7002" s="2" t="s">
        <v>1076</v>
      </c>
      <c r="E7002" s="2" t="s">
        <v>170</v>
      </c>
      <c r="F7002" s="2">
        <v>6.1</v>
      </c>
      <c r="G7002" s="2" t="s">
        <v>1183</v>
      </c>
      <c r="H7002" s="2" t="s">
        <v>875</v>
      </c>
      <c r="I7002" s="2" t="s">
        <v>1253</v>
      </c>
      <c r="J7002" s="3">
        <v>2</v>
      </c>
      <c r="K7002" s="5"/>
    </row>
    <row r="7003" spans="1:11">
      <c r="A7003" s="2" t="s">
        <v>481</v>
      </c>
      <c r="B7003" s="2" t="s">
        <v>482</v>
      </c>
      <c r="C7003" s="4">
        <v>45597</v>
      </c>
      <c r="D7003" s="2" t="s">
        <v>821</v>
      </c>
      <c r="E7003" s="2" t="s">
        <v>1791</v>
      </c>
      <c r="F7003" s="2">
        <v>9.1300000000000008</v>
      </c>
      <c r="G7003" s="2" t="s">
        <v>1145</v>
      </c>
      <c r="H7003" s="2" t="s">
        <v>8</v>
      </c>
      <c r="I7003" s="2" t="s">
        <v>1189</v>
      </c>
      <c r="J7003" s="3">
        <v>1</v>
      </c>
      <c r="K7003" s="5"/>
    </row>
    <row r="7004" spans="1:11">
      <c r="A7004" s="2" t="s">
        <v>481</v>
      </c>
      <c r="B7004" s="2" t="s">
        <v>482</v>
      </c>
      <c r="C7004" s="4">
        <v>45597</v>
      </c>
      <c r="D7004" s="2" t="s">
        <v>1604</v>
      </c>
      <c r="E7004" s="2" t="s">
        <v>1791</v>
      </c>
      <c r="F7004" s="2">
        <v>9.1300000000000008</v>
      </c>
      <c r="G7004" s="2" t="s">
        <v>1145</v>
      </c>
      <c r="H7004" s="2" t="s">
        <v>8</v>
      </c>
      <c r="I7004" s="2" t="s">
        <v>1189</v>
      </c>
      <c r="J7004" s="3">
        <v>1</v>
      </c>
      <c r="K7004" s="5"/>
    </row>
    <row r="7005" spans="1:11">
      <c r="A7005" s="2" t="s">
        <v>481</v>
      </c>
      <c r="B7005" s="2" t="s">
        <v>482</v>
      </c>
      <c r="C7005" s="4">
        <v>45597</v>
      </c>
      <c r="D7005" s="2" t="s">
        <v>42</v>
      </c>
      <c r="E7005" s="2" t="s">
        <v>1791</v>
      </c>
      <c r="F7005" s="2">
        <v>9.1300000000000008</v>
      </c>
      <c r="G7005" s="2" t="s">
        <v>1145</v>
      </c>
      <c r="H7005" s="2" t="s">
        <v>12</v>
      </c>
      <c r="I7005" s="2" t="s">
        <v>1190</v>
      </c>
      <c r="J7005" s="3">
        <v>7</v>
      </c>
      <c r="K7005" s="5"/>
    </row>
    <row r="7006" spans="1:11">
      <c r="A7006" s="2" t="s">
        <v>4</v>
      </c>
      <c r="B7006" s="2" t="s">
        <v>5</v>
      </c>
      <c r="C7006" s="4">
        <v>45597</v>
      </c>
      <c r="D7006" s="2" t="s">
        <v>2025</v>
      </c>
      <c r="E7006" s="2" t="s">
        <v>17</v>
      </c>
      <c r="F7006" s="2">
        <v>8.1999999999999993</v>
      </c>
      <c r="G7006" s="2" t="s">
        <v>1142</v>
      </c>
      <c r="H7006" s="2" t="s">
        <v>18</v>
      </c>
      <c r="I7006" s="2" t="s">
        <v>1205</v>
      </c>
      <c r="J7006" s="3">
        <v>1</v>
      </c>
      <c r="K7006" s="5"/>
    </row>
    <row r="7007" spans="1:11">
      <c r="A7007" s="2" t="s">
        <v>4</v>
      </c>
      <c r="B7007" s="2" t="s">
        <v>5</v>
      </c>
      <c r="C7007" s="4">
        <v>45597</v>
      </c>
      <c r="D7007" s="2" t="s">
        <v>821</v>
      </c>
      <c r="E7007" s="2" t="s">
        <v>7</v>
      </c>
      <c r="F7007" s="2">
        <v>8.1999999999999993</v>
      </c>
      <c r="G7007" s="2" t="s">
        <v>1142</v>
      </c>
      <c r="H7007" s="2" t="s">
        <v>8</v>
      </c>
      <c r="I7007" s="2" t="s">
        <v>1189</v>
      </c>
      <c r="J7007" s="3">
        <v>1</v>
      </c>
      <c r="K7007" s="5"/>
    </row>
    <row r="7008" spans="1:11">
      <c r="A7008" s="2" t="s">
        <v>4</v>
      </c>
      <c r="B7008" s="2" t="s">
        <v>5</v>
      </c>
      <c r="C7008" s="4">
        <v>45597</v>
      </c>
      <c r="D7008" s="2" t="s">
        <v>917</v>
      </c>
      <c r="E7008" s="2" t="s">
        <v>7</v>
      </c>
      <c r="F7008" s="2">
        <v>8.1999999999999993</v>
      </c>
      <c r="G7008" s="2" t="s">
        <v>1142</v>
      </c>
      <c r="H7008" s="2" t="s">
        <v>8</v>
      </c>
      <c r="I7008" s="2" t="s">
        <v>1189</v>
      </c>
      <c r="J7008" s="3">
        <v>3</v>
      </c>
      <c r="K7008" s="5"/>
    </row>
    <row r="7009" spans="1:11">
      <c r="A7009" s="2" t="s">
        <v>4</v>
      </c>
      <c r="B7009" s="2" t="s">
        <v>5</v>
      </c>
      <c r="C7009" s="4">
        <v>45597</v>
      </c>
      <c r="D7009" s="2" t="s">
        <v>34</v>
      </c>
      <c r="E7009" s="2" t="s">
        <v>7</v>
      </c>
      <c r="F7009" s="2">
        <v>8.1999999999999993</v>
      </c>
      <c r="G7009" s="2" t="s">
        <v>1142</v>
      </c>
      <c r="H7009" s="2" t="s">
        <v>8</v>
      </c>
      <c r="I7009" s="2" t="s">
        <v>1189</v>
      </c>
      <c r="J7009" s="3">
        <v>2</v>
      </c>
      <c r="K7009" s="5"/>
    </row>
    <row r="7010" spans="1:11">
      <c r="A7010" s="2" t="s">
        <v>4</v>
      </c>
      <c r="B7010" s="2" t="s">
        <v>5</v>
      </c>
      <c r="C7010" s="4">
        <v>45597</v>
      </c>
      <c r="D7010" s="2" t="s">
        <v>40</v>
      </c>
      <c r="E7010" s="2" t="s">
        <v>7</v>
      </c>
      <c r="F7010" s="2">
        <v>8.1999999999999993</v>
      </c>
      <c r="G7010" s="2" t="s">
        <v>1142</v>
      </c>
      <c r="H7010" s="2" t="s">
        <v>8</v>
      </c>
      <c r="I7010" s="2" t="s">
        <v>1189</v>
      </c>
      <c r="J7010" s="3">
        <v>4</v>
      </c>
      <c r="K7010" s="5"/>
    </row>
    <row r="7011" spans="1:11">
      <c r="A7011" s="2" t="s">
        <v>4</v>
      </c>
      <c r="B7011" s="2" t="s">
        <v>5</v>
      </c>
      <c r="C7011" s="4">
        <v>45597</v>
      </c>
      <c r="D7011" s="2" t="s">
        <v>495</v>
      </c>
      <c r="E7011" s="2" t="s">
        <v>7</v>
      </c>
      <c r="F7011" s="2">
        <v>8.1999999999999993</v>
      </c>
      <c r="G7011" s="2" t="s">
        <v>1142</v>
      </c>
      <c r="H7011" s="2" t="s">
        <v>8</v>
      </c>
      <c r="I7011" s="2" t="s">
        <v>1189</v>
      </c>
      <c r="J7011" s="3">
        <v>2</v>
      </c>
      <c r="K7011" s="5"/>
    </row>
    <row r="7012" spans="1:11">
      <c r="A7012" s="2" t="s">
        <v>4</v>
      </c>
      <c r="B7012" s="2" t="s">
        <v>5</v>
      </c>
      <c r="C7012" s="4">
        <v>45597</v>
      </c>
      <c r="D7012" s="2" t="s">
        <v>500</v>
      </c>
      <c r="E7012" s="2" t="s">
        <v>7</v>
      </c>
      <c r="F7012" s="2">
        <v>8.1999999999999993</v>
      </c>
      <c r="G7012" s="2" t="s">
        <v>1142</v>
      </c>
      <c r="H7012" s="2" t="s">
        <v>8</v>
      </c>
      <c r="I7012" s="2" t="s">
        <v>1189</v>
      </c>
      <c r="J7012" s="3">
        <v>1</v>
      </c>
      <c r="K7012" s="5"/>
    </row>
    <row r="7013" spans="1:11">
      <c r="A7013" s="2" t="s">
        <v>4</v>
      </c>
      <c r="B7013" s="2" t="s">
        <v>5</v>
      </c>
      <c r="C7013" s="4">
        <v>45597</v>
      </c>
      <c r="D7013" s="2" t="s">
        <v>13</v>
      </c>
      <c r="E7013" s="2" t="s">
        <v>7</v>
      </c>
      <c r="F7013" s="2">
        <v>8.1999999999999993</v>
      </c>
      <c r="G7013" s="2" t="s">
        <v>1142</v>
      </c>
      <c r="H7013" s="2" t="s">
        <v>8</v>
      </c>
      <c r="I7013" s="2" t="s">
        <v>1189</v>
      </c>
      <c r="J7013" s="3">
        <v>1</v>
      </c>
      <c r="K7013" s="5"/>
    </row>
    <row r="7014" spans="1:11">
      <c r="A7014" s="2" t="s">
        <v>4</v>
      </c>
      <c r="B7014" s="2" t="s">
        <v>5</v>
      </c>
      <c r="C7014" s="4">
        <v>45597</v>
      </c>
      <c r="D7014" s="2" t="s">
        <v>688</v>
      </c>
      <c r="E7014" s="2" t="s">
        <v>7</v>
      </c>
      <c r="F7014" s="2">
        <v>8.1999999999999993</v>
      </c>
      <c r="G7014" s="2" t="s">
        <v>1142</v>
      </c>
      <c r="H7014" s="2" t="s">
        <v>8</v>
      </c>
      <c r="I7014" s="2" t="s">
        <v>1189</v>
      </c>
      <c r="J7014" s="3">
        <v>6</v>
      </c>
      <c r="K7014" s="5"/>
    </row>
    <row r="7015" spans="1:11">
      <c r="A7015" s="2" t="s">
        <v>4</v>
      </c>
      <c r="B7015" s="2" t="s">
        <v>5</v>
      </c>
      <c r="C7015" s="4">
        <v>45597</v>
      </c>
      <c r="D7015" s="2" t="s">
        <v>2026</v>
      </c>
      <c r="E7015" s="2" t="s">
        <v>30</v>
      </c>
      <c r="F7015" s="2">
        <v>8.1999999999999993</v>
      </c>
      <c r="G7015" s="2" t="s">
        <v>1142</v>
      </c>
      <c r="H7015" s="2" t="s">
        <v>31</v>
      </c>
      <c r="I7015" s="2" t="s">
        <v>1241</v>
      </c>
      <c r="J7015" s="3">
        <v>2</v>
      </c>
      <c r="K7015" s="5"/>
    </row>
    <row r="7016" spans="1:11">
      <c r="A7016" s="2" t="s">
        <v>44</v>
      </c>
      <c r="B7016" s="2" t="s">
        <v>45</v>
      </c>
      <c r="C7016" s="4">
        <v>45597</v>
      </c>
      <c r="D7016" s="2" t="s">
        <v>56</v>
      </c>
      <c r="E7016" s="2" t="s">
        <v>47</v>
      </c>
      <c r="F7016" s="2">
        <v>9.1300000000000008</v>
      </c>
      <c r="G7016" s="2" t="s">
        <v>1145</v>
      </c>
      <c r="H7016" s="2" t="s">
        <v>44</v>
      </c>
      <c r="I7016" s="2" t="s">
        <v>45</v>
      </c>
      <c r="J7016" s="3">
        <v>1</v>
      </c>
      <c r="K7016" s="5"/>
    </row>
    <row r="7017" spans="1:11">
      <c r="A7017" s="2" t="s">
        <v>44</v>
      </c>
      <c r="B7017" s="2" t="s">
        <v>45</v>
      </c>
      <c r="C7017" s="4">
        <v>45597</v>
      </c>
      <c r="D7017" s="2" t="s">
        <v>57</v>
      </c>
      <c r="E7017" s="2" t="s">
        <v>58</v>
      </c>
      <c r="F7017" s="2">
        <v>8.1</v>
      </c>
      <c r="G7017" s="2" t="s">
        <v>1142</v>
      </c>
      <c r="H7017" s="2" t="s">
        <v>44</v>
      </c>
      <c r="I7017" s="2" t="s">
        <v>45</v>
      </c>
      <c r="J7017" s="3">
        <v>2</v>
      </c>
      <c r="K7017" s="5"/>
    </row>
    <row r="7018" spans="1:11">
      <c r="A7018" s="2" t="s">
        <v>44</v>
      </c>
      <c r="B7018" s="2" t="s">
        <v>45</v>
      </c>
      <c r="C7018" s="4">
        <v>45597</v>
      </c>
      <c r="D7018" s="2" t="s">
        <v>52</v>
      </c>
      <c r="E7018" s="2" t="s">
        <v>50</v>
      </c>
      <c r="F7018" s="2">
        <v>9.1300000000000008</v>
      </c>
      <c r="G7018" s="2" t="s">
        <v>1145</v>
      </c>
      <c r="H7018" s="2" t="s">
        <v>44</v>
      </c>
      <c r="I7018" s="2" t="s">
        <v>45</v>
      </c>
      <c r="J7018" s="3">
        <v>1</v>
      </c>
      <c r="K7018" s="5"/>
    </row>
    <row r="7019" spans="1:11">
      <c r="A7019" s="2" t="s">
        <v>44</v>
      </c>
      <c r="B7019" s="2" t="s">
        <v>45</v>
      </c>
      <c r="C7019" s="4">
        <v>45597</v>
      </c>
      <c r="D7019" s="2" t="s">
        <v>55</v>
      </c>
      <c r="E7019" s="2" t="s">
        <v>50</v>
      </c>
      <c r="F7019" s="2">
        <v>8.1</v>
      </c>
      <c r="G7019" s="2" t="s">
        <v>1142</v>
      </c>
      <c r="H7019" s="2" t="s">
        <v>44</v>
      </c>
      <c r="I7019" s="2" t="s">
        <v>45</v>
      </c>
      <c r="J7019" s="3">
        <v>3</v>
      </c>
      <c r="K7019" s="5"/>
    </row>
    <row r="7020" spans="1:11">
      <c r="A7020" s="2" t="s">
        <v>63</v>
      </c>
      <c r="B7020" s="2" t="s">
        <v>64</v>
      </c>
      <c r="C7020" s="4">
        <v>45597</v>
      </c>
      <c r="D7020" s="2" t="s">
        <v>705</v>
      </c>
      <c r="E7020" s="2" t="s">
        <v>82</v>
      </c>
      <c r="F7020" s="2">
        <v>6.2</v>
      </c>
      <c r="G7020" s="2" t="s">
        <v>1183</v>
      </c>
      <c r="H7020" s="2" t="s">
        <v>706</v>
      </c>
      <c r="I7020" s="2" t="s">
        <v>1177</v>
      </c>
      <c r="J7020" s="3">
        <v>1</v>
      </c>
      <c r="K7020" s="5"/>
    </row>
    <row r="7021" spans="1:11">
      <c r="A7021" s="2" t="s">
        <v>106</v>
      </c>
      <c r="B7021" s="2" t="s">
        <v>107</v>
      </c>
      <c r="C7021" s="4">
        <v>45597</v>
      </c>
      <c r="D7021" s="2" t="s">
        <v>1424</v>
      </c>
      <c r="E7021" s="2" t="s">
        <v>1040</v>
      </c>
      <c r="F7021" s="2">
        <v>6.1</v>
      </c>
      <c r="G7021" s="2" t="s">
        <v>1183</v>
      </c>
      <c r="H7021" s="2" t="s">
        <v>1310</v>
      </c>
      <c r="I7021" s="2" t="s">
        <v>1311</v>
      </c>
      <c r="J7021" s="3">
        <v>1</v>
      </c>
      <c r="K7021" s="5"/>
    </row>
    <row r="7022" spans="1:11">
      <c r="A7022" s="2" t="s">
        <v>106</v>
      </c>
      <c r="B7022" s="2" t="s">
        <v>107</v>
      </c>
      <c r="C7022" s="4">
        <v>45597</v>
      </c>
      <c r="D7022" s="2" t="s">
        <v>700</v>
      </c>
      <c r="E7022" s="2" t="s">
        <v>1040</v>
      </c>
      <c r="F7022" s="2">
        <v>6.1</v>
      </c>
      <c r="G7022" s="2" t="s">
        <v>1183</v>
      </c>
      <c r="H7022" s="2" t="s">
        <v>1310</v>
      </c>
      <c r="I7022" s="2" t="s">
        <v>1311</v>
      </c>
      <c r="J7022" s="3">
        <v>6</v>
      </c>
      <c r="K7022" s="5"/>
    </row>
    <row r="7023" spans="1:11">
      <c r="A7023" s="2" t="s">
        <v>106</v>
      </c>
      <c r="B7023" s="2" t="s">
        <v>107</v>
      </c>
      <c r="C7023" s="4">
        <v>45597</v>
      </c>
      <c r="D7023" s="2" t="s">
        <v>662</v>
      </c>
      <c r="E7023" s="2" t="s">
        <v>99</v>
      </c>
      <c r="F7023" s="2">
        <v>7.1</v>
      </c>
      <c r="G7023" s="2" t="s">
        <v>1143</v>
      </c>
      <c r="H7023" s="2" t="s">
        <v>109</v>
      </c>
      <c r="I7023" s="2" t="s">
        <v>1192</v>
      </c>
      <c r="J7023" s="3">
        <v>2</v>
      </c>
      <c r="K7023" s="5"/>
    </row>
    <row r="7024" spans="1:11">
      <c r="A7024" s="2" t="s">
        <v>106</v>
      </c>
      <c r="B7024" s="2" t="s">
        <v>107</v>
      </c>
      <c r="C7024" s="4">
        <v>45597</v>
      </c>
      <c r="D7024" s="2" t="s">
        <v>953</v>
      </c>
      <c r="E7024" s="2" t="s">
        <v>240</v>
      </c>
      <c r="F7024" s="2">
        <v>7.1</v>
      </c>
      <c r="G7024" s="2" t="s">
        <v>1143</v>
      </c>
      <c r="H7024" s="2" t="s">
        <v>109</v>
      </c>
      <c r="I7024" s="2" t="s">
        <v>1192</v>
      </c>
      <c r="J7024" s="3">
        <v>1</v>
      </c>
      <c r="K7024" s="5"/>
    </row>
    <row r="7025" spans="1:11">
      <c r="A7025" s="2" t="s">
        <v>106</v>
      </c>
      <c r="B7025" s="2" t="s">
        <v>107</v>
      </c>
      <c r="C7025" s="4">
        <v>45597</v>
      </c>
      <c r="D7025" s="2" t="s">
        <v>112</v>
      </c>
      <c r="E7025" s="2" t="s">
        <v>113</v>
      </c>
      <c r="F7025" s="2">
        <v>7.1</v>
      </c>
      <c r="G7025" s="2" t="s">
        <v>1143</v>
      </c>
      <c r="H7025" s="2" t="s">
        <v>114</v>
      </c>
      <c r="I7025" s="2" t="s">
        <v>1193</v>
      </c>
      <c r="J7025" s="3">
        <v>7</v>
      </c>
      <c r="K7025" s="5"/>
    </row>
    <row r="7026" spans="1:11">
      <c r="A7026" s="2" t="s">
        <v>1312</v>
      </c>
      <c r="B7026" s="2" t="s">
        <v>1313</v>
      </c>
      <c r="C7026" s="4">
        <v>45597</v>
      </c>
      <c r="D7026" s="2" t="s">
        <v>2027</v>
      </c>
      <c r="E7026" s="2" t="s">
        <v>132</v>
      </c>
      <c r="F7026" s="2">
        <v>7.1</v>
      </c>
      <c r="G7026" s="2" t="s">
        <v>1143</v>
      </c>
      <c r="H7026" s="2" t="s">
        <v>75</v>
      </c>
      <c r="I7026" s="2" t="s">
        <v>1150</v>
      </c>
      <c r="J7026" s="3">
        <v>1</v>
      </c>
      <c r="K7026" s="5"/>
    </row>
    <row r="7027" spans="1:11">
      <c r="A7027" s="2" t="s">
        <v>1312</v>
      </c>
      <c r="B7027" s="2" t="s">
        <v>1313</v>
      </c>
      <c r="C7027" s="4">
        <v>45597</v>
      </c>
      <c r="D7027" s="2" t="s">
        <v>2028</v>
      </c>
      <c r="E7027" s="2" t="s">
        <v>1467</v>
      </c>
      <c r="F7027" s="2">
        <v>7.1</v>
      </c>
      <c r="G7027" s="2" t="s">
        <v>1143</v>
      </c>
      <c r="H7027" s="2" t="s">
        <v>1765</v>
      </c>
      <c r="I7027" s="2" t="s">
        <v>1766</v>
      </c>
      <c r="J7027" s="3">
        <v>1</v>
      </c>
      <c r="K7027" s="5"/>
    </row>
    <row r="7028" spans="1:11">
      <c r="A7028" s="2" t="s">
        <v>1312</v>
      </c>
      <c r="B7028" s="2" t="s">
        <v>1313</v>
      </c>
      <c r="C7028" s="4">
        <v>45597</v>
      </c>
      <c r="D7028" s="2" t="s">
        <v>2029</v>
      </c>
      <c r="E7028" s="2" t="s">
        <v>47</v>
      </c>
      <c r="F7028" s="2">
        <v>7.1</v>
      </c>
      <c r="G7028" s="2" t="s">
        <v>1143</v>
      </c>
      <c r="H7028" s="2" t="s">
        <v>1588</v>
      </c>
      <c r="I7028" s="2" t="s">
        <v>1589</v>
      </c>
      <c r="J7028" s="3">
        <v>1</v>
      </c>
      <c r="K7028" s="5"/>
    </row>
    <row r="7029" spans="1:11">
      <c r="A7029" s="2" t="s">
        <v>185</v>
      </c>
      <c r="B7029" s="2" t="s">
        <v>1156</v>
      </c>
      <c r="C7029" s="4">
        <v>45597</v>
      </c>
      <c r="D7029" s="2" t="s">
        <v>1900</v>
      </c>
      <c r="E7029" s="2" t="s">
        <v>382</v>
      </c>
      <c r="F7029" s="2">
        <v>9.1300000000000008</v>
      </c>
      <c r="G7029" s="2" t="s">
        <v>1145</v>
      </c>
      <c r="H7029" s="2" t="s">
        <v>187</v>
      </c>
      <c r="I7029" s="2" t="s">
        <v>1165</v>
      </c>
      <c r="J7029" s="3">
        <v>7</v>
      </c>
      <c r="K7029" s="5"/>
    </row>
    <row r="7030" spans="1:11">
      <c r="A7030" s="2" t="s">
        <v>185</v>
      </c>
      <c r="B7030" s="2" t="s">
        <v>1156</v>
      </c>
      <c r="C7030" s="4">
        <v>45597</v>
      </c>
      <c r="D7030" s="2" t="s">
        <v>567</v>
      </c>
      <c r="E7030" s="2" t="s">
        <v>382</v>
      </c>
      <c r="F7030" s="2">
        <v>9.1300000000000008</v>
      </c>
      <c r="G7030" s="2" t="s">
        <v>1145</v>
      </c>
      <c r="H7030" s="2" t="s">
        <v>187</v>
      </c>
      <c r="I7030" s="2" t="s">
        <v>1165</v>
      </c>
      <c r="J7030" s="3">
        <v>9</v>
      </c>
      <c r="K7030" s="5"/>
    </row>
    <row r="7031" spans="1:11">
      <c r="A7031" s="2" t="s">
        <v>185</v>
      </c>
      <c r="B7031" s="2" t="s">
        <v>1156</v>
      </c>
      <c r="C7031" s="4">
        <v>45597</v>
      </c>
      <c r="D7031" s="2" t="s">
        <v>847</v>
      </c>
      <c r="E7031" s="2" t="s">
        <v>382</v>
      </c>
      <c r="F7031" s="2">
        <v>9.1300000000000008</v>
      </c>
      <c r="G7031" s="2" t="s">
        <v>1145</v>
      </c>
      <c r="H7031" s="2" t="s">
        <v>185</v>
      </c>
      <c r="I7031" s="2" t="s">
        <v>1156</v>
      </c>
      <c r="J7031" s="3">
        <v>5</v>
      </c>
      <c r="K7031" s="5"/>
    </row>
    <row r="7032" spans="1:11">
      <c r="A7032" s="2" t="s">
        <v>1721</v>
      </c>
      <c r="B7032" s="2" t="s">
        <v>1721</v>
      </c>
      <c r="C7032" s="4">
        <v>45597</v>
      </c>
      <c r="D7032" s="2" t="s">
        <v>2030</v>
      </c>
      <c r="E7032" s="2" t="s">
        <v>1748</v>
      </c>
      <c r="F7032" s="2">
        <v>8.1999999999999993</v>
      </c>
      <c r="G7032" s="2" t="s">
        <v>1142</v>
      </c>
      <c r="H7032" s="2" t="s">
        <v>1749</v>
      </c>
      <c r="I7032" s="2" t="s">
        <v>1750</v>
      </c>
      <c r="J7032" s="3">
        <v>2</v>
      </c>
      <c r="K7032" s="5"/>
    </row>
    <row r="7033" spans="1:11">
      <c r="A7033" s="2" t="s">
        <v>1721</v>
      </c>
      <c r="B7033" s="2" t="s">
        <v>1721</v>
      </c>
      <c r="C7033" s="4">
        <v>45597</v>
      </c>
      <c r="D7033" s="2" t="s">
        <v>1781</v>
      </c>
      <c r="E7033" s="2" t="s">
        <v>1748</v>
      </c>
      <c r="F7033" s="2">
        <v>8.1999999999999993</v>
      </c>
      <c r="G7033" s="2" t="s">
        <v>1142</v>
      </c>
      <c r="H7033" s="2" t="s">
        <v>1749</v>
      </c>
      <c r="I7033" s="2" t="s">
        <v>1750</v>
      </c>
      <c r="J7033" s="3">
        <v>1</v>
      </c>
      <c r="K7033" s="5"/>
    </row>
    <row r="7034" spans="1:11">
      <c r="A7034" s="2" t="s">
        <v>1721</v>
      </c>
      <c r="B7034" s="2" t="s">
        <v>1721</v>
      </c>
      <c r="C7034" s="4">
        <v>45597</v>
      </c>
      <c r="D7034" s="2" t="s">
        <v>1927</v>
      </c>
      <c r="E7034" s="2" t="s">
        <v>1740</v>
      </c>
      <c r="F7034" s="2">
        <v>8.1999999999999993</v>
      </c>
      <c r="G7034" s="2" t="s">
        <v>1142</v>
      </c>
      <c r="H7034" s="2" t="s">
        <v>1721</v>
      </c>
      <c r="I7034" s="2" t="s">
        <v>1721</v>
      </c>
      <c r="J7034" s="3">
        <v>4</v>
      </c>
      <c r="K7034" s="5"/>
    </row>
    <row r="7035" spans="1:11">
      <c r="A7035" s="2" t="s">
        <v>1721</v>
      </c>
      <c r="B7035" s="2" t="s">
        <v>1721</v>
      </c>
      <c r="C7035" s="4">
        <v>45597</v>
      </c>
      <c r="D7035" s="2" t="s">
        <v>1868</v>
      </c>
      <c r="E7035" s="2" t="s">
        <v>1740</v>
      </c>
      <c r="F7035" s="2">
        <v>8.1999999999999993</v>
      </c>
      <c r="G7035" s="2" t="s">
        <v>1142</v>
      </c>
      <c r="H7035" s="2" t="s">
        <v>1721</v>
      </c>
      <c r="I7035" s="2" t="s">
        <v>1721</v>
      </c>
      <c r="J7035" s="3">
        <v>4</v>
      </c>
      <c r="K7035" s="5"/>
    </row>
    <row r="7036" spans="1:11">
      <c r="A7036" s="2" t="s">
        <v>1721</v>
      </c>
      <c r="B7036" s="2" t="s">
        <v>1721</v>
      </c>
      <c r="C7036" s="4">
        <v>45597</v>
      </c>
      <c r="D7036" s="2" t="s">
        <v>1867</v>
      </c>
      <c r="E7036" s="2" t="s">
        <v>1740</v>
      </c>
      <c r="F7036" s="2">
        <v>8.1999999999999993</v>
      </c>
      <c r="G7036" s="2" t="s">
        <v>1142</v>
      </c>
      <c r="H7036" s="2" t="s">
        <v>1721</v>
      </c>
      <c r="I7036" s="2" t="s">
        <v>1721</v>
      </c>
      <c r="J7036" s="3">
        <v>16</v>
      </c>
      <c r="K7036" s="5"/>
    </row>
    <row r="7037" spans="1:11">
      <c r="A7037" s="2" t="s">
        <v>1721</v>
      </c>
      <c r="B7037" s="2" t="s">
        <v>1721</v>
      </c>
      <c r="C7037" s="4">
        <v>45597</v>
      </c>
      <c r="D7037" s="2" t="s">
        <v>1796</v>
      </c>
      <c r="E7037" s="2" t="s">
        <v>1962</v>
      </c>
      <c r="F7037" s="2">
        <v>8.1999999999999993</v>
      </c>
      <c r="G7037" s="2" t="s">
        <v>1142</v>
      </c>
      <c r="H7037" s="2" t="s">
        <v>1732</v>
      </c>
      <c r="I7037" s="2" t="s">
        <v>1733</v>
      </c>
      <c r="J7037" s="3">
        <v>3</v>
      </c>
      <c r="K7037" s="5"/>
    </row>
    <row r="7038" spans="1:11">
      <c r="A7038" s="2" t="s">
        <v>1721</v>
      </c>
      <c r="B7038" s="2" t="s">
        <v>1721</v>
      </c>
      <c r="C7038" s="4">
        <v>45597</v>
      </c>
      <c r="D7038" s="2" t="s">
        <v>1860</v>
      </c>
      <c r="E7038" s="2" t="s">
        <v>1723</v>
      </c>
      <c r="F7038" s="2">
        <v>8.1999999999999993</v>
      </c>
      <c r="G7038" s="2" t="s">
        <v>1142</v>
      </c>
      <c r="H7038" s="2" t="s">
        <v>1737</v>
      </c>
      <c r="I7038" s="2" t="s">
        <v>1738</v>
      </c>
      <c r="J7038" s="3">
        <v>1</v>
      </c>
      <c r="K7038" s="5"/>
    </row>
    <row r="7039" spans="1:11">
      <c r="A7039" s="2" t="s">
        <v>1721</v>
      </c>
      <c r="B7039" s="2" t="s">
        <v>1721</v>
      </c>
      <c r="C7039" s="4">
        <v>45597</v>
      </c>
      <c r="D7039" s="2" t="s">
        <v>2031</v>
      </c>
      <c r="E7039" s="2" t="s">
        <v>1723</v>
      </c>
      <c r="F7039" s="2">
        <v>8.1999999999999993</v>
      </c>
      <c r="G7039" s="2" t="s">
        <v>1142</v>
      </c>
      <c r="H7039" s="2" t="s">
        <v>1737</v>
      </c>
      <c r="I7039" s="2" t="s">
        <v>1738</v>
      </c>
      <c r="J7039" s="3">
        <v>1</v>
      </c>
      <c r="K7039" s="5"/>
    </row>
    <row r="7040" spans="1:11">
      <c r="A7040" s="2" t="s">
        <v>1721</v>
      </c>
      <c r="B7040" s="2" t="s">
        <v>1721</v>
      </c>
      <c r="C7040" s="4">
        <v>45597</v>
      </c>
      <c r="D7040" s="2" t="s">
        <v>2032</v>
      </c>
      <c r="E7040" s="2" t="s">
        <v>1723</v>
      </c>
      <c r="F7040" s="2">
        <v>8.1999999999999993</v>
      </c>
      <c r="G7040" s="2" t="s">
        <v>1142</v>
      </c>
      <c r="H7040" s="2" t="s">
        <v>1737</v>
      </c>
      <c r="I7040" s="2" t="s">
        <v>1738</v>
      </c>
      <c r="J7040" s="3">
        <v>2</v>
      </c>
      <c r="K7040" s="5"/>
    </row>
    <row r="7041" spans="1:11">
      <c r="A7041" s="2" t="s">
        <v>1721</v>
      </c>
      <c r="B7041" s="2" t="s">
        <v>1721</v>
      </c>
      <c r="C7041" s="4">
        <v>45597</v>
      </c>
      <c r="D7041" s="2" t="s">
        <v>2033</v>
      </c>
      <c r="E7041" s="2" t="s">
        <v>1740</v>
      </c>
      <c r="F7041" s="2">
        <v>8.1999999999999993</v>
      </c>
      <c r="G7041" s="2" t="s">
        <v>1142</v>
      </c>
      <c r="H7041" s="2" t="s">
        <v>1829</v>
      </c>
      <c r="I7041" s="2" t="s">
        <v>1830</v>
      </c>
      <c r="J7041" s="3">
        <v>6</v>
      </c>
      <c r="K7041" s="5"/>
    </row>
    <row r="7042" spans="1:11">
      <c r="A7042" s="2" t="s">
        <v>1721</v>
      </c>
      <c r="B7042" s="2" t="s">
        <v>1721</v>
      </c>
      <c r="C7042" s="4">
        <v>45597</v>
      </c>
      <c r="D7042" s="2" t="s">
        <v>1889</v>
      </c>
      <c r="E7042" s="2" t="s">
        <v>1740</v>
      </c>
      <c r="F7042" s="2">
        <v>8.1999999999999993</v>
      </c>
      <c r="G7042" s="2" t="s">
        <v>1142</v>
      </c>
      <c r="H7042" s="2" t="s">
        <v>1829</v>
      </c>
      <c r="I7042" s="2" t="s">
        <v>1830</v>
      </c>
      <c r="J7042" s="3">
        <v>6</v>
      </c>
      <c r="K7042" s="5"/>
    </row>
    <row r="7043" spans="1:11">
      <c r="A7043" s="2" t="s">
        <v>1721</v>
      </c>
      <c r="B7043" s="2" t="s">
        <v>1721</v>
      </c>
      <c r="C7043" s="4">
        <v>45597</v>
      </c>
      <c r="D7043" s="2" t="s">
        <v>1800</v>
      </c>
      <c r="E7043" s="2" t="s">
        <v>1740</v>
      </c>
      <c r="F7043" s="2">
        <v>8.1999999999999993</v>
      </c>
      <c r="G7043" s="2" t="s">
        <v>1142</v>
      </c>
      <c r="H7043" s="2" t="s">
        <v>1741</v>
      </c>
      <c r="I7043" s="2" t="s">
        <v>1742</v>
      </c>
      <c r="J7043" s="3">
        <v>1</v>
      </c>
      <c r="K7043" s="5"/>
    </row>
    <row r="7044" spans="1:11">
      <c r="A7044" s="2" t="s">
        <v>1721</v>
      </c>
      <c r="B7044" s="2" t="s">
        <v>1721</v>
      </c>
      <c r="C7044" s="4">
        <v>45597</v>
      </c>
      <c r="D7044" s="2" t="s">
        <v>1948</v>
      </c>
      <c r="E7044" s="2" t="s">
        <v>1740</v>
      </c>
      <c r="F7044" s="2">
        <v>8.1999999999999993</v>
      </c>
      <c r="G7044" s="2" t="s">
        <v>1142</v>
      </c>
      <c r="H7044" s="2" t="s">
        <v>1741</v>
      </c>
      <c r="I7044" s="2" t="s">
        <v>1742</v>
      </c>
      <c r="J7044" s="3">
        <v>1</v>
      </c>
      <c r="K7044" s="5"/>
    </row>
    <row r="7045" spans="1:11">
      <c r="A7045" s="2" t="s">
        <v>405</v>
      </c>
      <c r="B7045" s="2" t="s">
        <v>1167</v>
      </c>
      <c r="C7045" s="4">
        <v>45597</v>
      </c>
      <c r="D7045" s="2" t="s">
        <v>908</v>
      </c>
      <c r="E7045" s="2" t="s">
        <v>82</v>
      </c>
      <c r="F7045" s="2">
        <v>8.1</v>
      </c>
      <c r="G7045" s="2" t="s">
        <v>1142</v>
      </c>
      <c r="H7045" s="2" t="s">
        <v>156</v>
      </c>
      <c r="I7045" s="2" t="s">
        <v>1150</v>
      </c>
      <c r="J7045" s="3">
        <v>2</v>
      </c>
      <c r="K7045" s="5"/>
    </row>
    <row r="7046" spans="1:11">
      <c r="A7046" s="2" t="s">
        <v>405</v>
      </c>
      <c r="B7046" s="2" t="s">
        <v>1167</v>
      </c>
      <c r="C7046" s="4">
        <v>45597</v>
      </c>
      <c r="D7046" s="2" t="s">
        <v>1357</v>
      </c>
      <c r="E7046" s="2" t="s">
        <v>86</v>
      </c>
      <c r="F7046" s="2">
        <v>8.1</v>
      </c>
      <c r="G7046" s="2" t="s">
        <v>1142</v>
      </c>
      <c r="H7046" s="2" t="s">
        <v>156</v>
      </c>
      <c r="I7046" s="2" t="s">
        <v>1150</v>
      </c>
      <c r="J7046" s="3">
        <v>2</v>
      </c>
      <c r="K7046" s="5"/>
    </row>
    <row r="7047" spans="1:11">
      <c r="A7047" s="2" t="s">
        <v>152</v>
      </c>
      <c r="B7047" s="2" t="s">
        <v>153</v>
      </c>
      <c r="C7047" s="4">
        <v>45597</v>
      </c>
      <c r="D7047" s="2" t="s">
        <v>154</v>
      </c>
      <c r="E7047" s="2" t="s">
        <v>155</v>
      </c>
      <c r="F7047" s="2">
        <v>8.1</v>
      </c>
      <c r="G7047" s="2" t="s">
        <v>1142</v>
      </c>
      <c r="H7047" s="2" t="s">
        <v>75</v>
      </c>
      <c r="I7047" s="2" t="s">
        <v>1150</v>
      </c>
      <c r="J7047" s="3">
        <v>10</v>
      </c>
      <c r="K7047" s="5"/>
    </row>
    <row r="7048" spans="1:11">
      <c r="A7048" s="2" t="s">
        <v>484</v>
      </c>
      <c r="B7048" s="2" t="s">
        <v>1250</v>
      </c>
      <c r="C7048" s="4">
        <v>45597</v>
      </c>
      <c r="D7048" s="2" t="s">
        <v>1497</v>
      </c>
      <c r="E7048" s="2" t="s">
        <v>731</v>
      </c>
      <c r="F7048" s="2">
        <v>9.1300000000000008</v>
      </c>
      <c r="G7048" s="2" t="s">
        <v>1145</v>
      </c>
      <c r="H7048" s="2" t="s">
        <v>1323</v>
      </c>
      <c r="I7048" s="2" t="s">
        <v>1324</v>
      </c>
      <c r="J7048" s="3">
        <v>2</v>
      </c>
      <c r="K7048" s="5"/>
    </row>
    <row r="7049" spans="1:11">
      <c r="A7049" s="2" t="s">
        <v>484</v>
      </c>
      <c r="B7049" s="2" t="s">
        <v>1250</v>
      </c>
      <c r="C7049" s="4">
        <v>45597</v>
      </c>
      <c r="D7049" s="2" t="s">
        <v>2034</v>
      </c>
      <c r="E7049" s="2" t="s">
        <v>1740</v>
      </c>
      <c r="F7049" s="2">
        <v>9.1300000000000008</v>
      </c>
      <c r="G7049" s="2" t="s">
        <v>1145</v>
      </c>
      <c r="H7049" s="2" t="s">
        <v>1323</v>
      </c>
      <c r="I7049" s="2" t="s">
        <v>1324</v>
      </c>
      <c r="J7049" s="3">
        <v>1</v>
      </c>
      <c r="K7049" s="5"/>
    </row>
    <row r="7050" spans="1:11">
      <c r="A7050" s="2" t="s">
        <v>484</v>
      </c>
      <c r="B7050" s="2" t="s">
        <v>1250</v>
      </c>
      <c r="C7050" s="4">
        <v>45597</v>
      </c>
      <c r="D7050" s="2" t="s">
        <v>1502</v>
      </c>
      <c r="E7050" s="2" t="s">
        <v>1320</v>
      </c>
      <c r="F7050" s="2">
        <v>9.1300000000000008</v>
      </c>
      <c r="G7050" s="2" t="s">
        <v>1145</v>
      </c>
      <c r="H7050" s="2" t="s">
        <v>1329</v>
      </c>
      <c r="I7050" s="2" t="s">
        <v>1330</v>
      </c>
      <c r="J7050" s="3">
        <v>1</v>
      </c>
      <c r="K7050" s="5"/>
    </row>
    <row r="7051" spans="1:11">
      <c r="A7051" s="2" t="s">
        <v>484</v>
      </c>
      <c r="B7051" s="2" t="s">
        <v>1250</v>
      </c>
      <c r="C7051" s="4">
        <v>45597</v>
      </c>
      <c r="D7051" s="2" t="s">
        <v>1447</v>
      </c>
      <c r="E7051" s="2" t="s">
        <v>1320</v>
      </c>
      <c r="F7051" s="2">
        <v>9.1300000000000008</v>
      </c>
      <c r="G7051" s="2" t="s">
        <v>1145</v>
      </c>
      <c r="H7051" s="2" t="s">
        <v>1329</v>
      </c>
      <c r="I7051" s="2" t="s">
        <v>1330</v>
      </c>
      <c r="J7051" s="3">
        <v>1</v>
      </c>
      <c r="K7051" s="5"/>
    </row>
    <row r="7052" spans="1:11">
      <c r="A7052" s="2" t="s">
        <v>484</v>
      </c>
      <c r="B7052" s="2" t="s">
        <v>1250</v>
      </c>
      <c r="C7052" s="4">
        <v>45597</v>
      </c>
      <c r="D7052" s="2" t="s">
        <v>910</v>
      </c>
      <c r="E7052" s="2" t="s">
        <v>17</v>
      </c>
      <c r="F7052" s="2">
        <v>8.1999999999999993</v>
      </c>
      <c r="G7052" s="2" t="s">
        <v>1142</v>
      </c>
      <c r="H7052" s="2" t="s">
        <v>1323</v>
      </c>
      <c r="I7052" s="2" t="s">
        <v>1324</v>
      </c>
      <c r="J7052" s="3">
        <v>4</v>
      </c>
      <c r="K7052" s="5"/>
    </row>
    <row r="7053" spans="1:11">
      <c r="A7053" s="2" t="s">
        <v>484</v>
      </c>
      <c r="B7053" s="2" t="s">
        <v>1250</v>
      </c>
      <c r="C7053" s="4">
        <v>45597</v>
      </c>
      <c r="D7053" s="2" t="s">
        <v>1629</v>
      </c>
      <c r="E7053" s="2" t="s">
        <v>17</v>
      </c>
      <c r="F7053" s="2">
        <v>8.1999999999999993</v>
      </c>
      <c r="G7053" s="2" t="s">
        <v>1142</v>
      </c>
      <c r="H7053" s="2" t="s">
        <v>1323</v>
      </c>
      <c r="I7053" s="2" t="s">
        <v>1324</v>
      </c>
      <c r="J7053" s="3">
        <v>3</v>
      </c>
      <c r="K7053" s="5"/>
    </row>
    <row r="7054" spans="1:11">
      <c r="A7054" s="2" t="s">
        <v>484</v>
      </c>
      <c r="B7054" s="2" t="s">
        <v>1250</v>
      </c>
      <c r="C7054" s="4">
        <v>45597</v>
      </c>
      <c r="D7054" s="2" t="s">
        <v>485</v>
      </c>
      <c r="E7054" s="2" t="s">
        <v>17</v>
      </c>
      <c r="F7054" s="2">
        <v>8.1999999999999993</v>
      </c>
      <c r="G7054" s="2" t="s">
        <v>1142</v>
      </c>
      <c r="H7054" s="2" t="s">
        <v>1323</v>
      </c>
      <c r="I7054" s="2" t="s">
        <v>1324</v>
      </c>
      <c r="J7054" s="3">
        <v>3</v>
      </c>
      <c r="K7054" s="5"/>
    </row>
    <row r="7055" spans="1:11">
      <c r="A7055" s="2" t="s">
        <v>484</v>
      </c>
      <c r="B7055" s="2" t="s">
        <v>1250</v>
      </c>
      <c r="C7055" s="4">
        <v>45597</v>
      </c>
      <c r="D7055" s="2" t="s">
        <v>1537</v>
      </c>
      <c r="E7055" s="2" t="s">
        <v>17</v>
      </c>
      <c r="F7055" s="2">
        <v>9.1300000000000008</v>
      </c>
      <c r="G7055" s="2" t="s">
        <v>1145</v>
      </c>
      <c r="H7055" s="2" t="s">
        <v>1323</v>
      </c>
      <c r="I7055" s="2" t="s">
        <v>1324</v>
      </c>
      <c r="J7055" s="3">
        <v>2</v>
      </c>
      <c r="K7055" s="5"/>
    </row>
    <row r="7056" spans="1:11">
      <c r="A7056" s="2" t="s">
        <v>165</v>
      </c>
      <c r="B7056" s="2" t="s">
        <v>166</v>
      </c>
      <c r="C7056" s="4">
        <v>45597</v>
      </c>
      <c r="D7056" s="2" t="s">
        <v>1842</v>
      </c>
      <c r="E7056" s="2" t="s">
        <v>191</v>
      </c>
      <c r="F7056" s="2">
        <v>5.3</v>
      </c>
      <c r="G7056" s="2" t="s">
        <v>1186</v>
      </c>
      <c r="H7056" s="2" t="s">
        <v>1843</v>
      </c>
      <c r="I7056" s="2" t="s">
        <v>1844</v>
      </c>
      <c r="J7056" s="3">
        <v>1</v>
      </c>
      <c r="K7056" s="5"/>
    </row>
    <row r="7057" spans="1:11">
      <c r="A7057" s="2" t="s">
        <v>165</v>
      </c>
      <c r="B7057" s="2" t="s">
        <v>166</v>
      </c>
      <c r="C7057" s="4">
        <v>45597</v>
      </c>
      <c r="D7057" s="2" t="s">
        <v>354</v>
      </c>
      <c r="E7057" s="2" t="s">
        <v>355</v>
      </c>
      <c r="F7057" s="2">
        <v>6.2</v>
      </c>
      <c r="G7057" s="2" t="s">
        <v>1183</v>
      </c>
      <c r="H7057" s="2" t="s">
        <v>1341</v>
      </c>
      <c r="I7057" s="2" t="s">
        <v>2035</v>
      </c>
      <c r="J7057" s="3">
        <v>4</v>
      </c>
      <c r="K7057" s="5"/>
    </row>
    <row r="7058" spans="1:11">
      <c r="A7058" s="2" t="s">
        <v>165</v>
      </c>
      <c r="B7058" s="2" t="s">
        <v>166</v>
      </c>
      <c r="C7058" s="4">
        <v>45597</v>
      </c>
      <c r="D7058" s="2" t="s">
        <v>876</v>
      </c>
      <c r="E7058" s="2" t="s">
        <v>90</v>
      </c>
      <c r="F7058" s="2">
        <v>5.0999999999999996</v>
      </c>
      <c r="G7058" s="2" t="s">
        <v>1186</v>
      </c>
      <c r="H7058" s="2" t="s">
        <v>171</v>
      </c>
      <c r="I7058" s="2" t="s">
        <v>347</v>
      </c>
      <c r="J7058" s="3">
        <v>2</v>
      </c>
      <c r="K7058" s="5"/>
    </row>
    <row r="7059" spans="1:11">
      <c r="A7059" s="2" t="s">
        <v>188</v>
      </c>
      <c r="B7059" s="2" t="s">
        <v>189</v>
      </c>
      <c r="C7059" s="4">
        <v>45597</v>
      </c>
      <c r="D7059" s="2" t="s">
        <v>2002</v>
      </c>
      <c r="E7059" s="2" t="s">
        <v>2003</v>
      </c>
      <c r="F7059" s="2">
        <v>5.4</v>
      </c>
      <c r="G7059" s="2" t="s">
        <v>1186</v>
      </c>
      <c r="H7059" s="2" t="s">
        <v>838</v>
      </c>
      <c r="I7059" s="2" t="s">
        <v>1164</v>
      </c>
      <c r="J7059" s="3">
        <v>1</v>
      </c>
      <c r="K7059" s="5"/>
    </row>
    <row r="7060" spans="1:11">
      <c r="A7060" s="2" t="s">
        <v>188</v>
      </c>
      <c r="B7060" s="2" t="s">
        <v>189</v>
      </c>
      <c r="C7060" s="4">
        <v>45597</v>
      </c>
      <c r="D7060" s="2" t="s">
        <v>595</v>
      </c>
      <c r="E7060" s="2" t="s">
        <v>82</v>
      </c>
      <c r="F7060" s="2">
        <v>5.0999999999999996</v>
      </c>
      <c r="G7060" s="2" t="s">
        <v>1186</v>
      </c>
      <c r="H7060" s="2" t="s">
        <v>285</v>
      </c>
      <c r="I7060" s="2" t="s">
        <v>286</v>
      </c>
      <c r="J7060" s="3">
        <v>1</v>
      </c>
      <c r="K7060" s="5"/>
    </row>
    <row r="7061" spans="1:11">
      <c r="A7061" s="2" t="s">
        <v>188</v>
      </c>
      <c r="B7061" s="2" t="s">
        <v>189</v>
      </c>
      <c r="C7061" s="4">
        <v>45597</v>
      </c>
      <c r="D7061" s="2" t="s">
        <v>1676</v>
      </c>
      <c r="E7061" s="2" t="s">
        <v>86</v>
      </c>
      <c r="F7061" s="2">
        <v>6.2</v>
      </c>
      <c r="G7061" s="2" t="s">
        <v>1183</v>
      </c>
      <c r="H7061" s="2" t="s">
        <v>252</v>
      </c>
      <c r="I7061" s="2" t="s">
        <v>2074</v>
      </c>
      <c r="J7061" s="3">
        <v>1</v>
      </c>
      <c r="K7061" s="5"/>
    </row>
    <row r="7062" spans="1:11">
      <c r="A7062" s="2" t="s">
        <v>188</v>
      </c>
      <c r="B7062" s="2" t="s">
        <v>189</v>
      </c>
      <c r="C7062" s="4">
        <v>45597</v>
      </c>
      <c r="D7062" s="2" t="s">
        <v>1794</v>
      </c>
      <c r="E7062" s="2" t="s">
        <v>132</v>
      </c>
      <c r="F7062" s="2">
        <v>5.0999999999999996</v>
      </c>
      <c r="G7062" s="2" t="s">
        <v>1186</v>
      </c>
      <c r="H7062" s="2" t="s">
        <v>844</v>
      </c>
      <c r="I7062" s="2" t="str">
        <f t="shared" ref="I7062" si="7">+VLOOKUP(H7062,$A$2:$B$90000,2,0)</f>
        <v>VOLAR</v>
      </c>
      <c r="J7062" s="3">
        <v>1</v>
      </c>
      <c r="K7062" s="5"/>
    </row>
    <row r="7063" spans="1:11">
      <c r="A7063" s="2" t="s">
        <v>1630</v>
      </c>
      <c r="B7063" s="2" t="s">
        <v>1631</v>
      </c>
      <c r="C7063" s="4">
        <v>45597</v>
      </c>
      <c r="D7063" s="2" t="s">
        <v>1954</v>
      </c>
      <c r="E7063" s="2" t="s">
        <v>1454</v>
      </c>
      <c r="F7063" s="2">
        <v>8.1</v>
      </c>
      <c r="G7063" s="2" t="s">
        <v>1142</v>
      </c>
      <c r="H7063" s="2" t="s">
        <v>156</v>
      </c>
      <c r="I7063" s="2" t="s">
        <v>1150</v>
      </c>
      <c r="J7063" s="3">
        <v>1</v>
      </c>
      <c r="K7063" s="5"/>
    </row>
    <row r="7064" spans="1:11">
      <c r="A7064" s="2" t="s">
        <v>1630</v>
      </c>
      <c r="B7064" s="2" t="s">
        <v>1631</v>
      </c>
      <c r="C7064" s="4">
        <v>45597</v>
      </c>
      <c r="D7064" s="2" t="s">
        <v>1649</v>
      </c>
      <c r="E7064" s="2" t="s">
        <v>1454</v>
      </c>
      <c r="F7064" s="2">
        <v>8.1</v>
      </c>
      <c r="G7064" s="2" t="s">
        <v>1142</v>
      </c>
      <c r="H7064" s="2" t="s">
        <v>156</v>
      </c>
      <c r="I7064" s="2" t="s">
        <v>1150</v>
      </c>
      <c r="J7064" s="3">
        <v>5</v>
      </c>
      <c r="K7064" s="5"/>
    </row>
    <row r="7065" spans="1:11">
      <c r="A7065" s="2" t="s">
        <v>1630</v>
      </c>
      <c r="B7065" s="2" t="s">
        <v>1631</v>
      </c>
      <c r="C7065" s="4">
        <v>45597</v>
      </c>
      <c r="D7065" s="2" t="s">
        <v>1666</v>
      </c>
      <c r="E7065" s="2" t="s">
        <v>540</v>
      </c>
      <c r="F7065" s="2">
        <v>8.1</v>
      </c>
      <c r="G7065" s="2" t="s">
        <v>1142</v>
      </c>
      <c r="H7065" s="2" t="s">
        <v>156</v>
      </c>
      <c r="I7065" s="2" t="s">
        <v>1150</v>
      </c>
      <c r="J7065" s="3">
        <v>11</v>
      </c>
      <c r="K7065" s="5"/>
    </row>
    <row r="7066" spans="1:11">
      <c r="A7066" s="2" t="s">
        <v>1630</v>
      </c>
      <c r="B7066" s="2" t="s">
        <v>1631</v>
      </c>
      <c r="C7066" s="4">
        <v>45597</v>
      </c>
      <c r="D7066" s="2" t="s">
        <v>1617</v>
      </c>
      <c r="E7066" s="2" t="s">
        <v>588</v>
      </c>
      <c r="F7066" s="2">
        <v>6.2</v>
      </c>
      <c r="G7066" s="2" t="s">
        <v>1183</v>
      </c>
      <c r="H7066" s="2" t="s">
        <v>156</v>
      </c>
      <c r="I7066" s="2" t="s">
        <v>1150</v>
      </c>
      <c r="J7066" s="3">
        <v>1</v>
      </c>
      <c r="K7066" s="5"/>
    </row>
    <row r="7067" spans="1:11">
      <c r="A7067" s="2" t="s">
        <v>1630</v>
      </c>
      <c r="B7067" s="2" t="s">
        <v>1631</v>
      </c>
      <c r="C7067" s="4">
        <v>45597</v>
      </c>
      <c r="D7067" s="2" t="s">
        <v>1645</v>
      </c>
      <c r="E7067" s="2" t="s">
        <v>1646</v>
      </c>
      <c r="F7067" s="2">
        <v>6.1</v>
      </c>
      <c r="G7067" s="2" t="s">
        <v>1183</v>
      </c>
      <c r="H7067" s="2" t="s">
        <v>156</v>
      </c>
      <c r="I7067" s="2" t="s">
        <v>1150</v>
      </c>
      <c r="J7067" s="3">
        <v>2</v>
      </c>
      <c r="K7067" s="5"/>
    </row>
    <row r="7068" spans="1:11">
      <c r="A7068" s="2" t="s">
        <v>1630</v>
      </c>
      <c r="B7068" s="2" t="s">
        <v>1631</v>
      </c>
      <c r="C7068" s="4">
        <v>45597</v>
      </c>
      <c r="D7068" s="2" t="s">
        <v>1412</v>
      </c>
      <c r="E7068" s="2" t="s">
        <v>1574</v>
      </c>
      <c r="F7068" s="2">
        <v>6.1</v>
      </c>
      <c r="G7068" s="2" t="s">
        <v>1183</v>
      </c>
      <c r="H7068" s="2" t="s">
        <v>156</v>
      </c>
      <c r="I7068" s="2" t="s">
        <v>1150</v>
      </c>
      <c r="J7068" s="3">
        <v>1</v>
      </c>
      <c r="K7068" s="5"/>
    </row>
    <row r="7069" spans="1:11">
      <c r="A7069" s="2" t="s">
        <v>1630</v>
      </c>
      <c r="B7069" s="2" t="s">
        <v>1631</v>
      </c>
      <c r="C7069" s="4">
        <v>45597</v>
      </c>
      <c r="D7069" s="2" t="s">
        <v>850</v>
      </c>
      <c r="E7069" s="2" t="s">
        <v>155</v>
      </c>
      <c r="F7069" s="2">
        <v>4.0999999999999996</v>
      </c>
      <c r="G7069" s="2" t="s">
        <v>1188</v>
      </c>
      <c r="H7069" s="2" t="s">
        <v>156</v>
      </c>
      <c r="I7069" s="2" t="s">
        <v>1150</v>
      </c>
      <c r="J7069" s="3">
        <v>3</v>
      </c>
      <c r="K7069" s="5"/>
    </row>
    <row r="7070" spans="1:11">
      <c r="A7070" s="2" t="s">
        <v>1630</v>
      </c>
      <c r="B7070" s="2" t="s">
        <v>1631</v>
      </c>
      <c r="C7070" s="4">
        <v>45597</v>
      </c>
      <c r="D7070" s="2" t="s">
        <v>1412</v>
      </c>
      <c r="E7070" s="2" t="s">
        <v>1574</v>
      </c>
      <c r="F7070" s="2">
        <v>1.1000000000000001</v>
      </c>
      <c r="G7070" s="2" t="s">
        <v>1187</v>
      </c>
      <c r="H7070" s="2" t="s">
        <v>156</v>
      </c>
      <c r="I7070" s="2" t="s">
        <v>1150</v>
      </c>
      <c r="J7070" s="3">
        <v>1</v>
      </c>
      <c r="K7070" s="5"/>
    </row>
    <row r="7071" spans="1:11">
      <c r="A7071" s="2" t="s">
        <v>198</v>
      </c>
      <c r="B7071" s="2" t="s">
        <v>199</v>
      </c>
      <c r="C7071" s="4">
        <v>45597</v>
      </c>
      <c r="D7071" s="2" t="s">
        <v>573</v>
      </c>
      <c r="E7071" s="2" t="s">
        <v>82</v>
      </c>
      <c r="F7071" s="2">
        <v>9.1300000000000008</v>
      </c>
      <c r="G7071" s="2" t="s">
        <v>1145</v>
      </c>
      <c r="H7071" s="2" t="s">
        <v>198</v>
      </c>
      <c r="I7071" s="2" t="s">
        <v>199</v>
      </c>
      <c r="J7071" s="3">
        <v>1</v>
      </c>
      <c r="K7071" s="5"/>
    </row>
    <row r="7072" spans="1:11">
      <c r="A7072" s="2" t="s">
        <v>198</v>
      </c>
      <c r="B7072" s="2" t="s">
        <v>199</v>
      </c>
      <c r="C7072" s="4">
        <v>45597</v>
      </c>
      <c r="D7072" s="2" t="s">
        <v>571</v>
      </c>
      <c r="E7072" s="2" t="s">
        <v>82</v>
      </c>
      <c r="F7072" s="2">
        <v>8.1</v>
      </c>
      <c r="G7072" s="2" t="s">
        <v>1142</v>
      </c>
      <c r="H7072" s="2" t="s">
        <v>198</v>
      </c>
      <c r="I7072" s="2" t="s">
        <v>199</v>
      </c>
      <c r="J7072" s="3">
        <v>1</v>
      </c>
      <c r="K7072" s="5"/>
    </row>
    <row r="7073" spans="1:11">
      <c r="A7073" s="2" t="s">
        <v>198</v>
      </c>
      <c r="B7073" s="2" t="s">
        <v>199</v>
      </c>
      <c r="C7073" s="4">
        <v>45597</v>
      </c>
      <c r="D7073" s="2" t="s">
        <v>572</v>
      </c>
      <c r="E7073" s="2" t="s">
        <v>82</v>
      </c>
      <c r="F7073" s="2">
        <v>8.1</v>
      </c>
      <c r="G7073" s="2" t="s">
        <v>1142</v>
      </c>
      <c r="H7073" s="2" t="s">
        <v>198</v>
      </c>
      <c r="I7073" s="2" t="s">
        <v>199</v>
      </c>
      <c r="J7073" s="3">
        <v>1</v>
      </c>
      <c r="K7073" s="5"/>
    </row>
    <row r="7074" spans="1:11">
      <c r="A7074" s="2" t="s">
        <v>212</v>
      </c>
      <c r="B7074" s="2" t="s">
        <v>213</v>
      </c>
      <c r="C7074" s="4">
        <v>45597</v>
      </c>
      <c r="D7074" s="2" t="s">
        <v>229</v>
      </c>
      <c r="E7074" s="2" t="s">
        <v>218</v>
      </c>
      <c r="F7074" s="2">
        <v>6.1</v>
      </c>
      <c r="G7074" s="2" t="s">
        <v>1183</v>
      </c>
      <c r="H7074" s="2" t="s">
        <v>219</v>
      </c>
      <c r="I7074" s="2" t="s">
        <v>1147</v>
      </c>
      <c r="J7074" s="3">
        <v>26</v>
      </c>
      <c r="K7074" s="5"/>
    </row>
    <row r="7075" spans="1:11">
      <c r="A7075" s="2" t="s">
        <v>212</v>
      </c>
      <c r="B7075" s="2" t="s">
        <v>213</v>
      </c>
      <c r="C7075" s="4">
        <v>45597</v>
      </c>
      <c r="D7075" s="2" t="s">
        <v>234</v>
      </c>
      <c r="E7075" s="2" t="s">
        <v>218</v>
      </c>
      <c r="F7075" s="2">
        <v>6.2</v>
      </c>
      <c r="G7075" s="2" t="s">
        <v>1183</v>
      </c>
      <c r="H7075" s="2" t="s">
        <v>219</v>
      </c>
      <c r="I7075" s="2" t="s">
        <v>1147</v>
      </c>
      <c r="J7075" s="3">
        <v>8</v>
      </c>
      <c r="K7075" s="5"/>
    </row>
    <row r="7076" spans="1:11">
      <c r="A7076" s="2" t="s">
        <v>212</v>
      </c>
      <c r="B7076" s="2" t="s">
        <v>213</v>
      </c>
      <c r="C7076" s="4">
        <v>45597</v>
      </c>
      <c r="D7076" s="2" t="s">
        <v>578</v>
      </c>
      <c r="E7076" s="2" t="s">
        <v>218</v>
      </c>
      <c r="F7076" s="2">
        <v>8.1999999999999993</v>
      </c>
      <c r="G7076" s="2" t="s">
        <v>1142</v>
      </c>
      <c r="H7076" s="2" t="s">
        <v>219</v>
      </c>
      <c r="I7076" s="2" t="s">
        <v>1147</v>
      </c>
      <c r="J7076" s="3">
        <v>4</v>
      </c>
      <c r="K7076" s="5"/>
    </row>
    <row r="7077" spans="1:11">
      <c r="A7077" s="2" t="s">
        <v>212</v>
      </c>
      <c r="B7077" s="2" t="s">
        <v>213</v>
      </c>
      <c r="C7077" s="4">
        <v>45597</v>
      </c>
      <c r="D7077" s="2" t="s">
        <v>234</v>
      </c>
      <c r="E7077" s="2" t="s">
        <v>218</v>
      </c>
      <c r="F7077" s="2">
        <v>8.1999999999999993</v>
      </c>
      <c r="G7077" s="2" t="s">
        <v>1142</v>
      </c>
      <c r="H7077" s="2" t="s">
        <v>219</v>
      </c>
      <c r="I7077" s="2" t="s">
        <v>1147</v>
      </c>
      <c r="J7077" s="3">
        <v>4</v>
      </c>
      <c r="K7077" s="5"/>
    </row>
    <row r="7078" spans="1:11">
      <c r="A7078" s="2" t="s">
        <v>212</v>
      </c>
      <c r="B7078" s="2" t="s">
        <v>213</v>
      </c>
      <c r="C7078" s="4">
        <v>45597</v>
      </c>
      <c r="D7078" s="2" t="s">
        <v>936</v>
      </c>
      <c r="E7078" s="2" t="s">
        <v>218</v>
      </c>
      <c r="F7078" s="2">
        <v>8.1999999999999993</v>
      </c>
      <c r="G7078" s="2" t="s">
        <v>1142</v>
      </c>
      <c r="H7078" s="2" t="s">
        <v>219</v>
      </c>
      <c r="I7078" s="2" t="s">
        <v>1147</v>
      </c>
      <c r="J7078" s="3">
        <v>3</v>
      </c>
      <c r="K7078" s="5"/>
    </row>
    <row r="7079" spans="1:11">
      <c r="A7079" s="2" t="s">
        <v>212</v>
      </c>
      <c r="B7079" s="2" t="s">
        <v>213</v>
      </c>
      <c r="C7079" s="4">
        <v>45597</v>
      </c>
      <c r="D7079" s="2" t="s">
        <v>235</v>
      </c>
      <c r="E7079" s="2" t="s">
        <v>218</v>
      </c>
      <c r="F7079" s="2">
        <v>8.1999999999999993</v>
      </c>
      <c r="G7079" s="2" t="s">
        <v>1142</v>
      </c>
      <c r="H7079" s="2" t="s">
        <v>219</v>
      </c>
      <c r="I7079" s="2" t="s">
        <v>1147</v>
      </c>
      <c r="J7079" s="3">
        <v>3</v>
      </c>
      <c r="K7079" s="5"/>
    </row>
    <row r="7080" spans="1:11">
      <c r="A7080" s="2" t="s">
        <v>212</v>
      </c>
      <c r="B7080" s="2" t="s">
        <v>213</v>
      </c>
      <c r="C7080" s="4">
        <v>45597</v>
      </c>
      <c r="D7080" s="2" t="s">
        <v>229</v>
      </c>
      <c r="E7080" s="2" t="s">
        <v>218</v>
      </c>
      <c r="F7080" s="2">
        <v>8.1999999999999993</v>
      </c>
      <c r="G7080" s="2" t="s">
        <v>1142</v>
      </c>
      <c r="H7080" s="2" t="s">
        <v>219</v>
      </c>
      <c r="I7080" s="2" t="s">
        <v>1147</v>
      </c>
      <c r="J7080" s="3">
        <v>4</v>
      </c>
      <c r="K7080" s="5"/>
    </row>
    <row r="7081" spans="1:11">
      <c r="A7081" s="2" t="s">
        <v>212</v>
      </c>
      <c r="B7081" s="2" t="s">
        <v>213</v>
      </c>
      <c r="C7081" s="4">
        <v>45597</v>
      </c>
      <c r="D7081" s="2" t="s">
        <v>721</v>
      </c>
      <c r="E7081" s="2" t="s">
        <v>218</v>
      </c>
      <c r="F7081" s="2">
        <v>4.0999999999999996</v>
      </c>
      <c r="G7081" s="2" t="s">
        <v>1188</v>
      </c>
      <c r="H7081" s="2" t="s">
        <v>219</v>
      </c>
      <c r="I7081" s="2" t="s">
        <v>1147</v>
      </c>
      <c r="J7081" s="3">
        <v>1</v>
      </c>
      <c r="K7081" s="5"/>
    </row>
    <row r="7082" spans="1:11">
      <c r="A7082" s="2" t="s">
        <v>212</v>
      </c>
      <c r="B7082" s="2" t="s">
        <v>213</v>
      </c>
      <c r="C7082" s="4">
        <v>45597</v>
      </c>
      <c r="D7082" s="2" t="s">
        <v>723</v>
      </c>
      <c r="E7082" s="2" t="s">
        <v>223</v>
      </c>
      <c r="F7082" s="2">
        <v>8.1999999999999993</v>
      </c>
      <c r="G7082" s="2" t="s">
        <v>1142</v>
      </c>
      <c r="H7082" s="2" t="s">
        <v>219</v>
      </c>
      <c r="I7082" s="2" t="s">
        <v>1147</v>
      </c>
      <c r="J7082" s="3">
        <v>5</v>
      </c>
      <c r="K7082" s="5"/>
    </row>
    <row r="7083" spans="1:11">
      <c r="A7083" s="2" t="s">
        <v>237</v>
      </c>
      <c r="B7083" s="2" t="s">
        <v>238</v>
      </c>
      <c r="C7083" s="4">
        <v>45597</v>
      </c>
      <c r="D7083" s="2" t="s">
        <v>239</v>
      </c>
      <c r="E7083" s="2" t="s">
        <v>240</v>
      </c>
      <c r="F7083" s="2">
        <v>9.14</v>
      </c>
      <c r="G7083" s="2" t="s">
        <v>1144</v>
      </c>
      <c r="H7083" s="2" t="s">
        <v>109</v>
      </c>
      <c r="I7083" s="2" t="s">
        <v>1192</v>
      </c>
      <c r="J7083" s="3">
        <v>4</v>
      </c>
      <c r="K7083" s="5"/>
    </row>
    <row r="7084" spans="1:11">
      <c r="A7084" s="2" t="s">
        <v>237</v>
      </c>
      <c r="B7084" s="2" t="s">
        <v>238</v>
      </c>
      <c r="C7084" s="4">
        <v>45597</v>
      </c>
      <c r="D7084" s="2" t="s">
        <v>207</v>
      </c>
      <c r="E7084" s="2" t="s">
        <v>206</v>
      </c>
      <c r="F7084" s="2">
        <v>9.14</v>
      </c>
      <c r="G7084" s="2" t="s">
        <v>1144</v>
      </c>
      <c r="H7084" s="2" t="s">
        <v>203</v>
      </c>
      <c r="I7084" s="2" t="s">
        <v>204</v>
      </c>
      <c r="J7084" s="3">
        <v>1</v>
      </c>
      <c r="K7084" s="5"/>
    </row>
    <row r="7085" spans="1:11">
      <c r="A7085" s="2" t="s">
        <v>237</v>
      </c>
      <c r="B7085" s="2" t="s">
        <v>238</v>
      </c>
      <c r="C7085" s="4">
        <v>45597</v>
      </c>
      <c r="D7085" s="2" t="s">
        <v>1706</v>
      </c>
      <c r="E7085" s="2" t="s">
        <v>155</v>
      </c>
      <c r="F7085" s="2">
        <v>9.14</v>
      </c>
      <c r="G7085" s="2" t="s">
        <v>1144</v>
      </c>
      <c r="H7085" s="2" t="s">
        <v>237</v>
      </c>
      <c r="I7085" s="2" t="s">
        <v>1333</v>
      </c>
      <c r="J7085" s="3">
        <v>2</v>
      </c>
      <c r="K7085" s="5"/>
    </row>
    <row r="7086" spans="1:11">
      <c r="A7086" s="2" t="s">
        <v>237</v>
      </c>
      <c r="B7086" s="2" t="s">
        <v>238</v>
      </c>
      <c r="C7086" s="4">
        <v>45597</v>
      </c>
      <c r="D7086" s="2" t="s">
        <v>2036</v>
      </c>
      <c r="E7086" s="2" t="s">
        <v>2037</v>
      </c>
      <c r="F7086" s="2">
        <v>9.14</v>
      </c>
      <c r="G7086" s="2" t="s">
        <v>1144</v>
      </c>
      <c r="H7086" s="2" t="s">
        <v>245</v>
      </c>
      <c r="I7086" s="2" t="s">
        <v>295</v>
      </c>
      <c r="J7086" s="3">
        <v>1</v>
      </c>
      <c r="K7086" s="5"/>
    </row>
    <row r="7087" spans="1:11">
      <c r="A7087" s="2" t="s">
        <v>237</v>
      </c>
      <c r="B7087" s="2" t="s">
        <v>238</v>
      </c>
      <c r="C7087" s="4">
        <v>45597</v>
      </c>
      <c r="D7087" s="2" t="s">
        <v>940</v>
      </c>
      <c r="E7087" s="2" t="s">
        <v>206</v>
      </c>
      <c r="F7087" s="2">
        <v>6.2</v>
      </c>
      <c r="G7087" s="2" t="s">
        <v>1183</v>
      </c>
      <c r="H7087" s="2" t="s">
        <v>203</v>
      </c>
      <c r="I7087" s="2" t="s">
        <v>204</v>
      </c>
      <c r="J7087" s="3">
        <v>1</v>
      </c>
      <c r="K7087" s="5"/>
    </row>
    <row r="7088" spans="1:11">
      <c r="A7088" s="2" t="s">
        <v>237</v>
      </c>
      <c r="B7088" s="2" t="s">
        <v>238</v>
      </c>
      <c r="C7088" s="4">
        <v>45597</v>
      </c>
      <c r="D7088" s="2" t="s">
        <v>587</v>
      </c>
      <c r="E7088" s="2" t="s">
        <v>588</v>
      </c>
      <c r="F7088" s="2">
        <v>9.14</v>
      </c>
      <c r="G7088" s="2" t="s">
        <v>1144</v>
      </c>
      <c r="H7088" s="2" t="s">
        <v>249</v>
      </c>
      <c r="I7088" s="2" t="s">
        <v>1198</v>
      </c>
      <c r="J7088" s="3">
        <v>1</v>
      </c>
      <c r="K7088" s="5"/>
    </row>
    <row r="7089" spans="1:11">
      <c r="A7089" s="2" t="s">
        <v>237</v>
      </c>
      <c r="B7089" s="2" t="s">
        <v>238</v>
      </c>
      <c r="C7089" s="4">
        <v>45597</v>
      </c>
      <c r="D7089" s="2" t="s">
        <v>1385</v>
      </c>
      <c r="E7089" s="2" t="s">
        <v>323</v>
      </c>
      <c r="F7089" s="2">
        <v>6.2</v>
      </c>
      <c r="G7089" s="2" t="s">
        <v>1183</v>
      </c>
      <c r="H7089" s="2" t="s">
        <v>423</v>
      </c>
      <c r="I7089" s="2" t="s">
        <v>1218</v>
      </c>
      <c r="J7089" s="3">
        <v>1</v>
      </c>
      <c r="K7089" s="5"/>
    </row>
    <row r="7090" spans="1:11">
      <c r="A7090" s="2" t="s">
        <v>258</v>
      </c>
      <c r="B7090" s="2" t="s">
        <v>259</v>
      </c>
      <c r="C7090" s="4">
        <v>45597</v>
      </c>
      <c r="D7090" s="2" t="s">
        <v>858</v>
      </c>
      <c r="E7090" s="2" t="s">
        <v>263</v>
      </c>
      <c r="F7090" s="2">
        <v>8.1999999999999993</v>
      </c>
      <c r="G7090" s="2" t="s">
        <v>1142</v>
      </c>
      <c r="H7090" s="2" t="s">
        <v>18</v>
      </c>
      <c r="I7090" s="2" t="s">
        <v>1205</v>
      </c>
      <c r="J7090" s="3">
        <v>1</v>
      </c>
      <c r="K7090" s="5"/>
    </row>
    <row r="7091" spans="1:11">
      <c r="A7091" s="2" t="s">
        <v>258</v>
      </c>
      <c r="B7091" s="2" t="s">
        <v>259</v>
      </c>
      <c r="C7091" s="4">
        <v>45597</v>
      </c>
      <c r="D7091" s="2" t="s">
        <v>2038</v>
      </c>
      <c r="E7091" s="2" t="s">
        <v>17</v>
      </c>
      <c r="F7091" s="2">
        <v>8.1999999999999993</v>
      </c>
      <c r="G7091" s="2" t="s">
        <v>1142</v>
      </c>
      <c r="H7091" s="2" t="s">
        <v>18</v>
      </c>
      <c r="I7091" s="2" t="s">
        <v>1205</v>
      </c>
      <c r="J7091" s="3">
        <v>2</v>
      </c>
      <c r="K7091" s="5"/>
    </row>
    <row r="7092" spans="1:11">
      <c r="A7092" s="2" t="s">
        <v>258</v>
      </c>
      <c r="B7092" s="2" t="s">
        <v>259</v>
      </c>
      <c r="C7092" s="4">
        <v>45597</v>
      </c>
      <c r="D7092" s="2" t="s">
        <v>1068</v>
      </c>
      <c r="E7092" s="2" t="s">
        <v>17</v>
      </c>
      <c r="F7092" s="2">
        <v>8.1999999999999993</v>
      </c>
      <c r="G7092" s="2" t="s">
        <v>1142</v>
      </c>
      <c r="H7092" s="2" t="s">
        <v>18</v>
      </c>
      <c r="I7092" s="2" t="s">
        <v>1205</v>
      </c>
      <c r="J7092" s="3">
        <v>1</v>
      </c>
      <c r="K7092" s="5"/>
    </row>
    <row r="7093" spans="1:11">
      <c r="A7093" s="2" t="s">
        <v>270</v>
      </c>
      <c r="B7093" s="2" t="s">
        <v>271</v>
      </c>
      <c r="C7093" s="4">
        <v>45597</v>
      </c>
      <c r="D7093" s="2" t="s">
        <v>275</v>
      </c>
      <c r="E7093" s="2" t="s">
        <v>273</v>
      </c>
      <c r="F7093" s="2">
        <v>6.2</v>
      </c>
      <c r="G7093" s="2" t="s">
        <v>1183</v>
      </c>
      <c r="H7093" s="2" t="s">
        <v>109</v>
      </c>
      <c r="I7093" s="2" t="s">
        <v>1192</v>
      </c>
      <c r="J7093" s="3">
        <v>2</v>
      </c>
      <c r="K7093" s="5"/>
    </row>
    <row r="7094" spans="1:11">
      <c r="A7094" s="2" t="s">
        <v>270</v>
      </c>
      <c r="B7094" s="2" t="s">
        <v>271</v>
      </c>
      <c r="C7094" s="4">
        <v>45597</v>
      </c>
      <c r="D7094" s="2" t="s">
        <v>277</v>
      </c>
      <c r="E7094" s="2" t="s">
        <v>273</v>
      </c>
      <c r="F7094" s="2">
        <v>6.2</v>
      </c>
      <c r="G7094" s="2" t="s">
        <v>1183</v>
      </c>
      <c r="H7094" s="2" t="s">
        <v>109</v>
      </c>
      <c r="I7094" s="2" t="s">
        <v>1192</v>
      </c>
      <c r="J7094" s="3">
        <v>2</v>
      </c>
      <c r="K7094" s="5"/>
    </row>
    <row r="7095" spans="1:11">
      <c r="A7095" s="2" t="s">
        <v>278</v>
      </c>
      <c r="B7095" s="2" t="s">
        <v>279</v>
      </c>
      <c r="C7095" s="4">
        <v>45597</v>
      </c>
      <c r="D7095" s="2" t="s">
        <v>284</v>
      </c>
      <c r="E7095" s="2" t="s">
        <v>283</v>
      </c>
      <c r="F7095" s="2">
        <v>8.1</v>
      </c>
      <c r="G7095" s="2" t="s">
        <v>1142</v>
      </c>
      <c r="H7095" s="2" t="s">
        <v>281</v>
      </c>
      <c r="I7095" s="2" t="s">
        <v>1206</v>
      </c>
      <c r="J7095" s="3">
        <v>2</v>
      </c>
      <c r="K7095" s="5"/>
    </row>
    <row r="7096" spans="1:11">
      <c r="A7096" s="2" t="s">
        <v>753</v>
      </c>
      <c r="B7096" s="2" t="s">
        <v>754</v>
      </c>
      <c r="C7096" s="4">
        <v>45597</v>
      </c>
      <c r="D7096" s="2" t="s">
        <v>2039</v>
      </c>
      <c r="E7096" s="2" t="s">
        <v>1758</v>
      </c>
      <c r="F7096" s="2">
        <v>8.1</v>
      </c>
      <c r="G7096" s="2" t="s">
        <v>1142</v>
      </c>
      <c r="H7096" s="2" t="s">
        <v>97</v>
      </c>
      <c r="I7096" s="2" t="s">
        <v>1180</v>
      </c>
      <c r="J7096" s="3">
        <v>1</v>
      </c>
      <c r="K7096" s="5"/>
    </row>
    <row r="7097" spans="1:11">
      <c r="A7097" s="2" t="s">
        <v>753</v>
      </c>
      <c r="B7097" s="2" t="s">
        <v>754</v>
      </c>
      <c r="C7097" s="4">
        <v>45597</v>
      </c>
      <c r="D7097" s="2" t="s">
        <v>2040</v>
      </c>
      <c r="E7097" s="2" t="s">
        <v>1934</v>
      </c>
      <c r="F7097" s="2">
        <v>8.1</v>
      </c>
      <c r="G7097" s="2" t="s">
        <v>1142</v>
      </c>
      <c r="H7097" s="2" t="s">
        <v>75</v>
      </c>
      <c r="I7097" s="2" t="s">
        <v>1150</v>
      </c>
      <c r="J7097" s="3">
        <v>1</v>
      </c>
      <c r="K7097" s="5"/>
    </row>
    <row r="7098" spans="1:11">
      <c r="A7098" s="2" t="s">
        <v>753</v>
      </c>
      <c r="B7098" s="2" t="s">
        <v>754</v>
      </c>
      <c r="C7098" s="4">
        <v>45597</v>
      </c>
      <c r="D7098" s="2" t="s">
        <v>2041</v>
      </c>
      <c r="E7098" s="2" t="s">
        <v>1760</v>
      </c>
      <c r="F7098" s="2">
        <v>8.1</v>
      </c>
      <c r="G7098" s="2" t="s">
        <v>1142</v>
      </c>
      <c r="H7098" s="2" t="s">
        <v>75</v>
      </c>
      <c r="I7098" s="2" t="s">
        <v>1150</v>
      </c>
      <c r="J7098" s="3">
        <v>3</v>
      </c>
      <c r="K7098" s="5"/>
    </row>
    <row r="7099" spans="1:11">
      <c r="A7099" s="2" t="s">
        <v>1334</v>
      </c>
      <c r="B7099" s="2" t="s">
        <v>1335</v>
      </c>
      <c r="C7099" s="4">
        <v>45597</v>
      </c>
      <c r="D7099" s="2" t="s">
        <v>592</v>
      </c>
      <c r="E7099" s="2" t="s">
        <v>113</v>
      </c>
      <c r="F7099" s="2">
        <v>7</v>
      </c>
      <c r="G7099" s="2" t="s">
        <v>1143</v>
      </c>
      <c r="H7099" s="2" t="s">
        <v>281</v>
      </c>
      <c r="I7099" s="2" t="s">
        <v>1206</v>
      </c>
      <c r="J7099" s="3">
        <v>1</v>
      </c>
      <c r="K7099" s="5"/>
    </row>
    <row r="7100" spans="1:11">
      <c r="A7100" s="2" t="s">
        <v>1334</v>
      </c>
      <c r="B7100" s="2" t="s">
        <v>1335</v>
      </c>
      <c r="C7100" s="4">
        <v>45597</v>
      </c>
      <c r="D7100" s="2" t="s">
        <v>373</v>
      </c>
      <c r="E7100" s="2" t="s">
        <v>90</v>
      </c>
      <c r="F7100" s="2">
        <v>7</v>
      </c>
      <c r="G7100" s="2" t="s">
        <v>1143</v>
      </c>
      <c r="H7100" s="2" t="s">
        <v>374</v>
      </c>
      <c r="I7100" s="2" t="s">
        <v>1233</v>
      </c>
      <c r="J7100" s="3">
        <v>1</v>
      </c>
      <c r="K7100" s="5"/>
    </row>
    <row r="7101" spans="1:11">
      <c r="A7101" s="2" t="s">
        <v>1334</v>
      </c>
      <c r="B7101" s="2" t="s">
        <v>1335</v>
      </c>
      <c r="C7101" s="4">
        <v>45597</v>
      </c>
      <c r="D7101" s="2" t="s">
        <v>1573</v>
      </c>
      <c r="E7101" s="2" t="s">
        <v>1574</v>
      </c>
      <c r="F7101" s="2">
        <v>1.2</v>
      </c>
      <c r="G7101" s="2" t="s">
        <v>1187</v>
      </c>
      <c r="H7101" s="2" t="s">
        <v>1334</v>
      </c>
      <c r="I7101" s="2" t="s">
        <v>1378</v>
      </c>
      <c r="J7101" s="3">
        <v>1</v>
      </c>
      <c r="K7101" s="5"/>
    </row>
    <row r="7102" spans="1:11">
      <c r="A7102" s="2" t="s">
        <v>285</v>
      </c>
      <c r="B7102" s="2" t="s">
        <v>286</v>
      </c>
      <c r="C7102" s="4">
        <v>45597</v>
      </c>
      <c r="D7102" s="2" t="s">
        <v>1016</v>
      </c>
      <c r="E7102" s="2" t="s">
        <v>82</v>
      </c>
      <c r="F7102" s="2">
        <v>8.1</v>
      </c>
      <c r="G7102" s="2" t="s">
        <v>1142</v>
      </c>
      <c r="H7102" s="2" t="s">
        <v>285</v>
      </c>
      <c r="I7102" s="2" t="s">
        <v>286</v>
      </c>
      <c r="J7102" s="3">
        <v>4</v>
      </c>
      <c r="K7102" s="5"/>
    </row>
    <row r="7103" spans="1:11">
      <c r="A7103" s="2" t="s">
        <v>285</v>
      </c>
      <c r="B7103" s="2" t="s">
        <v>286</v>
      </c>
      <c r="C7103" s="4">
        <v>45597</v>
      </c>
      <c r="D7103" s="2" t="s">
        <v>595</v>
      </c>
      <c r="E7103" s="2" t="s">
        <v>82</v>
      </c>
      <c r="F7103" s="2">
        <v>8.1</v>
      </c>
      <c r="G7103" s="2" t="s">
        <v>1142</v>
      </c>
      <c r="H7103" s="2" t="s">
        <v>285</v>
      </c>
      <c r="I7103" s="2" t="s">
        <v>286</v>
      </c>
      <c r="J7103" s="3">
        <v>4</v>
      </c>
      <c r="K7103" s="5"/>
    </row>
    <row r="7104" spans="1:11">
      <c r="A7104" s="2" t="s">
        <v>285</v>
      </c>
      <c r="B7104" s="2" t="s">
        <v>286</v>
      </c>
      <c r="C7104" s="4">
        <v>45597</v>
      </c>
      <c r="D7104" s="2" t="s">
        <v>290</v>
      </c>
      <c r="E7104" s="2" t="s">
        <v>82</v>
      </c>
      <c r="F7104" s="2">
        <v>8.1</v>
      </c>
      <c r="G7104" s="2" t="s">
        <v>1142</v>
      </c>
      <c r="H7104" s="2" t="s">
        <v>285</v>
      </c>
      <c r="I7104" s="2" t="s">
        <v>286</v>
      </c>
      <c r="J7104" s="3">
        <v>1</v>
      </c>
      <c r="K7104" s="5"/>
    </row>
    <row r="7105" spans="1:11">
      <c r="A7105" s="2" t="s">
        <v>291</v>
      </c>
      <c r="B7105" s="2" t="s">
        <v>292</v>
      </c>
      <c r="C7105" s="4">
        <v>45597</v>
      </c>
      <c r="D7105" s="2" t="s">
        <v>2042</v>
      </c>
      <c r="E7105" s="2" t="s">
        <v>90</v>
      </c>
      <c r="F7105" s="2">
        <v>8.1</v>
      </c>
      <c r="G7105" s="2" t="s">
        <v>1142</v>
      </c>
      <c r="H7105" s="2" t="s">
        <v>291</v>
      </c>
      <c r="I7105" s="2" t="s">
        <v>292</v>
      </c>
      <c r="J7105" s="3">
        <v>1</v>
      </c>
      <c r="K7105" s="5"/>
    </row>
    <row r="7106" spans="1:11">
      <c r="A7106" s="2" t="s">
        <v>564</v>
      </c>
      <c r="B7106" s="2" t="s">
        <v>1788</v>
      </c>
      <c r="C7106" s="4">
        <v>45597</v>
      </c>
      <c r="D7106" s="2" t="s">
        <v>563</v>
      </c>
      <c r="E7106" s="2" t="s">
        <v>382</v>
      </c>
      <c r="F7106" s="2">
        <v>6.1</v>
      </c>
      <c r="G7106" s="2" t="s">
        <v>1183</v>
      </c>
      <c r="H7106" s="2" t="s">
        <v>564</v>
      </c>
      <c r="I7106" s="2" t="s">
        <v>1162</v>
      </c>
      <c r="J7106" s="3">
        <v>1</v>
      </c>
      <c r="K7106" s="5"/>
    </row>
    <row r="7107" spans="1:11">
      <c r="A7107" s="2" t="s">
        <v>245</v>
      </c>
      <c r="B7107" s="2" t="s">
        <v>295</v>
      </c>
      <c r="C7107" s="4">
        <v>45597</v>
      </c>
      <c r="D7107" s="2" t="s">
        <v>606</v>
      </c>
      <c r="E7107" s="2" t="s">
        <v>240</v>
      </c>
      <c r="F7107" s="2">
        <v>1.2</v>
      </c>
      <c r="G7107" s="2" t="s">
        <v>1187</v>
      </c>
      <c r="H7107" s="2" t="s">
        <v>245</v>
      </c>
      <c r="I7107" s="2" t="s">
        <v>295</v>
      </c>
      <c r="J7107" s="3">
        <v>8</v>
      </c>
      <c r="K7107" s="5"/>
    </row>
    <row r="7108" spans="1:11">
      <c r="A7108" s="2" t="s">
        <v>245</v>
      </c>
      <c r="B7108" s="2" t="s">
        <v>295</v>
      </c>
      <c r="C7108" s="4">
        <v>45597</v>
      </c>
      <c r="D7108" s="2" t="s">
        <v>297</v>
      </c>
      <c r="E7108" s="2" t="s">
        <v>99</v>
      </c>
      <c r="F7108" s="2">
        <v>1.2</v>
      </c>
      <c r="G7108" s="2" t="s">
        <v>1187</v>
      </c>
      <c r="H7108" s="2" t="s">
        <v>245</v>
      </c>
      <c r="I7108" s="2" t="s">
        <v>295</v>
      </c>
      <c r="J7108" s="3">
        <v>7</v>
      </c>
      <c r="K7108" s="5"/>
    </row>
    <row r="7109" spans="1:11">
      <c r="A7109" s="2" t="s">
        <v>245</v>
      </c>
      <c r="B7109" s="2" t="s">
        <v>295</v>
      </c>
      <c r="C7109" s="4">
        <v>45597</v>
      </c>
      <c r="D7109" s="2" t="s">
        <v>244</v>
      </c>
      <c r="E7109" s="2" t="s">
        <v>206</v>
      </c>
      <c r="F7109" s="2">
        <v>1.2</v>
      </c>
      <c r="G7109" s="2" t="s">
        <v>1187</v>
      </c>
      <c r="H7109" s="2" t="s">
        <v>245</v>
      </c>
      <c r="I7109" s="2" t="s">
        <v>295</v>
      </c>
      <c r="J7109" s="3">
        <v>4</v>
      </c>
      <c r="K7109" s="5"/>
    </row>
    <row r="7110" spans="1:11">
      <c r="A7110" s="2" t="s">
        <v>300</v>
      </c>
      <c r="B7110" s="2" t="s">
        <v>301</v>
      </c>
      <c r="C7110" s="4">
        <v>45597</v>
      </c>
      <c r="D7110" s="2" t="s">
        <v>2043</v>
      </c>
      <c r="E7110" s="2" t="s">
        <v>47</v>
      </c>
      <c r="F7110" s="2">
        <v>3.2</v>
      </c>
      <c r="G7110" s="2" t="s">
        <v>1184</v>
      </c>
      <c r="H7110" s="2" t="s">
        <v>2044</v>
      </c>
      <c r="I7110" s="2" t="s">
        <v>2045</v>
      </c>
      <c r="J7110" s="3">
        <v>1</v>
      </c>
      <c r="K7110" s="5"/>
    </row>
    <row r="7111" spans="1:11">
      <c r="A7111" s="2" t="s">
        <v>363</v>
      </c>
      <c r="B7111" s="2" t="s">
        <v>1416</v>
      </c>
      <c r="C7111" s="4">
        <v>45597</v>
      </c>
      <c r="D7111" s="2" t="s">
        <v>1123</v>
      </c>
      <c r="E7111" s="2" t="s">
        <v>90</v>
      </c>
      <c r="F7111" s="2">
        <v>8.1</v>
      </c>
      <c r="G7111" s="2" t="s">
        <v>1142</v>
      </c>
      <c r="H7111" s="2" t="s">
        <v>363</v>
      </c>
      <c r="I7111" s="2" t="str">
        <f>+VLOOKUP(H7111,$A$2:$B$90000,2,0)</f>
        <v>AEROANDES</v>
      </c>
      <c r="J7111" s="3">
        <v>1</v>
      </c>
      <c r="K7111" s="5"/>
    </row>
    <row r="7112" spans="1:11">
      <c r="A7112" s="2" t="s">
        <v>842</v>
      </c>
      <c r="B7112" s="2" t="s">
        <v>1155</v>
      </c>
      <c r="C7112" s="4">
        <v>45597</v>
      </c>
      <c r="D7112" s="2" t="s">
        <v>1810</v>
      </c>
      <c r="E7112" s="2" t="s">
        <v>382</v>
      </c>
      <c r="F7112" s="2">
        <v>8.1</v>
      </c>
      <c r="G7112" s="2" t="s">
        <v>1142</v>
      </c>
      <c r="H7112" s="2" t="s">
        <v>842</v>
      </c>
      <c r="I7112" s="2" t="s">
        <v>1155</v>
      </c>
      <c r="J7112" s="3">
        <v>2</v>
      </c>
      <c r="K7112" s="5"/>
    </row>
    <row r="7113" spans="1:11">
      <c r="A7113" s="2" t="s">
        <v>842</v>
      </c>
      <c r="B7113" s="2" t="s">
        <v>1155</v>
      </c>
      <c r="C7113" s="4">
        <v>45597</v>
      </c>
      <c r="D7113" s="2" t="s">
        <v>1965</v>
      </c>
      <c r="E7113" s="2" t="s">
        <v>382</v>
      </c>
      <c r="F7113" s="2">
        <v>8.1</v>
      </c>
      <c r="G7113" s="2" t="s">
        <v>1142</v>
      </c>
      <c r="H7113" s="2" t="s">
        <v>842</v>
      </c>
      <c r="I7113" s="2" t="s">
        <v>1155</v>
      </c>
      <c r="J7113" s="3">
        <v>4</v>
      </c>
      <c r="K7113" s="5"/>
    </row>
    <row r="7114" spans="1:11">
      <c r="A7114" s="2" t="s">
        <v>171</v>
      </c>
      <c r="B7114" s="2" t="s">
        <v>347</v>
      </c>
      <c r="C7114" s="4">
        <v>45597</v>
      </c>
      <c r="D7114" s="2" t="s">
        <v>348</v>
      </c>
      <c r="E7114" s="2" t="s">
        <v>90</v>
      </c>
      <c r="F7114" s="2">
        <v>8.1</v>
      </c>
      <c r="G7114" s="2" t="s">
        <v>1142</v>
      </c>
      <c r="H7114" s="2" t="s">
        <v>171</v>
      </c>
      <c r="I7114" s="2" t="s">
        <v>347</v>
      </c>
      <c r="J7114" s="3">
        <v>1</v>
      </c>
      <c r="K7114" s="5"/>
    </row>
    <row r="7115" spans="1:11">
      <c r="A7115" s="2" t="s">
        <v>356</v>
      </c>
      <c r="B7115" s="2" t="s">
        <v>357</v>
      </c>
      <c r="C7115" s="4">
        <v>45597</v>
      </c>
      <c r="D7115" s="2" t="s">
        <v>584</v>
      </c>
      <c r="E7115" s="2" t="s">
        <v>211</v>
      </c>
      <c r="F7115" s="2">
        <v>3.2</v>
      </c>
      <c r="G7115" s="2" t="s">
        <v>1184</v>
      </c>
      <c r="H7115" s="2" t="s">
        <v>203</v>
      </c>
      <c r="I7115" s="2" t="s">
        <v>204</v>
      </c>
      <c r="J7115" s="3">
        <v>1</v>
      </c>
      <c r="K7115" s="5"/>
    </row>
    <row r="7116" spans="1:11">
      <c r="A7116" s="2" t="s">
        <v>356</v>
      </c>
      <c r="B7116" s="2" t="s">
        <v>357</v>
      </c>
      <c r="C7116" s="4">
        <v>45597</v>
      </c>
      <c r="D7116" s="2" t="s">
        <v>555</v>
      </c>
      <c r="E7116" s="2" t="s">
        <v>170</v>
      </c>
      <c r="F7116" s="2">
        <v>3.2</v>
      </c>
      <c r="G7116" s="2" t="s">
        <v>1184</v>
      </c>
      <c r="H7116" s="2" t="s">
        <v>70</v>
      </c>
      <c r="I7116" s="2" t="s">
        <v>1191</v>
      </c>
      <c r="J7116" s="3">
        <v>1</v>
      </c>
      <c r="K7116" s="5"/>
    </row>
    <row r="7117" spans="1:11">
      <c r="A7117" s="2" t="s">
        <v>375</v>
      </c>
      <c r="B7117" s="2" t="s">
        <v>376</v>
      </c>
      <c r="C7117" s="4">
        <v>45597</v>
      </c>
      <c r="D7117" s="2" t="s">
        <v>386</v>
      </c>
      <c r="E7117" s="2" t="s">
        <v>247</v>
      </c>
      <c r="F7117" s="2">
        <v>8.1999999999999993</v>
      </c>
      <c r="G7117" s="2" t="s">
        <v>1142</v>
      </c>
      <c r="H7117" s="2" t="s">
        <v>385</v>
      </c>
      <c r="I7117" s="2" t="s">
        <v>1211</v>
      </c>
      <c r="J7117" s="3">
        <v>1</v>
      </c>
      <c r="K7117" s="5"/>
    </row>
    <row r="7118" spans="1:11">
      <c r="A7118" s="2" t="s">
        <v>375</v>
      </c>
      <c r="B7118" s="2" t="s">
        <v>376</v>
      </c>
      <c r="C7118" s="4">
        <v>45597</v>
      </c>
      <c r="D7118" s="2" t="s">
        <v>380</v>
      </c>
      <c r="E7118" s="2" t="s">
        <v>170</v>
      </c>
      <c r="F7118" s="2">
        <v>8.1999999999999993</v>
      </c>
      <c r="G7118" s="2" t="s">
        <v>1142</v>
      </c>
      <c r="H7118" s="2" t="s">
        <v>379</v>
      </c>
      <c r="I7118" s="2" t="s">
        <v>1200</v>
      </c>
      <c r="J7118" s="3">
        <v>1</v>
      </c>
      <c r="K7118" s="5"/>
    </row>
    <row r="7119" spans="1:11">
      <c r="A7119" s="2" t="s">
        <v>375</v>
      </c>
      <c r="B7119" s="2" t="s">
        <v>376</v>
      </c>
      <c r="C7119" s="4">
        <v>45597</v>
      </c>
      <c r="D7119" s="2" t="s">
        <v>388</v>
      </c>
      <c r="E7119" s="2" t="s">
        <v>323</v>
      </c>
      <c r="F7119" s="2">
        <v>8.1999999999999993</v>
      </c>
      <c r="G7119" s="2" t="s">
        <v>1142</v>
      </c>
      <c r="H7119" s="2" t="s">
        <v>379</v>
      </c>
      <c r="I7119" s="2" t="s">
        <v>1200</v>
      </c>
      <c r="J7119" s="3">
        <v>1</v>
      </c>
      <c r="K7119" s="5"/>
    </row>
    <row r="7120" spans="1:11">
      <c r="A7120" s="2" t="s">
        <v>375</v>
      </c>
      <c r="B7120" s="2" t="s">
        <v>376</v>
      </c>
      <c r="C7120" s="4">
        <v>45597</v>
      </c>
      <c r="D7120" s="2" t="s">
        <v>656</v>
      </c>
      <c r="E7120" s="2" t="s">
        <v>382</v>
      </c>
      <c r="F7120" s="2">
        <v>8.1999999999999993</v>
      </c>
      <c r="G7120" s="2" t="s">
        <v>1142</v>
      </c>
      <c r="H7120" s="2" t="s">
        <v>379</v>
      </c>
      <c r="I7120" s="2" t="s">
        <v>1200</v>
      </c>
      <c r="J7120" s="3">
        <v>2</v>
      </c>
      <c r="K7120" s="5"/>
    </row>
    <row r="7121" spans="1:11">
      <c r="A7121" s="2" t="s">
        <v>390</v>
      </c>
      <c r="B7121" s="2" t="s">
        <v>391</v>
      </c>
      <c r="C7121" s="4">
        <v>45597</v>
      </c>
      <c r="D7121" s="2" t="s">
        <v>642</v>
      </c>
      <c r="E7121" s="2" t="s">
        <v>74</v>
      </c>
      <c r="F7121" s="2">
        <v>4.3</v>
      </c>
      <c r="G7121" s="2" t="s">
        <v>1188</v>
      </c>
      <c r="H7121" s="2" t="s">
        <v>156</v>
      </c>
      <c r="I7121" s="2" t="s">
        <v>1150</v>
      </c>
      <c r="J7121" s="3">
        <v>1</v>
      </c>
      <c r="K7121" s="5"/>
    </row>
    <row r="7122" spans="1:11">
      <c r="A7122" s="2" t="s">
        <v>390</v>
      </c>
      <c r="B7122" s="2" t="s">
        <v>391</v>
      </c>
      <c r="C7122" s="4">
        <v>45597</v>
      </c>
      <c r="D7122" s="2" t="s">
        <v>1790</v>
      </c>
      <c r="E7122" s="2" t="s">
        <v>170</v>
      </c>
      <c r="F7122" s="2">
        <v>4.3</v>
      </c>
      <c r="G7122" s="2" t="s">
        <v>1188</v>
      </c>
      <c r="H7122" s="2" t="s">
        <v>156</v>
      </c>
      <c r="I7122" s="2" t="s">
        <v>1150</v>
      </c>
      <c r="J7122" s="3">
        <v>1</v>
      </c>
      <c r="K7122" s="5"/>
    </row>
    <row r="7123" spans="1:11">
      <c r="A7123" s="2" t="s">
        <v>393</v>
      </c>
      <c r="B7123" s="2" t="s">
        <v>394</v>
      </c>
      <c r="C7123" s="4">
        <v>45597</v>
      </c>
      <c r="D7123" s="2" t="s">
        <v>336</v>
      </c>
      <c r="E7123" s="2" t="s">
        <v>132</v>
      </c>
      <c r="F7123" s="2">
        <v>6.2</v>
      </c>
      <c r="G7123" s="2" t="s">
        <v>1183</v>
      </c>
      <c r="H7123" s="2" t="s">
        <v>411</v>
      </c>
      <c r="I7123" s="2" t="s">
        <v>2075</v>
      </c>
      <c r="J7123" s="3">
        <v>1</v>
      </c>
      <c r="K7123" s="5"/>
    </row>
    <row r="7124" spans="1:11">
      <c r="A7124" s="2" t="s">
        <v>393</v>
      </c>
      <c r="B7124" s="2" t="s">
        <v>394</v>
      </c>
      <c r="C7124" s="4">
        <v>45597</v>
      </c>
      <c r="D7124" s="2" t="s">
        <v>85</v>
      </c>
      <c r="E7124" s="2" t="s">
        <v>86</v>
      </c>
      <c r="F7124" s="2">
        <v>6.2</v>
      </c>
      <c r="G7124" s="2" t="s">
        <v>1183</v>
      </c>
      <c r="H7124" s="2" t="s">
        <v>78</v>
      </c>
      <c r="I7124" s="2" t="s">
        <v>79</v>
      </c>
      <c r="J7124" s="3">
        <v>1</v>
      </c>
      <c r="K7124" s="5"/>
    </row>
    <row r="7125" spans="1:11">
      <c r="A7125" s="2" t="s">
        <v>393</v>
      </c>
      <c r="B7125" s="2" t="s">
        <v>394</v>
      </c>
      <c r="C7125" s="4">
        <v>45597</v>
      </c>
      <c r="D7125" s="2" t="s">
        <v>1100</v>
      </c>
      <c r="E7125" s="2" t="s">
        <v>132</v>
      </c>
      <c r="F7125" s="2">
        <v>6.1</v>
      </c>
      <c r="G7125" s="2" t="s">
        <v>1183</v>
      </c>
      <c r="H7125" s="2" t="s">
        <v>411</v>
      </c>
      <c r="I7125" s="2" t="s">
        <v>2075</v>
      </c>
      <c r="J7125" s="3">
        <v>2</v>
      </c>
      <c r="K7125" s="5"/>
    </row>
    <row r="7126" spans="1:11">
      <c r="A7126" s="2" t="s">
        <v>423</v>
      </c>
      <c r="B7126" s="2" t="s">
        <v>1218</v>
      </c>
      <c r="C7126" s="4">
        <v>45597</v>
      </c>
      <c r="D7126" s="2" t="s">
        <v>1715</v>
      </c>
      <c r="E7126" s="2" t="s">
        <v>323</v>
      </c>
      <c r="F7126" s="2">
        <v>8</v>
      </c>
      <c r="G7126" s="2" t="s">
        <v>1142</v>
      </c>
      <c r="H7126" s="2" t="s">
        <v>423</v>
      </c>
      <c r="I7126" s="2" t="s">
        <v>1218</v>
      </c>
      <c r="J7126" s="3">
        <v>3</v>
      </c>
      <c r="K7126" s="5"/>
    </row>
    <row r="7127" spans="1:11">
      <c r="A7127" s="2" t="s">
        <v>416</v>
      </c>
      <c r="B7127" s="2" t="s">
        <v>417</v>
      </c>
      <c r="C7127" s="4">
        <v>45597</v>
      </c>
      <c r="D7127" s="2" t="s">
        <v>366</v>
      </c>
      <c r="E7127" s="2" t="s">
        <v>367</v>
      </c>
      <c r="F7127" s="2">
        <v>4.0999999999999996</v>
      </c>
      <c r="G7127" s="2" t="s">
        <v>1188</v>
      </c>
      <c r="H7127" s="2" t="s">
        <v>866</v>
      </c>
      <c r="I7127" s="2" t="s">
        <v>1154</v>
      </c>
      <c r="J7127" s="3">
        <v>1</v>
      </c>
      <c r="K7127" s="5"/>
    </row>
    <row r="7128" spans="1:11">
      <c r="A7128" s="2" t="s">
        <v>427</v>
      </c>
      <c r="B7128" s="2" t="s">
        <v>428</v>
      </c>
      <c r="C7128" s="4">
        <v>45597</v>
      </c>
      <c r="D7128" s="2" t="s">
        <v>169</v>
      </c>
      <c r="E7128" s="2" t="s">
        <v>170</v>
      </c>
      <c r="F7128" s="2">
        <v>4.0999999999999996</v>
      </c>
      <c r="G7128" s="2" t="s">
        <v>1188</v>
      </c>
      <c r="H7128" s="2" t="s">
        <v>194</v>
      </c>
      <c r="I7128" s="2" t="s">
        <v>1226</v>
      </c>
      <c r="J7128" s="3">
        <v>3</v>
      </c>
      <c r="K7128" s="5"/>
    </row>
    <row r="7129" spans="1:11">
      <c r="A7129" s="2" t="s">
        <v>434</v>
      </c>
      <c r="B7129" s="2" t="s">
        <v>435</v>
      </c>
      <c r="C7129" s="4">
        <v>45597</v>
      </c>
      <c r="D7129" s="2" t="s">
        <v>440</v>
      </c>
      <c r="E7129" s="2" t="s">
        <v>436</v>
      </c>
      <c r="F7129" s="2">
        <v>8.1999999999999993</v>
      </c>
      <c r="G7129" s="2" t="s">
        <v>1142</v>
      </c>
      <c r="H7129" s="2" t="s">
        <v>109</v>
      </c>
      <c r="I7129" s="2" t="s">
        <v>1192</v>
      </c>
      <c r="J7129" s="3">
        <v>18</v>
      </c>
      <c r="K7129" s="5"/>
    </row>
    <row r="7130" spans="1:11">
      <c r="A7130" s="2" t="s">
        <v>434</v>
      </c>
      <c r="B7130" s="2" t="s">
        <v>435</v>
      </c>
      <c r="C7130" s="4">
        <v>45597</v>
      </c>
      <c r="D7130" s="2" t="s">
        <v>110</v>
      </c>
      <c r="E7130" s="2" t="s">
        <v>436</v>
      </c>
      <c r="F7130" s="2">
        <v>8.1999999999999993</v>
      </c>
      <c r="G7130" s="2" t="s">
        <v>1142</v>
      </c>
      <c r="H7130" s="2" t="s">
        <v>109</v>
      </c>
      <c r="I7130" s="2" t="s">
        <v>1192</v>
      </c>
      <c r="J7130" s="3">
        <v>21</v>
      </c>
      <c r="K7130" s="5"/>
    </row>
    <row r="7131" spans="1:11">
      <c r="A7131" s="2" t="s">
        <v>434</v>
      </c>
      <c r="B7131" s="2" t="s">
        <v>435</v>
      </c>
      <c r="C7131" s="4">
        <v>45597</v>
      </c>
      <c r="D7131" s="2" t="s">
        <v>534</v>
      </c>
      <c r="E7131" s="2" t="s">
        <v>436</v>
      </c>
      <c r="F7131" s="2">
        <v>8.1999999999999993</v>
      </c>
      <c r="G7131" s="2" t="s">
        <v>1142</v>
      </c>
      <c r="H7131" s="2" t="s">
        <v>109</v>
      </c>
      <c r="I7131" s="2" t="s">
        <v>1192</v>
      </c>
      <c r="J7131" s="3">
        <v>18</v>
      </c>
      <c r="K7131" s="5"/>
    </row>
    <row r="7132" spans="1:11">
      <c r="A7132" s="2" t="s">
        <v>1483</v>
      </c>
      <c r="B7132" s="2" t="s">
        <v>1484</v>
      </c>
      <c r="C7132" s="4">
        <v>45597</v>
      </c>
      <c r="D7132" s="2" t="s">
        <v>748</v>
      </c>
      <c r="E7132" s="2" t="s">
        <v>7</v>
      </c>
      <c r="F7132" s="2">
        <v>7.1</v>
      </c>
      <c r="G7132" s="2" t="s">
        <v>1143</v>
      </c>
      <c r="H7132" s="2" t="s">
        <v>114</v>
      </c>
      <c r="I7132" s="2" t="s">
        <v>1193</v>
      </c>
      <c r="J7132" s="3">
        <v>2</v>
      </c>
      <c r="K7132" s="5"/>
    </row>
    <row r="7133" spans="1:11">
      <c r="A7133" s="2" t="s">
        <v>1483</v>
      </c>
      <c r="B7133" s="2" t="s">
        <v>1484</v>
      </c>
      <c r="C7133" s="4">
        <v>45597</v>
      </c>
      <c r="D7133" s="2" t="s">
        <v>830</v>
      </c>
      <c r="E7133" s="2" t="s">
        <v>749</v>
      </c>
      <c r="F7133" s="2">
        <v>7.1</v>
      </c>
      <c r="G7133" s="2" t="s">
        <v>1143</v>
      </c>
      <c r="H7133" s="2" t="s">
        <v>114</v>
      </c>
      <c r="I7133" s="2" t="s">
        <v>1193</v>
      </c>
      <c r="J7133" s="3">
        <v>3</v>
      </c>
      <c r="K7133" s="5"/>
    </row>
    <row r="7134" spans="1:11">
      <c r="A7134" s="2" t="s">
        <v>1137</v>
      </c>
      <c r="B7134" s="2" t="s">
        <v>1347</v>
      </c>
      <c r="C7134" s="4">
        <v>45597</v>
      </c>
      <c r="D7134" s="2" t="s">
        <v>1678</v>
      </c>
      <c r="E7134" s="2" t="s">
        <v>170</v>
      </c>
      <c r="F7134" s="2">
        <v>7.1</v>
      </c>
      <c r="G7134" s="2" t="s">
        <v>1143</v>
      </c>
      <c r="H7134" s="2" t="s">
        <v>78</v>
      </c>
      <c r="I7134" s="2" t="s">
        <v>79</v>
      </c>
      <c r="J7134" s="3">
        <v>1</v>
      </c>
      <c r="K7134" s="5"/>
    </row>
    <row r="7135" spans="1:11">
      <c r="A7135" s="2" t="s">
        <v>1137</v>
      </c>
      <c r="B7135" s="2" t="s">
        <v>1347</v>
      </c>
      <c r="C7135" s="4">
        <v>45597</v>
      </c>
      <c r="D7135" s="2" t="s">
        <v>1599</v>
      </c>
      <c r="E7135" s="2" t="s">
        <v>82</v>
      </c>
      <c r="F7135" s="2">
        <v>2.1</v>
      </c>
      <c r="G7135" s="2" t="s">
        <v>1185</v>
      </c>
      <c r="H7135" s="2" t="s">
        <v>1600</v>
      </c>
      <c r="I7135" s="2" t="s">
        <v>1601</v>
      </c>
      <c r="J7135" s="3">
        <v>1</v>
      </c>
      <c r="K7135" s="5"/>
    </row>
    <row r="7136" spans="1:11">
      <c r="A7136" s="2" t="s">
        <v>457</v>
      </c>
      <c r="B7136" s="2" t="s">
        <v>458</v>
      </c>
      <c r="C7136" s="4">
        <v>45597</v>
      </c>
      <c r="D7136" s="2" t="s">
        <v>583</v>
      </c>
      <c r="E7136" s="2" t="s">
        <v>215</v>
      </c>
      <c r="F7136" s="2">
        <v>1.1000000000000001</v>
      </c>
      <c r="G7136" s="2" t="s">
        <v>1187</v>
      </c>
      <c r="H7136" s="2" t="s">
        <v>156</v>
      </c>
      <c r="I7136" s="2" t="s">
        <v>1150</v>
      </c>
      <c r="J7136" s="3">
        <v>1</v>
      </c>
      <c r="K7136" s="5"/>
    </row>
    <row r="7137" spans="1:11">
      <c r="A7137" s="2" t="s">
        <v>460</v>
      </c>
      <c r="B7137" s="2" t="s">
        <v>464</v>
      </c>
      <c r="C7137" s="4">
        <v>45597</v>
      </c>
      <c r="D7137" s="2" t="s">
        <v>412</v>
      </c>
      <c r="E7137" s="2" t="s">
        <v>170</v>
      </c>
      <c r="F7137" s="2">
        <v>8.1</v>
      </c>
      <c r="G7137" s="2" t="s">
        <v>1142</v>
      </c>
      <c r="H7137" s="2" t="s">
        <v>399</v>
      </c>
      <c r="I7137" s="2" t="s">
        <v>1202</v>
      </c>
      <c r="J7137" s="3">
        <v>3</v>
      </c>
      <c r="K7137" s="5"/>
    </row>
    <row r="7138" spans="1:11">
      <c r="A7138" s="2" t="s">
        <v>1820</v>
      </c>
      <c r="B7138" s="2" t="s">
        <v>2073</v>
      </c>
      <c r="C7138" s="4">
        <v>45597</v>
      </c>
      <c r="D7138" s="2" t="s">
        <v>1059</v>
      </c>
      <c r="E7138" s="2" t="s">
        <v>524</v>
      </c>
      <c r="F7138" s="2">
        <v>6.3</v>
      </c>
      <c r="G7138" s="2" t="s">
        <v>1144</v>
      </c>
      <c r="H7138" s="2" t="s">
        <v>114</v>
      </c>
      <c r="I7138" s="2" t="s">
        <v>1193</v>
      </c>
      <c r="J7138" s="3">
        <v>1</v>
      </c>
      <c r="K7138" s="5"/>
    </row>
    <row r="7139" spans="1:11">
      <c r="A7139" s="2" t="s">
        <v>481</v>
      </c>
      <c r="B7139" s="2" t="s">
        <v>482</v>
      </c>
      <c r="C7139" s="4">
        <v>45597</v>
      </c>
      <c r="D7139" s="2" t="s">
        <v>13</v>
      </c>
      <c r="E7139" s="2" t="s">
        <v>1791</v>
      </c>
      <c r="F7139" s="2">
        <v>9.1300000000000008</v>
      </c>
      <c r="G7139" s="2" t="s">
        <v>1145</v>
      </c>
      <c r="H7139" s="2" t="s">
        <v>12</v>
      </c>
      <c r="I7139" s="2" t="s">
        <v>1190</v>
      </c>
      <c r="J7139" s="3">
        <v>8</v>
      </c>
      <c r="K7139" s="5"/>
    </row>
    <row r="7140" spans="1:11">
      <c r="A7140" s="2" t="s">
        <v>4</v>
      </c>
      <c r="B7140" s="2" t="s">
        <v>5</v>
      </c>
      <c r="C7140" s="4">
        <v>45597</v>
      </c>
      <c r="D7140" s="2" t="s">
        <v>1614</v>
      </c>
      <c r="E7140" s="2" t="s">
        <v>17</v>
      </c>
      <c r="F7140" s="2">
        <v>8.1999999999999993</v>
      </c>
      <c r="G7140" s="2" t="s">
        <v>1142</v>
      </c>
      <c r="H7140" s="2" t="s">
        <v>18</v>
      </c>
      <c r="I7140" s="2" t="s">
        <v>1205</v>
      </c>
      <c r="J7140" s="3">
        <v>2</v>
      </c>
      <c r="K7140" s="5"/>
    </row>
    <row r="7141" spans="1:11">
      <c r="A7141" s="2" t="s">
        <v>4</v>
      </c>
      <c r="B7141" s="2" t="s">
        <v>5</v>
      </c>
      <c r="C7141" s="4">
        <v>45597</v>
      </c>
      <c r="D7141" s="2" t="s">
        <v>1441</v>
      </c>
      <c r="E7141" s="2" t="s">
        <v>7</v>
      </c>
      <c r="F7141" s="2">
        <v>8.1999999999999993</v>
      </c>
      <c r="G7141" s="2" t="s">
        <v>1142</v>
      </c>
      <c r="H7141" s="2" t="s">
        <v>8</v>
      </c>
      <c r="I7141" s="2" t="s">
        <v>1189</v>
      </c>
      <c r="J7141" s="3">
        <v>2</v>
      </c>
      <c r="K7141" s="5"/>
    </row>
    <row r="7142" spans="1:11">
      <c r="A7142" s="2" t="s">
        <v>4</v>
      </c>
      <c r="B7142" s="2" t="s">
        <v>5</v>
      </c>
      <c r="C7142" s="4">
        <v>45597</v>
      </c>
      <c r="D7142" s="2" t="s">
        <v>20</v>
      </c>
      <c r="E7142" s="2" t="s">
        <v>7</v>
      </c>
      <c r="F7142" s="2">
        <v>8.1999999999999993</v>
      </c>
      <c r="G7142" s="2" t="s">
        <v>1142</v>
      </c>
      <c r="H7142" s="2" t="s">
        <v>8</v>
      </c>
      <c r="I7142" s="2" t="s">
        <v>1189</v>
      </c>
      <c r="J7142" s="3">
        <v>5</v>
      </c>
      <c r="K7142" s="5"/>
    </row>
    <row r="7143" spans="1:11">
      <c r="A7143" s="2" t="s">
        <v>4</v>
      </c>
      <c r="B7143" s="2" t="s">
        <v>5</v>
      </c>
      <c r="C7143" s="4">
        <v>45597</v>
      </c>
      <c r="D7143" s="2" t="s">
        <v>42</v>
      </c>
      <c r="E7143" s="2" t="s">
        <v>7</v>
      </c>
      <c r="F7143" s="2">
        <v>8.1999999999999993</v>
      </c>
      <c r="G7143" s="2" t="s">
        <v>1142</v>
      </c>
      <c r="H7143" s="2" t="s">
        <v>12</v>
      </c>
      <c r="I7143" s="2" t="s">
        <v>1190</v>
      </c>
      <c r="J7143" s="3">
        <v>14</v>
      </c>
      <c r="K7143" s="5"/>
    </row>
    <row r="7144" spans="1:11">
      <c r="A7144" s="2" t="s">
        <v>4</v>
      </c>
      <c r="B7144" s="2" t="s">
        <v>5</v>
      </c>
      <c r="C7144" s="4">
        <v>45597</v>
      </c>
      <c r="D7144" s="2" t="s">
        <v>13</v>
      </c>
      <c r="E7144" s="2" t="s">
        <v>7</v>
      </c>
      <c r="F7144" s="2">
        <v>8.1999999999999993</v>
      </c>
      <c r="G7144" s="2" t="s">
        <v>1142</v>
      </c>
      <c r="H7144" s="2" t="s">
        <v>12</v>
      </c>
      <c r="I7144" s="2" t="s">
        <v>1190</v>
      </c>
      <c r="J7144" s="3">
        <v>10</v>
      </c>
      <c r="K7144" s="5"/>
    </row>
    <row r="7145" spans="1:11">
      <c r="A7145" s="2" t="s">
        <v>4</v>
      </c>
      <c r="B7145" s="2" t="s">
        <v>5</v>
      </c>
      <c r="C7145" s="4">
        <v>45597</v>
      </c>
      <c r="D7145" s="2" t="s">
        <v>511</v>
      </c>
      <c r="E7145" s="2" t="s">
        <v>7</v>
      </c>
      <c r="F7145" s="2">
        <v>8.1999999999999993</v>
      </c>
      <c r="G7145" s="2" t="s">
        <v>1142</v>
      </c>
      <c r="H7145" s="2" t="s">
        <v>8</v>
      </c>
      <c r="I7145" s="2" t="s">
        <v>1189</v>
      </c>
      <c r="J7145" s="3">
        <v>3</v>
      </c>
      <c r="K7145" s="5"/>
    </row>
    <row r="7146" spans="1:11">
      <c r="A7146" s="2" t="s">
        <v>4</v>
      </c>
      <c r="B7146" s="2" t="s">
        <v>5</v>
      </c>
      <c r="C7146" s="4">
        <v>45597</v>
      </c>
      <c r="D7146" s="2" t="s">
        <v>688</v>
      </c>
      <c r="E7146" s="2" t="s">
        <v>7</v>
      </c>
      <c r="F7146" s="2">
        <v>8.1999999999999993</v>
      </c>
      <c r="G7146" s="2" t="s">
        <v>1142</v>
      </c>
      <c r="H7146" s="2" t="s">
        <v>12</v>
      </c>
      <c r="I7146" s="2" t="s">
        <v>1190</v>
      </c>
      <c r="J7146" s="3">
        <v>2</v>
      </c>
      <c r="K7146" s="5"/>
    </row>
    <row r="7147" spans="1:11">
      <c r="A7147" s="2" t="s">
        <v>4</v>
      </c>
      <c r="B7147" s="2" t="s">
        <v>5</v>
      </c>
      <c r="C7147" s="4">
        <v>45597</v>
      </c>
      <c r="D7147" s="2" t="s">
        <v>15</v>
      </c>
      <c r="E7147" s="2" t="s">
        <v>7</v>
      </c>
      <c r="F7147" s="2">
        <v>8.1999999999999993</v>
      </c>
      <c r="G7147" s="2" t="s">
        <v>1142</v>
      </c>
      <c r="H7147" s="2" t="s">
        <v>8</v>
      </c>
      <c r="I7147" s="2" t="s">
        <v>1189</v>
      </c>
      <c r="J7147" s="3">
        <v>7</v>
      </c>
      <c r="K7147" s="5"/>
    </row>
    <row r="7148" spans="1:11">
      <c r="A7148" s="2" t="s">
        <v>4</v>
      </c>
      <c r="B7148" s="2" t="s">
        <v>5</v>
      </c>
      <c r="C7148" s="4">
        <v>45597</v>
      </c>
      <c r="D7148" s="2" t="s">
        <v>1415</v>
      </c>
      <c r="E7148" s="2" t="s">
        <v>17</v>
      </c>
      <c r="F7148" s="2">
        <v>8.1999999999999993</v>
      </c>
      <c r="G7148" s="2" t="s">
        <v>1142</v>
      </c>
      <c r="H7148" s="2" t="s">
        <v>18</v>
      </c>
      <c r="I7148" s="2" t="s">
        <v>1205</v>
      </c>
      <c r="J7148" s="3">
        <v>18</v>
      </c>
      <c r="K7148" s="5"/>
    </row>
    <row r="7149" spans="1:11">
      <c r="A7149" s="2" t="s">
        <v>1551</v>
      </c>
      <c r="B7149" s="2" t="s">
        <v>1552</v>
      </c>
      <c r="C7149" s="4">
        <v>45597</v>
      </c>
      <c r="D7149" s="2" t="s">
        <v>800</v>
      </c>
      <c r="E7149" s="2" t="s">
        <v>240</v>
      </c>
      <c r="F7149" s="2">
        <v>7.1</v>
      </c>
      <c r="G7149" s="2" t="s">
        <v>1143</v>
      </c>
      <c r="H7149" s="2" t="s">
        <v>109</v>
      </c>
      <c r="I7149" s="2" t="s">
        <v>1192</v>
      </c>
      <c r="J7149" s="3">
        <v>16</v>
      </c>
      <c r="K7149" s="5"/>
    </row>
    <row r="7150" spans="1:11">
      <c r="A7150" s="2" t="s">
        <v>44</v>
      </c>
      <c r="B7150" s="2" t="s">
        <v>45</v>
      </c>
      <c r="C7150" s="4">
        <v>45597</v>
      </c>
      <c r="D7150" s="2" t="s">
        <v>46</v>
      </c>
      <c r="E7150" s="2" t="s">
        <v>47</v>
      </c>
      <c r="F7150" s="2">
        <v>9.1300000000000008</v>
      </c>
      <c r="G7150" s="2" t="s">
        <v>1145</v>
      </c>
      <c r="H7150" s="2" t="s">
        <v>44</v>
      </c>
      <c r="I7150" s="2" t="s">
        <v>45</v>
      </c>
      <c r="J7150" s="3">
        <v>1</v>
      </c>
      <c r="K7150" s="5"/>
    </row>
    <row r="7151" spans="1:11">
      <c r="A7151" s="2" t="s">
        <v>44</v>
      </c>
      <c r="B7151" s="2" t="s">
        <v>45</v>
      </c>
      <c r="C7151" s="4">
        <v>45597</v>
      </c>
      <c r="D7151" s="2" t="s">
        <v>46</v>
      </c>
      <c r="E7151" s="2" t="s">
        <v>47</v>
      </c>
      <c r="F7151" s="2">
        <v>8.1</v>
      </c>
      <c r="G7151" s="2" t="s">
        <v>1142</v>
      </c>
      <c r="H7151" s="2" t="s">
        <v>44</v>
      </c>
      <c r="I7151" s="2" t="s">
        <v>45</v>
      </c>
      <c r="J7151" s="3">
        <v>2</v>
      </c>
      <c r="K7151" s="5"/>
    </row>
    <row r="7152" spans="1:11">
      <c r="A7152" s="2" t="s">
        <v>44</v>
      </c>
      <c r="B7152" s="2" t="s">
        <v>45</v>
      </c>
      <c r="C7152" s="4">
        <v>45597</v>
      </c>
      <c r="D7152" s="2" t="s">
        <v>61</v>
      </c>
      <c r="E7152" s="2" t="s">
        <v>47</v>
      </c>
      <c r="F7152" s="2">
        <v>9.1300000000000008</v>
      </c>
      <c r="G7152" s="2" t="s">
        <v>1145</v>
      </c>
      <c r="H7152" s="2" t="s">
        <v>44</v>
      </c>
      <c r="I7152" s="2" t="s">
        <v>45</v>
      </c>
      <c r="J7152" s="3">
        <v>1</v>
      </c>
      <c r="K7152" s="5"/>
    </row>
    <row r="7153" spans="1:11">
      <c r="A7153" s="2" t="s">
        <v>44</v>
      </c>
      <c r="B7153" s="2" t="s">
        <v>45</v>
      </c>
      <c r="C7153" s="4">
        <v>45597</v>
      </c>
      <c r="D7153" s="2" t="s">
        <v>56</v>
      </c>
      <c r="E7153" s="2" t="s">
        <v>47</v>
      </c>
      <c r="F7153" s="2">
        <v>8.1</v>
      </c>
      <c r="G7153" s="2" t="s">
        <v>1142</v>
      </c>
      <c r="H7153" s="2" t="s">
        <v>44</v>
      </c>
      <c r="I7153" s="2" t="s">
        <v>45</v>
      </c>
      <c r="J7153" s="3">
        <v>4</v>
      </c>
      <c r="K7153" s="5"/>
    </row>
    <row r="7154" spans="1:11">
      <c r="A7154" s="2" t="s">
        <v>44</v>
      </c>
      <c r="B7154" s="2" t="s">
        <v>45</v>
      </c>
      <c r="C7154" s="4">
        <v>45597</v>
      </c>
      <c r="D7154" s="2" t="s">
        <v>53</v>
      </c>
      <c r="E7154" s="2" t="s">
        <v>50</v>
      </c>
      <c r="F7154" s="2">
        <v>8.1</v>
      </c>
      <c r="G7154" s="2" t="s">
        <v>1142</v>
      </c>
      <c r="H7154" s="2" t="s">
        <v>44</v>
      </c>
      <c r="I7154" s="2" t="s">
        <v>45</v>
      </c>
      <c r="J7154" s="3">
        <v>2</v>
      </c>
      <c r="K7154" s="5"/>
    </row>
    <row r="7155" spans="1:11">
      <c r="A7155" s="2" t="s">
        <v>44</v>
      </c>
      <c r="B7155" s="2" t="s">
        <v>45</v>
      </c>
      <c r="C7155" s="4">
        <v>45597</v>
      </c>
      <c r="D7155" s="2" t="s">
        <v>513</v>
      </c>
      <c r="E7155" s="2" t="s">
        <v>50</v>
      </c>
      <c r="F7155" s="2">
        <v>8.1</v>
      </c>
      <c r="G7155" s="2" t="s">
        <v>1142</v>
      </c>
      <c r="H7155" s="2" t="s">
        <v>44</v>
      </c>
      <c r="I7155" s="2" t="s">
        <v>45</v>
      </c>
      <c r="J7155" s="3">
        <v>1</v>
      </c>
      <c r="K7155" s="5"/>
    </row>
    <row r="7156" spans="1:11">
      <c r="A7156" s="2" t="s">
        <v>44</v>
      </c>
      <c r="B7156" s="2" t="s">
        <v>45</v>
      </c>
      <c r="C7156" s="4">
        <v>45597</v>
      </c>
      <c r="D7156" s="2" t="s">
        <v>62</v>
      </c>
      <c r="E7156" s="2" t="s">
        <v>50</v>
      </c>
      <c r="F7156" s="2">
        <v>8.1</v>
      </c>
      <c r="G7156" s="2" t="s">
        <v>1142</v>
      </c>
      <c r="H7156" s="2" t="s">
        <v>44</v>
      </c>
      <c r="I7156" s="2" t="s">
        <v>45</v>
      </c>
      <c r="J7156" s="3">
        <v>1</v>
      </c>
      <c r="K7156" s="5"/>
    </row>
    <row r="7157" spans="1:11">
      <c r="A7157" s="2" t="s">
        <v>44</v>
      </c>
      <c r="B7157" s="2" t="s">
        <v>45</v>
      </c>
      <c r="C7157" s="4">
        <v>45597</v>
      </c>
      <c r="D7157" s="2" t="s">
        <v>62</v>
      </c>
      <c r="E7157" s="2" t="s">
        <v>50</v>
      </c>
      <c r="F7157" s="2">
        <v>9.1300000000000008</v>
      </c>
      <c r="G7157" s="2" t="s">
        <v>1145</v>
      </c>
      <c r="H7157" s="2" t="s">
        <v>44</v>
      </c>
      <c r="I7157" s="2" t="s">
        <v>45</v>
      </c>
      <c r="J7157" s="3">
        <v>1</v>
      </c>
      <c r="K7157" s="5"/>
    </row>
    <row r="7158" spans="1:11">
      <c r="A7158" s="2" t="s">
        <v>44</v>
      </c>
      <c r="B7158" s="2" t="s">
        <v>45</v>
      </c>
      <c r="C7158" s="4">
        <v>45597</v>
      </c>
      <c r="D7158" s="2" t="s">
        <v>514</v>
      </c>
      <c r="E7158" s="2" t="s">
        <v>50</v>
      </c>
      <c r="F7158" s="2">
        <v>8.1</v>
      </c>
      <c r="G7158" s="2" t="s">
        <v>1142</v>
      </c>
      <c r="H7158" s="2" t="s">
        <v>44</v>
      </c>
      <c r="I7158" s="2" t="s">
        <v>45</v>
      </c>
      <c r="J7158" s="3">
        <v>3</v>
      </c>
      <c r="K7158" s="5"/>
    </row>
    <row r="7159" spans="1:11">
      <c r="A7159" s="2" t="s">
        <v>71</v>
      </c>
      <c r="B7159" s="2" t="s">
        <v>72</v>
      </c>
      <c r="C7159" s="4">
        <v>45597</v>
      </c>
      <c r="D7159" s="2" t="s">
        <v>76</v>
      </c>
      <c r="E7159" s="2" t="s">
        <v>77</v>
      </c>
      <c r="F7159" s="2">
        <v>8.1</v>
      </c>
      <c r="G7159" s="2" t="s">
        <v>1142</v>
      </c>
      <c r="H7159" s="2" t="s">
        <v>156</v>
      </c>
      <c r="I7159" s="2" t="s">
        <v>1150</v>
      </c>
      <c r="J7159" s="3">
        <v>1</v>
      </c>
      <c r="K7159" s="5"/>
    </row>
    <row r="7160" spans="1:11">
      <c r="A7160" s="2" t="s">
        <v>106</v>
      </c>
      <c r="B7160" s="2" t="s">
        <v>107</v>
      </c>
      <c r="C7160" s="4">
        <v>45597</v>
      </c>
      <c r="D7160" s="2" t="s">
        <v>1424</v>
      </c>
      <c r="E7160" s="2" t="s">
        <v>1040</v>
      </c>
      <c r="F7160" s="2">
        <v>7.1</v>
      </c>
      <c r="G7160" s="2" t="s">
        <v>1143</v>
      </c>
      <c r="H7160" s="2" t="s">
        <v>1310</v>
      </c>
      <c r="I7160" s="2" t="s">
        <v>1311</v>
      </c>
      <c r="J7160" s="3">
        <v>1</v>
      </c>
      <c r="K7160" s="5"/>
    </row>
    <row r="7161" spans="1:11">
      <c r="A7161" s="2" t="s">
        <v>106</v>
      </c>
      <c r="B7161" s="2" t="s">
        <v>107</v>
      </c>
      <c r="C7161" s="4">
        <v>45597</v>
      </c>
      <c r="D7161" s="2" t="s">
        <v>527</v>
      </c>
      <c r="E7161" s="2" t="s">
        <v>1040</v>
      </c>
      <c r="F7161" s="2">
        <v>6.1</v>
      </c>
      <c r="G7161" s="2" t="s">
        <v>1183</v>
      </c>
      <c r="H7161" s="2" t="s">
        <v>1310</v>
      </c>
      <c r="I7161" s="2" t="s">
        <v>1311</v>
      </c>
      <c r="J7161" s="3">
        <v>6</v>
      </c>
      <c r="K7161" s="5"/>
    </row>
    <row r="7162" spans="1:11">
      <c r="A7162" s="2" t="s">
        <v>106</v>
      </c>
      <c r="B7162" s="2" t="s">
        <v>107</v>
      </c>
      <c r="C7162" s="4">
        <v>45597</v>
      </c>
      <c r="D7162" s="2" t="s">
        <v>102</v>
      </c>
      <c r="E7162" s="2" t="s">
        <v>1040</v>
      </c>
      <c r="F7162" s="2">
        <v>7.1</v>
      </c>
      <c r="G7162" s="2" t="s">
        <v>1143</v>
      </c>
      <c r="H7162" s="2" t="s">
        <v>1310</v>
      </c>
      <c r="I7162" s="2" t="s">
        <v>1311</v>
      </c>
      <c r="J7162" s="3">
        <v>5</v>
      </c>
      <c r="K7162" s="5"/>
    </row>
    <row r="7163" spans="1:11">
      <c r="A7163" s="2" t="s">
        <v>106</v>
      </c>
      <c r="B7163" s="2" t="s">
        <v>107</v>
      </c>
      <c r="C7163" s="4">
        <v>45597</v>
      </c>
      <c r="D7163" s="2" t="s">
        <v>110</v>
      </c>
      <c r="E7163" s="2" t="s">
        <v>99</v>
      </c>
      <c r="F7163" s="2">
        <v>6.1</v>
      </c>
      <c r="G7163" s="2" t="s">
        <v>1183</v>
      </c>
      <c r="H7163" s="2" t="s">
        <v>109</v>
      </c>
      <c r="I7163" s="2" t="s">
        <v>1192</v>
      </c>
      <c r="J7163" s="3">
        <v>1</v>
      </c>
      <c r="K7163" s="5"/>
    </row>
    <row r="7164" spans="1:11">
      <c r="A7164" s="2" t="s">
        <v>106</v>
      </c>
      <c r="B7164" s="2" t="s">
        <v>107</v>
      </c>
      <c r="C7164" s="4">
        <v>45597</v>
      </c>
      <c r="D7164" s="2" t="s">
        <v>437</v>
      </c>
      <c r="E7164" s="2" t="s">
        <v>99</v>
      </c>
      <c r="F7164" s="2">
        <v>7.1</v>
      </c>
      <c r="G7164" s="2" t="s">
        <v>1143</v>
      </c>
      <c r="H7164" s="2" t="s">
        <v>109</v>
      </c>
      <c r="I7164" s="2" t="s">
        <v>1192</v>
      </c>
      <c r="J7164" s="3">
        <v>1</v>
      </c>
      <c r="K7164" s="5"/>
    </row>
    <row r="7165" spans="1:11">
      <c r="A7165" s="2" t="s">
        <v>106</v>
      </c>
      <c r="B7165" s="2" t="s">
        <v>107</v>
      </c>
      <c r="C7165" s="4">
        <v>45597</v>
      </c>
      <c r="D7165" s="2" t="s">
        <v>437</v>
      </c>
      <c r="E7165" s="2" t="s">
        <v>99</v>
      </c>
      <c r="F7165" s="2">
        <v>6.1</v>
      </c>
      <c r="G7165" s="2" t="s">
        <v>1183</v>
      </c>
      <c r="H7165" s="2" t="s">
        <v>109</v>
      </c>
      <c r="I7165" s="2" t="s">
        <v>1192</v>
      </c>
      <c r="J7165" s="3">
        <v>1</v>
      </c>
      <c r="K7165" s="5"/>
    </row>
    <row r="7166" spans="1:11">
      <c r="A7166" s="2" t="s">
        <v>106</v>
      </c>
      <c r="B7166" s="2" t="s">
        <v>107</v>
      </c>
      <c r="C7166" s="4">
        <v>45597</v>
      </c>
      <c r="D7166" s="2" t="s">
        <v>953</v>
      </c>
      <c r="E7166" s="2" t="s">
        <v>240</v>
      </c>
      <c r="F7166" s="2">
        <v>6.1</v>
      </c>
      <c r="G7166" s="2" t="s">
        <v>1183</v>
      </c>
      <c r="H7166" s="2" t="s">
        <v>109</v>
      </c>
      <c r="I7166" s="2" t="s">
        <v>1192</v>
      </c>
      <c r="J7166" s="3">
        <v>1</v>
      </c>
      <c r="K7166" s="5"/>
    </row>
    <row r="7167" spans="1:11">
      <c r="A7167" s="2" t="s">
        <v>106</v>
      </c>
      <c r="B7167" s="2" t="s">
        <v>107</v>
      </c>
      <c r="C7167" s="4">
        <v>45597</v>
      </c>
      <c r="D7167" s="2" t="s">
        <v>239</v>
      </c>
      <c r="E7167" s="2" t="s">
        <v>240</v>
      </c>
      <c r="F7167" s="2">
        <v>7.1</v>
      </c>
      <c r="G7167" s="2" t="s">
        <v>1143</v>
      </c>
      <c r="H7167" s="2" t="s">
        <v>109</v>
      </c>
      <c r="I7167" s="2" t="s">
        <v>1192</v>
      </c>
      <c r="J7167" s="3">
        <v>2</v>
      </c>
      <c r="K7167" s="5"/>
    </row>
    <row r="7168" spans="1:11">
      <c r="A7168" s="2" t="s">
        <v>1312</v>
      </c>
      <c r="B7168" s="2" t="s">
        <v>1313</v>
      </c>
      <c r="C7168" s="4">
        <v>45597</v>
      </c>
      <c r="D7168" s="2" t="s">
        <v>305</v>
      </c>
      <c r="E7168" s="2" t="s">
        <v>306</v>
      </c>
      <c r="F7168" s="2">
        <v>8.1</v>
      </c>
      <c r="G7168" s="2" t="s">
        <v>1142</v>
      </c>
      <c r="H7168" s="2" t="s">
        <v>307</v>
      </c>
      <c r="I7168" s="2" t="s">
        <v>1210</v>
      </c>
      <c r="J7168" s="3">
        <v>1</v>
      </c>
      <c r="K7168" s="5"/>
    </row>
    <row r="7169" spans="1:11">
      <c r="A7169" s="2" t="s">
        <v>115</v>
      </c>
      <c r="B7169" s="2" t="s">
        <v>116</v>
      </c>
      <c r="C7169" s="4">
        <v>45597</v>
      </c>
      <c r="D7169" s="2" t="s">
        <v>461</v>
      </c>
      <c r="E7169" s="2" t="s">
        <v>215</v>
      </c>
      <c r="F7169" s="2">
        <v>8.1</v>
      </c>
      <c r="G7169" s="2" t="s">
        <v>1142</v>
      </c>
      <c r="H7169" s="2" t="s">
        <v>156</v>
      </c>
      <c r="I7169" s="2" t="s">
        <v>1150</v>
      </c>
      <c r="J7169" s="3">
        <v>1</v>
      </c>
      <c r="K7169" s="5"/>
    </row>
    <row r="7170" spans="1:11">
      <c r="A7170" s="2" t="s">
        <v>185</v>
      </c>
      <c r="B7170" s="2" t="s">
        <v>1156</v>
      </c>
      <c r="C7170" s="4">
        <v>45597</v>
      </c>
      <c r="D7170" s="2" t="s">
        <v>1331</v>
      </c>
      <c r="E7170" s="2" t="s">
        <v>382</v>
      </c>
      <c r="F7170" s="2">
        <v>9.1300000000000008</v>
      </c>
      <c r="G7170" s="2" t="s">
        <v>1145</v>
      </c>
      <c r="H7170" s="2" t="s">
        <v>185</v>
      </c>
      <c r="I7170" s="2" t="s">
        <v>1156</v>
      </c>
      <c r="J7170" s="3">
        <v>7</v>
      </c>
      <c r="K7170" s="5"/>
    </row>
    <row r="7171" spans="1:11">
      <c r="A7171" s="2" t="s">
        <v>1721</v>
      </c>
      <c r="B7171" s="2" t="s">
        <v>1721</v>
      </c>
      <c r="C7171" s="4">
        <v>45597</v>
      </c>
      <c r="D7171" s="2" t="s">
        <v>1949</v>
      </c>
      <c r="E7171" s="2" t="s">
        <v>1748</v>
      </c>
      <c r="F7171" s="2">
        <v>8.1999999999999993</v>
      </c>
      <c r="G7171" s="2" t="s">
        <v>1142</v>
      </c>
      <c r="H7171" s="2" t="s">
        <v>1749</v>
      </c>
      <c r="I7171" s="2" t="s">
        <v>1750</v>
      </c>
      <c r="J7171" s="3">
        <v>2</v>
      </c>
      <c r="K7171" s="5"/>
    </row>
    <row r="7172" spans="1:11">
      <c r="A7172" s="2" t="s">
        <v>1721</v>
      </c>
      <c r="B7172" s="2" t="s">
        <v>1721</v>
      </c>
      <c r="C7172" s="4">
        <v>45597</v>
      </c>
      <c r="D7172" s="2" t="s">
        <v>1864</v>
      </c>
      <c r="E7172" s="2" t="s">
        <v>1748</v>
      </c>
      <c r="F7172" s="2">
        <v>8.1999999999999993</v>
      </c>
      <c r="G7172" s="2" t="s">
        <v>1142</v>
      </c>
      <c r="H7172" s="2" t="s">
        <v>1749</v>
      </c>
      <c r="I7172" s="2" t="s">
        <v>1750</v>
      </c>
      <c r="J7172" s="3">
        <v>3</v>
      </c>
      <c r="K7172" s="5"/>
    </row>
    <row r="7173" spans="1:11">
      <c r="A7173" s="2" t="s">
        <v>1721</v>
      </c>
      <c r="B7173" s="2" t="s">
        <v>1721</v>
      </c>
      <c r="C7173" s="4">
        <v>45597</v>
      </c>
      <c r="D7173" s="2" t="s">
        <v>1834</v>
      </c>
      <c r="E7173" s="2" t="s">
        <v>1740</v>
      </c>
      <c r="F7173" s="2">
        <v>8.1999999999999993</v>
      </c>
      <c r="G7173" s="2" t="s">
        <v>1142</v>
      </c>
      <c r="H7173" s="2" t="s">
        <v>1721</v>
      </c>
      <c r="I7173" s="2" t="s">
        <v>1721</v>
      </c>
      <c r="J7173" s="3">
        <v>2</v>
      </c>
      <c r="K7173" s="5"/>
    </row>
    <row r="7174" spans="1:11">
      <c r="A7174" s="2" t="s">
        <v>1721</v>
      </c>
      <c r="B7174" s="2" t="s">
        <v>1721</v>
      </c>
      <c r="C7174" s="4">
        <v>45597</v>
      </c>
      <c r="D7174" s="2" t="s">
        <v>2046</v>
      </c>
      <c r="E7174" s="2" t="s">
        <v>1962</v>
      </c>
      <c r="F7174" s="2">
        <v>8.1999999999999993</v>
      </c>
      <c r="G7174" s="2" t="s">
        <v>1142</v>
      </c>
      <c r="H7174" s="2" t="s">
        <v>1732</v>
      </c>
      <c r="I7174" s="2" t="s">
        <v>1733</v>
      </c>
      <c r="J7174" s="3">
        <v>2</v>
      </c>
      <c r="K7174" s="5"/>
    </row>
    <row r="7175" spans="1:11">
      <c r="A7175" s="2" t="s">
        <v>1721</v>
      </c>
      <c r="B7175" s="2" t="s">
        <v>1721</v>
      </c>
      <c r="C7175" s="4">
        <v>45597</v>
      </c>
      <c r="D7175" s="2" t="s">
        <v>2047</v>
      </c>
      <c r="E7175" s="2" t="s">
        <v>1962</v>
      </c>
      <c r="F7175" s="2">
        <v>8.1999999999999993</v>
      </c>
      <c r="G7175" s="2" t="s">
        <v>1142</v>
      </c>
      <c r="H7175" s="2" t="s">
        <v>1732</v>
      </c>
      <c r="I7175" s="2" t="s">
        <v>1733</v>
      </c>
      <c r="J7175" s="3">
        <v>3</v>
      </c>
      <c r="K7175" s="5"/>
    </row>
    <row r="7176" spans="1:11">
      <c r="A7176" s="2" t="s">
        <v>1721</v>
      </c>
      <c r="B7176" s="2" t="s">
        <v>1721</v>
      </c>
      <c r="C7176" s="4">
        <v>45597</v>
      </c>
      <c r="D7176" s="2" t="s">
        <v>1884</v>
      </c>
      <c r="E7176" s="2" t="s">
        <v>1320</v>
      </c>
      <c r="F7176" s="2">
        <v>8.1999999999999993</v>
      </c>
      <c r="G7176" s="2" t="s">
        <v>1142</v>
      </c>
      <c r="H7176" s="2" t="s">
        <v>1732</v>
      </c>
      <c r="I7176" s="2" t="s">
        <v>1733</v>
      </c>
      <c r="J7176" s="3">
        <v>6</v>
      </c>
      <c r="K7176" s="5"/>
    </row>
    <row r="7177" spans="1:11">
      <c r="A7177" s="2" t="s">
        <v>1721</v>
      </c>
      <c r="B7177" s="2" t="s">
        <v>1721</v>
      </c>
      <c r="C7177" s="4">
        <v>45597</v>
      </c>
      <c r="D7177" s="2" t="s">
        <v>2048</v>
      </c>
      <c r="E7177" s="2" t="s">
        <v>1723</v>
      </c>
      <c r="F7177" s="2">
        <v>8.1999999999999993</v>
      </c>
      <c r="G7177" s="2" t="s">
        <v>1142</v>
      </c>
      <c r="H7177" s="2" t="s">
        <v>1737</v>
      </c>
      <c r="I7177" s="2" t="s">
        <v>1738</v>
      </c>
      <c r="J7177" s="3">
        <v>1</v>
      </c>
      <c r="K7177" s="5"/>
    </row>
    <row r="7178" spans="1:11">
      <c r="A7178" s="2" t="s">
        <v>1721</v>
      </c>
      <c r="B7178" s="2" t="s">
        <v>1721</v>
      </c>
      <c r="C7178" s="4">
        <v>45597</v>
      </c>
      <c r="D7178" s="2" t="s">
        <v>2049</v>
      </c>
      <c r="E7178" s="2" t="s">
        <v>1723</v>
      </c>
      <c r="F7178" s="2">
        <v>8.1999999999999993</v>
      </c>
      <c r="G7178" s="2" t="s">
        <v>1142</v>
      </c>
      <c r="H7178" s="2" t="s">
        <v>1737</v>
      </c>
      <c r="I7178" s="2" t="s">
        <v>1738</v>
      </c>
      <c r="J7178" s="3">
        <v>1</v>
      </c>
      <c r="K7178" s="5"/>
    </row>
    <row r="7179" spans="1:11">
      <c r="A7179" s="2" t="s">
        <v>1721</v>
      </c>
      <c r="B7179" s="2" t="s">
        <v>1721</v>
      </c>
      <c r="C7179" s="4">
        <v>45597</v>
      </c>
      <c r="D7179" s="2" t="s">
        <v>2050</v>
      </c>
      <c r="E7179" s="2" t="s">
        <v>1740</v>
      </c>
      <c r="F7179" s="2">
        <v>8.1999999999999993</v>
      </c>
      <c r="G7179" s="2" t="s">
        <v>1142</v>
      </c>
      <c r="H7179" s="2" t="s">
        <v>1741</v>
      </c>
      <c r="I7179" s="2" t="s">
        <v>1742</v>
      </c>
      <c r="J7179" s="3">
        <v>1</v>
      </c>
      <c r="K7179" s="5"/>
    </row>
    <row r="7180" spans="1:11">
      <c r="A7180" s="2" t="s">
        <v>1721</v>
      </c>
      <c r="B7180" s="2" t="s">
        <v>1721</v>
      </c>
      <c r="C7180" s="4">
        <v>45597</v>
      </c>
      <c r="D7180" s="2" t="s">
        <v>1801</v>
      </c>
      <c r="E7180" s="2" t="s">
        <v>1740</v>
      </c>
      <c r="F7180" s="2">
        <v>8.1999999999999993</v>
      </c>
      <c r="G7180" s="2" t="s">
        <v>1142</v>
      </c>
      <c r="H7180" s="2" t="s">
        <v>1741</v>
      </c>
      <c r="I7180" s="2" t="s">
        <v>1742</v>
      </c>
      <c r="J7180" s="3">
        <v>1</v>
      </c>
      <c r="K7180" s="5"/>
    </row>
    <row r="7181" spans="1:11">
      <c r="A7181" s="2" t="s">
        <v>1721</v>
      </c>
      <c r="B7181" s="2" t="s">
        <v>1721</v>
      </c>
      <c r="C7181" s="4">
        <v>45597</v>
      </c>
      <c r="D7181" s="2" t="s">
        <v>2051</v>
      </c>
      <c r="E7181" s="2" t="s">
        <v>1740</v>
      </c>
      <c r="F7181" s="2">
        <v>8.1999999999999993</v>
      </c>
      <c r="G7181" s="2" t="s">
        <v>1142</v>
      </c>
      <c r="H7181" s="2" t="s">
        <v>1741</v>
      </c>
      <c r="I7181" s="2" t="s">
        <v>1742</v>
      </c>
      <c r="J7181" s="3">
        <v>1</v>
      </c>
      <c r="K7181" s="5"/>
    </row>
    <row r="7182" spans="1:11">
      <c r="A7182" s="2" t="s">
        <v>405</v>
      </c>
      <c r="B7182" s="2" t="s">
        <v>1167</v>
      </c>
      <c r="C7182" s="4">
        <v>45597</v>
      </c>
      <c r="D7182" s="2" t="s">
        <v>795</v>
      </c>
      <c r="E7182" s="2" t="s">
        <v>796</v>
      </c>
      <c r="F7182" s="2">
        <v>8.1</v>
      </c>
      <c r="G7182" s="2" t="s">
        <v>1142</v>
      </c>
      <c r="H7182" s="2" t="s">
        <v>156</v>
      </c>
      <c r="I7182" s="2" t="s">
        <v>1150</v>
      </c>
      <c r="J7182" s="3">
        <v>1</v>
      </c>
      <c r="K7182" s="5"/>
    </row>
    <row r="7183" spans="1:11">
      <c r="A7183" s="2" t="s">
        <v>121</v>
      </c>
      <c r="B7183" s="2" t="s">
        <v>122</v>
      </c>
      <c r="C7183" s="4">
        <v>45597</v>
      </c>
      <c r="D7183" s="2" t="s">
        <v>140</v>
      </c>
      <c r="E7183" s="2" t="s">
        <v>82</v>
      </c>
      <c r="F7183" s="2">
        <v>4.0999999999999996</v>
      </c>
      <c r="G7183" s="2" t="s">
        <v>1188</v>
      </c>
      <c r="H7183" s="2" t="s">
        <v>67</v>
      </c>
      <c r="I7183" s="2" t="s">
        <v>445</v>
      </c>
      <c r="J7183" s="3">
        <v>1</v>
      </c>
      <c r="K7183" s="5"/>
    </row>
    <row r="7184" spans="1:11">
      <c r="A7184" s="2" t="s">
        <v>484</v>
      </c>
      <c r="B7184" s="2" t="s">
        <v>1250</v>
      </c>
      <c r="C7184" s="4">
        <v>45597</v>
      </c>
      <c r="D7184" s="2" t="s">
        <v>1462</v>
      </c>
      <c r="E7184" s="2" t="s">
        <v>731</v>
      </c>
      <c r="F7184" s="2">
        <v>9.1300000000000008</v>
      </c>
      <c r="G7184" s="2" t="s">
        <v>1145</v>
      </c>
      <c r="H7184" s="2" t="s">
        <v>1323</v>
      </c>
      <c r="I7184" s="2" t="s">
        <v>1324</v>
      </c>
      <c r="J7184" s="3">
        <v>2</v>
      </c>
      <c r="K7184" s="5"/>
    </row>
    <row r="7185" spans="1:11">
      <c r="A7185" s="2" t="s">
        <v>484</v>
      </c>
      <c r="B7185" s="2" t="s">
        <v>1250</v>
      </c>
      <c r="C7185" s="4">
        <v>45597</v>
      </c>
      <c r="D7185" s="2" t="s">
        <v>1371</v>
      </c>
      <c r="E7185" s="2" t="s">
        <v>731</v>
      </c>
      <c r="F7185" s="2">
        <v>9.1300000000000008</v>
      </c>
      <c r="G7185" s="2" t="s">
        <v>1145</v>
      </c>
      <c r="H7185" s="2" t="s">
        <v>1323</v>
      </c>
      <c r="I7185" s="2" t="s">
        <v>1324</v>
      </c>
      <c r="J7185" s="3">
        <v>3</v>
      </c>
      <c r="K7185" s="5"/>
    </row>
    <row r="7186" spans="1:11">
      <c r="A7186" s="2" t="s">
        <v>484</v>
      </c>
      <c r="B7186" s="2" t="s">
        <v>1250</v>
      </c>
      <c r="C7186" s="4">
        <v>45597</v>
      </c>
      <c r="D7186" s="2" t="s">
        <v>1401</v>
      </c>
      <c r="E7186" s="2" t="s">
        <v>1320</v>
      </c>
      <c r="F7186" s="2">
        <v>9.1300000000000008</v>
      </c>
      <c r="G7186" s="2" t="s">
        <v>1145</v>
      </c>
      <c r="H7186" s="2" t="s">
        <v>1321</v>
      </c>
      <c r="I7186" s="2" t="s">
        <v>1322</v>
      </c>
      <c r="J7186" s="3">
        <v>2</v>
      </c>
      <c r="K7186" s="5"/>
    </row>
    <row r="7187" spans="1:11">
      <c r="A7187" s="2" t="s">
        <v>484</v>
      </c>
      <c r="B7187" s="2" t="s">
        <v>1250</v>
      </c>
      <c r="C7187" s="4">
        <v>45597</v>
      </c>
      <c r="D7187" s="2" t="s">
        <v>988</v>
      </c>
      <c r="E7187" s="2" t="s">
        <v>17</v>
      </c>
      <c r="F7187" s="2">
        <v>9.1300000000000008</v>
      </c>
      <c r="G7187" s="2" t="s">
        <v>1145</v>
      </c>
      <c r="H7187" s="2" t="s">
        <v>1323</v>
      </c>
      <c r="I7187" s="2" t="s">
        <v>1324</v>
      </c>
      <c r="J7187" s="3">
        <v>1</v>
      </c>
      <c r="K7187" s="5"/>
    </row>
    <row r="7188" spans="1:11">
      <c r="A7188" s="2" t="s">
        <v>484</v>
      </c>
      <c r="B7188" s="2" t="s">
        <v>1250</v>
      </c>
      <c r="C7188" s="4">
        <v>45597</v>
      </c>
      <c r="D7188" s="2" t="s">
        <v>489</v>
      </c>
      <c r="E7188" s="2" t="s">
        <v>17</v>
      </c>
      <c r="F7188" s="2">
        <v>9.1300000000000008</v>
      </c>
      <c r="G7188" s="2" t="s">
        <v>1145</v>
      </c>
      <c r="H7188" s="2" t="s">
        <v>484</v>
      </c>
      <c r="I7188" s="2" t="s">
        <v>1250</v>
      </c>
      <c r="J7188" s="3">
        <v>1</v>
      </c>
      <c r="K7188" s="5"/>
    </row>
    <row r="7189" spans="1:11">
      <c r="A7189" s="2" t="s">
        <v>484</v>
      </c>
      <c r="B7189" s="2" t="s">
        <v>1250</v>
      </c>
      <c r="C7189" s="4">
        <v>45597</v>
      </c>
      <c r="D7189" s="2" t="s">
        <v>1046</v>
      </c>
      <c r="E7189" s="2" t="s">
        <v>17</v>
      </c>
      <c r="F7189" s="2">
        <v>9.1300000000000008</v>
      </c>
      <c r="G7189" s="2" t="s">
        <v>1145</v>
      </c>
      <c r="H7189" s="2" t="s">
        <v>1323</v>
      </c>
      <c r="I7189" s="2" t="s">
        <v>1324</v>
      </c>
      <c r="J7189" s="3">
        <v>2</v>
      </c>
      <c r="K7189" s="5"/>
    </row>
    <row r="7190" spans="1:11">
      <c r="A7190" s="2" t="s">
        <v>484</v>
      </c>
      <c r="B7190" s="2" t="s">
        <v>1250</v>
      </c>
      <c r="C7190" s="4">
        <v>45597</v>
      </c>
      <c r="D7190" s="2" t="s">
        <v>680</v>
      </c>
      <c r="E7190" s="2" t="s">
        <v>17</v>
      </c>
      <c r="F7190" s="2">
        <v>9.1300000000000008</v>
      </c>
      <c r="G7190" s="2" t="s">
        <v>1145</v>
      </c>
      <c r="H7190" s="2" t="s">
        <v>1323</v>
      </c>
      <c r="I7190" s="2" t="s">
        <v>1324</v>
      </c>
      <c r="J7190" s="3">
        <v>4</v>
      </c>
      <c r="K7190" s="5"/>
    </row>
    <row r="7191" spans="1:11">
      <c r="A7191" s="2" t="s">
        <v>484</v>
      </c>
      <c r="B7191" s="2" t="s">
        <v>1250</v>
      </c>
      <c r="C7191" s="4">
        <v>45597</v>
      </c>
      <c r="D7191" s="2" t="s">
        <v>986</v>
      </c>
      <c r="E7191" s="2" t="s">
        <v>17</v>
      </c>
      <c r="F7191" s="2">
        <v>9.1300000000000008</v>
      </c>
      <c r="G7191" s="2" t="s">
        <v>1145</v>
      </c>
      <c r="H7191" s="2" t="s">
        <v>1323</v>
      </c>
      <c r="I7191" s="2" t="s">
        <v>1324</v>
      </c>
      <c r="J7191" s="3">
        <v>4</v>
      </c>
      <c r="K7191" s="5"/>
    </row>
    <row r="7192" spans="1:11">
      <c r="A7192" s="2" t="s">
        <v>484</v>
      </c>
      <c r="B7192" s="2" t="s">
        <v>1250</v>
      </c>
      <c r="C7192" s="4">
        <v>45597</v>
      </c>
      <c r="D7192" s="2" t="s">
        <v>811</v>
      </c>
      <c r="E7192" s="2" t="s">
        <v>17</v>
      </c>
      <c r="F7192" s="2">
        <v>9.1300000000000008</v>
      </c>
      <c r="G7192" s="2" t="s">
        <v>1145</v>
      </c>
      <c r="H7192" s="2" t="s">
        <v>1323</v>
      </c>
      <c r="I7192" s="2" t="s">
        <v>1324</v>
      </c>
      <c r="J7192" s="3">
        <v>3</v>
      </c>
      <c r="K7192" s="5"/>
    </row>
    <row r="7193" spans="1:11">
      <c r="A7193" s="2" t="s">
        <v>158</v>
      </c>
      <c r="B7193" s="2" t="s">
        <v>159</v>
      </c>
      <c r="C7193" s="4">
        <v>45597</v>
      </c>
      <c r="D7193" s="2" t="s">
        <v>161</v>
      </c>
      <c r="E7193" s="2" t="s">
        <v>86</v>
      </c>
      <c r="F7193" s="2">
        <v>8.1</v>
      </c>
      <c r="G7193" s="2" t="s">
        <v>1142</v>
      </c>
      <c r="H7193" s="2" t="s">
        <v>158</v>
      </c>
      <c r="I7193" s="2" t="s">
        <v>159</v>
      </c>
      <c r="J7193" s="3">
        <v>2</v>
      </c>
      <c r="K7193" s="5"/>
    </row>
    <row r="7194" spans="1:11">
      <c r="A7194" s="2" t="s">
        <v>165</v>
      </c>
      <c r="B7194" s="2" t="s">
        <v>166</v>
      </c>
      <c r="C7194" s="4">
        <v>45597</v>
      </c>
      <c r="D7194" s="2" t="s">
        <v>1076</v>
      </c>
      <c r="E7194" s="2" t="s">
        <v>170</v>
      </c>
      <c r="F7194" s="2">
        <v>5.3</v>
      </c>
      <c r="G7194" s="2" t="s">
        <v>1186</v>
      </c>
      <c r="H7194" s="2" t="s">
        <v>875</v>
      </c>
      <c r="I7194" s="2" t="s">
        <v>1253</v>
      </c>
      <c r="J7194" s="3">
        <v>1</v>
      </c>
      <c r="K7194" s="5"/>
    </row>
    <row r="7195" spans="1:11">
      <c r="A7195" s="2" t="s">
        <v>165</v>
      </c>
      <c r="B7195" s="2" t="s">
        <v>166</v>
      </c>
      <c r="C7195" s="4">
        <v>45597</v>
      </c>
      <c r="D7195" s="2" t="s">
        <v>1794</v>
      </c>
      <c r="E7195" s="2" t="s">
        <v>132</v>
      </c>
      <c r="F7195" s="2">
        <v>4.0999999999999996</v>
      </c>
      <c r="G7195" s="2" t="s">
        <v>1188</v>
      </c>
      <c r="H7195" s="2" t="s">
        <v>187</v>
      </c>
      <c r="I7195" s="2" t="s">
        <v>1165</v>
      </c>
      <c r="J7195" s="3">
        <v>1</v>
      </c>
      <c r="K7195" s="5"/>
    </row>
    <row r="7196" spans="1:11">
      <c r="A7196" s="2" t="s">
        <v>165</v>
      </c>
      <c r="B7196" s="2" t="s">
        <v>166</v>
      </c>
      <c r="C7196" s="4">
        <v>45597</v>
      </c>
      <c r="D7196" s="2" t="s">
        <v>1136</v>
      </c>
      <c r="E7196" s="2" t="s">
        <v>170</v>
      </c>
      <c r="F7196" s="2">
        <v>6.2</v>
      </c>
      <c r="G7196" s="2" t="s">
        <v>1183</v>
      </c>
      <c r="H7196" s="2" t="s">
        <v>171</v>
      </c>
      <c r="I7196" s="2" t="s">
        <v>347</v>
      </c>
      <c r="J7196" s="3">
        <v>7</v>
      </c>
      <c r="K7196" s="5"/>
    </row>
    <row r="7197" spans="1:11">
      <c r="A7197" s="2" t="s">
        <v>165</v>
      </c>
      <c r="B7197" s="2" t="s">
        <v>166</v>
      </c>
      <c r="C7197" s="4">
        <v>45597</v>
      </c>
      <c r="D7197" s="2" t="s">
        <v>876</v>
      </c>
      <c r="E7197" s="2" t="s">
        <v>90</v>
      </c>
      <c r="F7197" s="2">
        <v>5.3</v>
      </c>
      <c r="G7197" s="2" t="s">
        <v>1186</v>
      </c>
      <c r="H7197" s="2" t="s">
        <v>171</v>
      </c>
      <c r="I7197" s="2" t="s">
        <v>347</v>
      </c>
      <c r="J7197" s="3">
        <v>1</v>
      </c>
      <c r="K7197" s="5"/>
    </row>
    <row r="7198" spans="1:11">
      <c r="A7198" s="2" t="s">
        <v>188</v>
      </c>
      <c r="B7198" s="2" t="s">
        <v>189</v>
      </c>
      <c r="C7198" s="4">
        <v>45597</v>
      </c>
      <c r="D7198" s="2" t="s">
        <v>594</v>
      </c>
      <c r="E7198" s="2" t="s">
        <v>170</v>
      </c>
      <c r="F7198" s="2">
        <v>5.0999999999999996</v>
      </c>
      <c r="G7198" s="2" t="s">
        <v>1186</v>
      </c>
      <c r="H7198" s="2" t="s">
        <v>285</v>
      </c>
      <c r="I7198" s="2" t="s">
        <v>286</v>
      </c>
      <c r="J7198" s="3">
        <v>1</v>
      </c>
      <c r="K7198" s="5"/>
    </row>
    <row r="7199" spans="1:11">
      <c r="A7199" s="2" t="s">
        <v>188</v>
      </c>
      <c r="B7199" s="2" t="s">
        <v>189</v>
      </c>
      <c r="C7199" s="4">
        <v>45597</v>
      </c>
      <c r="D7199" s="2" t="s">
        <v>341</v>
      </c>
      <c r="E7199" s="2" t="s">
        <v>90</v>
      </c>
      <c r="F7199" s="2">
        <v>5.0999999999999996</v>
      </c>
      <c r="G7199" s="2" t="s">
        <v>1186</v>
      </c>
      <c r="H7199" s="2" t="s">
        <v>337</v>
      </c>
      <c r="I7199" s="2" t="s">
        <v>338</v>
      </c>
      <c r="J7199" s="3">
        <v>2</v>
      </c>
      <c r="K7199" s="5"/>
    </row>
    <row r="7200" spans="1:11">
      <c r="A7200" s="2" t="s">
        <v>188</v>
      </c>
      <c r="B7200" s="2" t="s">
        <v>189</v>
      </c>
      <c r="C7200" s="4">
        <v>45597</v>
      </c>
      <c r="D7200" s="2" t="s">
        <v>1331</v>
      </c>
      <c r="E7200" s="2" t="s">
        <v>132</v>
      </c>
      <c r="F7200" s="2">
        <v>5.2</v>
      </c>
      <c r="G7200" s="2" t="s">
        <v>1186</v>
      </c>
      <c r="H7200" s="2" t="s">
        <v>168</v>
      </c>
      <c r="I7200" s="2" t="s">
        <v>1148</v>
      </c>
      <c r="J7200" s="3">
        <v>1</v>
      </c>
      <c r="K7200" s="5"/>
    </row>
    <row r="7201" spans="1:11">
      <c r="A7201" s="2" t="s">
        <v>1630</v>
      </c>
      <c r="B7201" s="2" t="s">
        <v>1631</v>
      </c>
      <c r="C7201" s="4">
        <v>45597</v>
      </c>
      <c r="D7201" s="2" t="s">
        <v>1332</v>
      </c>
      <c r="E7201" s="2" t="s">
        <v>540</v>
      </c>
      <c r="F7201" s="2">
        <v>6.1</v>
      </c>
      <c r="G7201" s="2" t="s">
        <v>1183</v>
      </c>
      <c r="H7201" s="2" t="s">
        <v>156</v>
      </c>
      <c r="I7201" s="2" t="s">
        <v>1150</v>
      </c>
      <c r="J7201" s="3">
        <v>2</v>
      </c>
      <c r="K7201" s="5"/>
    </row>
    <row r="7202" spans="1:11">
      <c r="A7202" s="2" t="s">
        <v>1630</v>
      </c>
      <c r="B7202" s="2" t="s">
        <v>1631</v>
      </c>
      <c r="C7202" s="4">
        <v>45597</v>
      </c>
      <c r="D7202" s="2" t="s">
        <v>1380</v>
      </c>
      <c r="E7202" s="2" t="s">
        <v>1454</v>
      </c>
      <c r="F7202" s="2">
        <v>5.0999999999999996</v>
      </c>
      <c r="G7202" s="2" t="s">
        <v>1186</v>
      </c>
      <c r="H7202" s="2" t="s">
        <v>156</v>
      </c>
      <c r="I7202" s="2" t="s">
        <v>1150</v>
      </c>
      <c r="J7202" s="3">
        <v>1</v>
      </c>
      <c r="K7202" s="5"/>
    </row>
    <row r="7203" spans="1:11">
      <c r="A7203" s="2" t="s">
        <v>1630</v>
      </c>
      <c r="B7203" s="2" t="s">
        <v>1631</v>
      </c>
      <c r="C7203" s="4">
        <v>45597</v>
      </c>
      <c r="D7203" s="2" t="s">
        <v>1617</v>
      </c>
      <c r="E7203" s="2" t="s">
        <v>588</v>
      </c>
      <c r="F7203" s="2">
        <v>4.0999999999999996</v>
      </c>
      <c r="G7203" s="2" t="s">
        <v>1188</v>
      </c>
      <c r="H7203" s="2" t="s">
        <v>156</v>
      </c>
      <c r="I7203" s="2" t="s">
        <v>1150</v>
      </c>
      <c r="J7203" s="3">
        <v>1</v>
      </c>
      <c r="K7203" s="5"/>
    </row>
    <row r="7204" spans="1:11">
      <c r="A7204" s="2" t="s">
        <v>1630</v>
      </c>
      <c r="B7204" s="2" t="s">
        <v>1631</v>
      </c>
      <c r="C7204" s="4">
        <v>45597</v>
      </c>
      <c r="D7204" s="2" t="s">
        <v>1786</v>
      </c>
      <c r="E7204" s="2" t="s">
        <v>1454</v>
      </c>
      <c r="F7204" s="2">
        <v>2.2999999999999998</v>
      </c>
      <c r="G7204" s="2" t="s">
        <v>1185</v>
      </c>
      <c r="H7204" s="2" t="s">
        <v>156</v>
      </c>
      <c r="I7204" s="2" t="s">
        <v>1150</v>
      </c>
      <c r="J7204" s="3">
        <v>1</v>
      </c>
      <c r="K7204" s="5"/>
    </row>
    <row r="7205" spans="1:11">
      <c r="A7205" s="2" t="s">
        <v>198</v>
      </c>
      <c r="B7205" s="2" t="s">
        <v>199</v>
      </c>
      <c r="C7205" s="4">
        <v>45597</v>
      </c>
      <c r="D7205" s="2" t="s">
        <v>201</v>
      </c>
      <c r="E7205" s="2" t="s">
        <v>170</v>
      </c>
      <c r="F7205" s="2">
        <v>9.1300000000000008</v>
      </c>
      <c r="G7205" s="2" t="s">
        <v>1145</v>
      </c>
      <c r="H7205" s="2" t="s">
        <v>202</v>
      </c>
      <c r="I7205" s="2" t="s">
        <v>1196</v>
      </c>
      <c r="J7205" s="3">
        <v>1</v>
      </c>
      <c r="K7205" s="5"/>
    </row>
    <row r="7206" spans="1:11">
      <c r="A7206" s="2" t="s">
        <v>198</v>
      </c>
      <c r="B7206" s="2" t="s">
        <v>199</v>
      </c>
      <c r="C7206" s="4">
        <v>45597</v>
      </c>
      <c r="D7206" s="2" t="s">
        <v>933</v>
      </c>
      <c r="E7206" s="2" t="s">
        <v>82</v>
      </c>
      <c r="F7206" s="2">
        <v>8.1</v>
      </c>
      <c r="G7206" s="2" t="s">
        <v>1142</v>
      </c>
      <c r="H7206" s="2" t="s">
        <v>198</v>
      </c>
      <c r="I7206" s="2" t="s">
        <v>199</v>
      </c>
      <c r="J7206" s="3">
        <v>1</v>
      </c>
      <c r="K7206" s="5"/>
    </row>
    <row r="7207" spans="1:11">
      <c r="A7207" s="2" t="s">
        <v>203</v>
      </c>
      <c r="B7207" s="2" t="s">
        <v>204</v>
      </c>
      <c r="C7207" s="4">
        <v>45597</v>
      </c>
      <c r="D7207" s="2" t="s">
        <v>205</v>
      </c>
      <c r="E7207" s="2" t="s">
        <v>206</v>
      </c>
      <c r="F7207" s="2">
        <v>8.1</v>
      </c>
      <c r="G7207" s="2" t="s">
        <v>1142</v>
      </c>
      <c r="H7207" s="2" t="s">
        <v>203</v>
      </c>
      <c r="I7207" s="2" t="s">
        <v>204</v>
      </c>
      <c r="J7207" s="3">
        <v>11</v>
      </c>
      <c r="K7207" s="5"/>
    </row>
    <row r="7208" spans="1:11">
      <c r="A7208" s="2" t="s">
        <v>212</v>
      </c>
      <c r="B7208" s="2" t="s">
        <v>213</v>
      </c>
      <c r="C7208" s="4">
        <v>45597</v>
      </c>
      <c r="D7208" s="2" t="s">
        <v>226</v>
      </c>
      <c r="E7208" s="2" t="s">
        <v>227</v>
      </c>
      <c r="F7208" s="2">
        <v>8.1999999999999993</v>
      </c>
      <c r="G7208" s="2" t="s">
        <v>1142</v>
      </c>
      <c r="H7208" s="2" t="s">
        <v>219</v>
      </c>
      <c r="I7208" s="2" t="s">
        <v>1147</v>
      </c>
      <c r="J7208" s="3">
        <v>3</v>
      </c>
      <c r="K7208" s="5"/>
    </row>
    <row r="7209" spans="1:11">
      <c r="A7209" s="2" t="s">
        <v>212</v>
      </c>
      <c r="B7209" s="2" t="s">
        <v>213</v>
      </c>
      <c r="C7209" s="4">
        <v>45597</v>
      </c>
      <c r="D7209" s="2" t="s">
        <v>221</v>
      </c>
      <c r="E7209" s="2" t="s">
        <v>218</v>
      </c>
      <c r="F7209" s="2">
        <v>8.1999999999999993</v>
      </c>
      <c r="G7209" s="2" t="s">
        <v>1142</v>
      </c>
      <c r="H7209" s="2" t="s">
        <v>219</v>
      </c>
      <c r="I7209" s="2" t="s">
        <v>1147</v>
      </c>
      <c r="J7209" s="3">
        <v>2</v>
      </c>
      <c r="K7209" s="5"/>
    </row>
    <row r="7210" spans="1:11">
      <c r="A7210" s="2" t="s">
        <v>212</v>
      </c>
      <c r="B7210" s="2" t="s">
        <v>213</v>
      </c>
      <c r="C7210" s="4">
        <v>45597</v>
      </c>
      <c r="D7210" s="2" t="s">
        <v>719</v>
      </c>
      <c r="E7210" s="2" t="s">
        <v>218</v>
      </c>
      <c r="F7210" s="2">
        <v>8.1999999999999993</v>
      </c>
      <c r="G7210" s="2" t="s">
        <v>1142</v>
      </c>
      <c r="H7210" s="2" t="s">
        <v>219</v>
      </c>
      <c r="I7210" s="2" t="s">
        <v>1147</v>
      </c>
      <c r="J7210" s="3">
        <v>1</v>
      </c>
      <c r="K7210" s="5"/>
    </row>
    <row r="7211" spans="1:11">
      <c r="A7211" s="2" t="s">
        <v>237</v>
      </c>
      <c r="B7211" s="2" t="s">
        <v>238</v>
      </c>
      <c r="C7211" s="4">
        <v>45597</v>
      </c>
      <c r="D7211" s="2" t="s">
        <v>583</v>
      </c>
      <c r="E7211" s="2" t="s">
        <v>215</v>
      </c>
      <c r="F7211" s="2">
        <v>9.14</v>
      </c>
      <c r="G7211" s="2" t="s">
        <v>1144</v>
      </c>
      <c r="H7211" s="2" t="s">
        <v>156</v>
      </c>
      <c r="I7211" s="2" t="s">
        <v>1150</v>
      </c>
      <c r="J7211" s="3">
        <v>3</v>
      </c>
      <c r="K7211" s="5"/>
    </row>
    <row r="7212" spans="1:11">
      <c r="A7212" s="2" t="s">
        <v>237</v>
      </c>
      <c r="B7212" s="2" t="s">
        <v>238</v>
      </c>
      <c r="C7212" s="4">
        <v>45597</v>
      </c>
      <c r="D7212" s="2" t="s">
        <v>584</v>
      </c>
      <c r="E7212" s="2" t="s">
        <v>211</v>
      </c>
      <c r="F7212" s="2">
        <v>6.2</v>
      </c>
      <c r="G7212" s="2" t="s">
        <v>1183</v>
      </c>
      <c r="H7212" s="2" t="s">
        <v>203</v>
      </c>
      <c r="I7212" s="2" t="s">
        <v>204</v>
      </c>
      <c r="J7212" s="3">
        <v>2</v>
      </c>
      <c r="K7212" s="5"/>
    </row>
    <row r="7213" spans="1:11">
      <c r="A7213" s="2" t="s">
        <v>258</v>
      </c>
      <c r="B7213" s="2" t="s">
        <v>259</v>
      </c>
      <c r="C7213" s="4">
        <v>45597</v>
      </c>
      <c r="D7213" s="2" t="s">
        <v>2052</v>
      </c>
      <c r="E7213" s="2" t="s">
        <v>263</v>
      </c>
      <c r="F7213" s="2">
        <v>8.1999999999999993</v>
      </c>
      <c r="G7213" s="2" t="s">
        <v>1142</v>
      </c>
      <c r="H7213" s="2" t="s">
        <v>727</v>
      </c>
      <c r="I7213" s="2" t="s">
        <v>1220</v>
      </c>
      <c r="J7213" s="3">
        <v>1</v>
      </c>
      <c r="K7213" s="5"/>
    </row>
    <row r="7214" spans="1:11">
      <c r="A7214" s="2" t="s">
        <v>258</v>
      </c>
      <c r="B7214" s="2" t="s">
        <v>259</v>
      </c>
      <c r="C7214" s="4">
        <v>45597</v>
      </c>
      <c r="D7214" s="2" t="s">
        <v>2053</v>
      </c>
      <c r="E7214" s="2" t="s">
        <v>17</v>
      </c>
      <c r="F7214" s="2">
        <v>8.1999999999999993</v>
      </c>
      <c r="G7214" s="2" t="s">
        <v>1142</v>
      </c>
      <c r="H7214" s="2" t="s">
        <v>18</v>
      </c>
      <c r="I7214" s="2" t="s">
        <v>1205</v>
      </c>
      <c r="J7214" s="3">
        <v>1</v>
      </c>
      <c r="K7214" s="5"/>
    </row>
    <row r="7215" spans="1:11">
      <c r="A7215" s="2" t="s">
        <v>258</v>
      </c>
      <c r="B7215" s="2" t="s">
        <v>259</v>
      </c>
      <c r="C7215" s="4">
        <v>45597</v>
      </c>
      <c r="D7215" s="2" t="s">
        <v>2054</v>
      </c>
      <c r="E7215" s="2" t="s">
        <v>17</v>
      </c>
      <c r="F7215" s="2">
        <v>8.1999999999999993</v>
      </c>
      <c r="G7215" s="2" t="s">
        <v>1142</v>
      </c>
      <c r="H7215" s="2" t="s">
        <v>18</v>
      </c>
      <c r="I7215" s="2" t="s">
        <v>1205</v>
      </c>
      <c r="J7215" s="3">
        <v>1</v>
      </c>
      <c r="K7215" s="5"/>
    </row>
    <row r="7216" spans="1:11">
      <c r="A7216" s="2" t="s">
        <v>270</v>
      </c>
      <c r="B7216" s="2" t="s">
        <v>271</v>
      </c>
      <c r="C7216" s="4">
        <v>45597</v>
      </c>
      <c r="D7216" s="2" t="s">
        <v>274</v>
      </c>
      <c r="E7216" s="2" t="s">
        <v>273</v>
      </c>
      <c r="F7216" s="2">
        <v>6.2</v>
      </c>
      <c r="G7216" s="2" t="s">
        <v>1183</v>
      </c>
      <c r="H7216" s="2" t="s">
        <v>109</v>
      </c>
      <c r="I7216" s="2" t="s">
        <v>1192</v>
      </c>
      <c r="J7216" s="3">
        <v>1</v>
      </c>
      <c r="K7216" s="5"/>
    </row>
    <row r="7217" spans="1:11">
      <c r="A7217" s="2" t="s">
        <v>278</v>
      </c>
      <c r="B7217" s="2" t="s">
        <v>279</v>
      </c>
      <c r="C7217" s="4">
        <v>45597</v>
      </c>
      <c r="D7217" s="2" t="s">
        <v>280</v>
      </c>
      <c r="E7217" s="2" t="s">
        <v>113</v>
      </c>
      <c r="F7217" s="2">
        <v>8.1</v>
      </c>
      <c r="G7217" s="2" t="s">
        <v>1142</v>
      </c>
      <c r="H7217" s="2" t="s">
        <v>281</v>
      </c>
      <c r="I7217" s="2" t="s">
        <v>1206</v>
      </c>
      <c r="J7217" s="3">
        <v>3</v>
      </c>
      <c r="K7217" s="5"/>
    </row>
    <row r="7218" spans="1:11">
      <c r="A7218" s="2" t="s">
        <v>278</v>
      </c>
      <c r="B7218" s="2" t="s">
        <v>279</v>
      </c>
      <c r="C7218" s="4">
        <v>45597</v>
      </c>
      <c r="D7218" s="2" t="s">
        <v>752</v>
      </c>
      <c r="E7218" s="2" t="s">
        <v>113</v>
      </c>
      <c r="F7218" s="2">
        <v>9.1300000000000008</v>
      </c>
      <c r="G7218" s="2" t="s">
        <v>1145</v>
      </c>
      <c r="H7218" s="2" t="s">
        <v>281</v>
      </c>
      <c r="I7218" s="2" t="s">
        <v>1206</v>
      </c>
      <c r="J7218" s="3">
        <v>54</v>
      </c>
      <c r="K7218" s="5"/>
    </row>
    <row r="7219" spans="1:11">
      <c r="A7219" s="2" t="s">
        <v>753</v>
      </c>
      <c r="B7219" s="2" t="s">
        <v>754</v>
      </c>
      <c r="C7219" s="4">
        <v>45597</v>
      </c>
      <c r="D7219" s="2" t="s">
        <v>1931</v>
      </c>
      <c r="E7219" s="2" t="s">
        <v>1758</v>
      </c>
      <c r="F7219" s="2">
        <v>8.1</v>
      </c>
      <c r="G7219" s="2" t="s">
        <v>1142</v>
      </c>
      <c r="H7219" s="2" t="s">
        <v>97</v>
      </c>
      <c r="I7219" s="2" t="s">
        <v>1180</v>
      </c>
      <c r="J7219" s="3">
        <v>2</v>
      </c>
      <c r="K7219" s="5"/>
    </row>
    <row r="7220" spans="1:11">
      <c r="A7220" s="2" t="s">
        <v>753</v>
      </c>
      <c r="B7220" s="2" t="s">
        <v>754</v>
      </c>
      <c r="C7220" s="4">
        <v>45597</v>
      </c>
      <c r="D7220" s="2" t="s">
        <v>1759</v>
      </c>
      <c r="E7220" s="2" t="s">
        <v>1760</v>
      </c>
      <c r="F7220" s="2">
        <v>8.1</v>
      </c>
      <c r="G7220" s="2" t="s">
        <v>1142</v>
      </c>
      <c r="H7220" s="2" t="s">
        <v>97</v>
      </c>
      <c r="I7220" s="2" t="s">
        <v>1180</v>
      </c>
      <c r="J7220" s="3">
        <v>1</v>
      </c>
      <c r="K7220" s="5"/>
    </row>
    <row r="7221" spans="1:11">
      <c r="A7221" s="2" t="s">
        <v>753</v>
      </c>
      <c r="B7221" s="2" t="s">
        <v>754</v>
      </c>
      <c r="C7221" s="4">
        <v>45597</v>
      </c>
      <c r="D7221" s="2" t="s">
        <v>2055</v>
      </c>
      <c r="E7221" s="2" t="s">
        <v>323</v>
      </c>
      <c r="F7221" s="2">
        <v>8.1</v>
      </c>
      <c r="G7221" s="2" t="s">
        <v>1142</v>
      </c>
      <c r="H7221" s="2" t="s">
        <v>97</v>
      </c>
      <c r="I7221" s="2" t="s">
        <v>1180</v>
      </c>
      <c r="J7221" s="3">
        <v>1</v>
      </c>
      <c r="K7221" s="5"/>
    </row>
    <row r="7222" spans="1:11">
      <c r="A7222" s="2" t="s">
        <v>753</v>
      </c>
      <c r="B7222" s="2" t="s">
        <v>754</v>
      </c>
      <c r="C7222" s="4">
        <v>45597</v>
      </c>
      <c r="D7222" s="2" t="s">
        <v>1762</v>
      </c>
      <c r="E7222" s="2" t="s">
        <v>323</v>
      </c>
      <c r="F7222" s="2">
        <v>8.1</v>
      </c>
      <c r="G7222" s="2" t="s">
        <v>1142</v>
      </c>
      <c r="H7222" s="2" t="s">
        <v>100</v>
      </c>
      <c r="I7222" s="2" t="s">
        <v>1181</v>
      </c>
      <c r="J7222" s="3">
        <v>2</v>
      </c>
      <c r="K7222" s="5"/>
    </row>
    <row r="7223" spans="1:11">
      <c r="A7223" s="2" t="s">
        <v>1334</v>
      </c>
      <c r="B7223" s="2" t="s">
        <v>1335</v>
      </c>
      <c r="C7223" s="4">
        <v>45597</v>
      </c>
      <c r="D7223" s="2" t="s">
        <v>830</v>
      </c>
      <c r="E7223" s="2" t="s">
        <v>749</v>
      </c>
      <c r="F7223" s="2">
        <v>1.2</v>
      </c>
      <c r="G7223" s="2" t="s">
        <v>1187</v>
      </c>
      <c r="H7223" s="2" t="s">
        <v>114</v>
      </c>
      <c r="I7223" s="2" t="s">
        <v>1193</v>
      </c>
      <c r="J7223" s="3">
        <v>1</v>
      </c>
      <c r="K7223" s="5"/>
    </row>
    <row r="7224" spans="1:11">
      <c r="A7224" s="2" t="s">
        <v>1334</v>
      </c>
      <c r="B7224" s="2" t="s">
        <v>1335</v>
      </c>
      <c r="C7224" s="4">
        <v>45597</v>
      </c>
      <c r="D7224" s="2" t="s">
        <v>1380</v>
      </c>
      <c r="E7224" s="2" t="s">
        <v>1454</v>
      </c>
      <c r="F7224" s="2">
        <v>1.2</v>
      </c>
      <c r="G7224" s="2" t="s">
        <v>1187</v>
      </c>
      <c r="H7224" s="2" t="s">
        <v>1334</v>
      </c>
      <c r="I7224" s="2" t="s">
        <v>1378</v>
      </c>
      <c r="J7224" s="3">
        <v>1</v>
      </c>
      <c r="K7224" s="5"/>
    </row>
    <row r="7225" spans="1:11">
      <c r="A7225" s="2" t="s">
        <v>300</v>
      </c>
      <c r="B7225" s="2" t="s">
        <v>301</v>
      </c>
      <c r="C7225" s="4">
        <v>45597</v>
      </c>
      <c r="D7225" s="2" t="s">
        <v>2043</v>
      </c>
      <c r="E7225" s="2" t="s">
        <v>47</v>
      </c>
      <c r="F7225" s="2">
        <v>6.1</v>
      </c>
      <c r="G7225" s="2" t="s">
        <v>1183</v>
      </c>
      <c r="H7225" s="2" t="s">
        <v>2044</v>
      </c>
      <c r="I7225" s="2" t="s">
        <v>2045</v>
      </c>
      <c r="J7225" s="3">
        <v>1</v>
      </c>
      <c r="K7225" s="5"/>
    </row>
    <row r="7226" spans="1:11">
      <c r="A7226" s="2" t="s">
        <v>318</v>
      </c>
      <c r="B7226" s="2" t="s">
        <v>319</v>
      </c>
      <c r="C7226" s="4">
        <v>45597</v>
      </c>
      <c r="D7226" s="2" t="s">
        <v>1021</v>
      </c>
      <c r="E7226" s="2" t="s">
        <v>1094</v>
      </c>
      <c r="F7226" s="2">
        <v>8.1</v>
      </c>
      <c r="G7226" s="2" t="s">
        <v>1142</v>
      </c>
      <c r="H7226" s="2" t="s">
        <v>156</v>
      </c>
      <c r="I7226" s="2" t="s">
        <v>1150</v>
      </c>
      <c r="J7226" s="3">
        <v>1</v>
      </c>
      <c r="K7226" s="5"/>
    </row>
    <row r="7227" spans="1:11">
      <c r="A7227" s="2" t="s">
        <v>363</v>
      </c>
      <c r="B7227" s="2" t="s">
        <v>1416</v>
      </c>
      <c r="C7227" s="4">
        <v>45597</v>
      </c>
      <c r="D7227" s="2" t="s">
        <v>1635</v>
      </c>
      <c r="E7227" s="2" t="s">
        <v>90</v>
      </c>
      <c r="F7227" s="2">
        <v>8.1</v>
      </c>
      <c r="G7227" s="2" t="s">
        <v>1142</v>
      </c>
      <c r="H7227" s="2" t="s">
        <v>363</v>
      </c>
      <c r="I7227" s="2" t="str">
        <f>+VLOOKUP(H7227,$A$2:$B$90000,2,0)</f>
        <v>AEROANDES</v>
      </c>
      <c r="J7227" s="3">
        <v>3</v>
      </c>
      <c r="K7227" s="5"/>
    </row>
    <row r="7228" spans="1:11">
      <c r="A7228" s="2" t="s">
        <v>337</v>
      </c>
      <c r="B7228" s="2" t="s">
        <v>338</v>
      </c>
      <c r="C7228" s="4">
        <v>45597</v>
      </c>
      <c r="D7228" s="2" t="s">
        <v>1436</v>
      </c>
      <c r="E7228" s="2" t="s">
        <v>90</v>
      </c>
      <c r="F7228" s="2">
        <v>8.1</v>
      </c>
      <c r="G7228" s="2" t="s">
        <v>1142</v>
      </c>
      <c r="H7228" s="2" t="s">
        <v>337</v>
      </c>
      <c r="I7228" s="2" t="s">
        <v>338</v>
      </c>
      <c r="J7228" s="3">
        <v>2</v>
      </c>
      <c r="K7228" s="5"/>
    </row>
    <row r="7229" spans="1:11">
      <c r="A7229" s="2" t="s">
        <v>842</v>
      </c>
      <c r="B7229" s="2" t="s">
        <v>1155</v>
      </c>
      <c r="C7229" s="4">
        <v>45597</v>
      </c>
      <c r="D7229" s="2" t="s">
        <v>1810</v>
      </c>
      <c r="E7229" s="2" t="s">
        <v>382</v>
      </c>
      <c r="F7229" s="2">
        <v>9.1300000000000008</v>
      </c>
      <c r="G7229" s="2" t="s">
        <v>1145</v>
      </c>
      <c r="H7229" s="2" t="s">
        <v>842</v>
      </c>
      <c r="I7229" s="2" t="s">
        <v>1155</v>
      </c>
      <c r="J7229" s="3">
        <v>1</v>
      </c>
      <c r="K7229" s="5"/>
    </row>
    <row r="7230" spans="1:11">
      <c r="A7230" s="2" t="s">
        <v>842</v>
      </c>
      <c r="B7230" s="2" t="s">
        <v>1155</v>
      </c>
      <c r="C7230" s="4">
        <v>45597</v>
      </c>
      <c r="D7230" s="2" t="s">
        <v>1965</v>
      </c>
      <c r="E7230" s="2" t="s">
        <v>382</v>
      </c>
      <c r="F7230" s="2">
        <v>2.2999999999999998</v>
      </c>
      <c r="G7230" s="2" t="s">
        <v>1185</v>
      </c>
      <c r="H7230" s="2" t="s">
        <v>842</v>
      </c>
      <c r="I7230" s="2" t="s">
        <v>1155</v>
      </c>
      <c r="J7230" s="3">
        <v>3</v>
      </c>
      <c r="K7230" s="5"/>
    </row>
    <row r="7231" spans="1:11">
      <c r="A7231" s="2" t="s">
        <v>349</v>
      </c>
      <c r="B7231" s="2" t="s">
        <v>350</v>
      </c>
      <c r="C7231" s="4">
        <v>45597</v>
      </c>
      <c r="D7231" s="2" t="s">
        <v>354</v>
      </c>
      <c r="E7231" s="2" t="s">
        <v>355</v>
      </c>
      <c r="F7231" s="2">
        <v>8.1</v>
      </c>
      <c r="G7231" s="2" t="s">
        <v>1142</v>
      </c>
      <c r="H7231" s="2" t="s">
        <v>353</v>
      </c>
      <c r="I7231" s="2" t="s">
        <v>1179</v>
      </c>
      <c r="J7231" s="3">
        <v>1</v>
      </c>
      <c r="K7231" s="5"/>
    </row>
    <row r="7232" spans="1:11">
      <c r="A7232" s="2" t="s">
        <v>375</v>
      </c>
      <c r="B7232" s="2" t="s">
        <v>376</v>
      </c>
      <c r="C7232" s="4">
        <v>45597</v>
      </c>
      <c r="D7232" s="2" t="s">
        <v>431</v>
      </c>
      <c r="E7232" s="2" t="s">
        <v>323</v>
      </c>
      <c r="F7232" s="2">
        <v>8.1999999999999993</v>
      </c>
      <c r="G7232" s="2" t="s">
        <v>1142</v>
      </c>
      <c r="H7232" s="2" t="s">
        <v>379</v>
      </c>
      <c r="I7232" s="2" t="s">
        <v>1200</v>
      </c>
      <c r="J7232" s="3">
        <v>1</v>
      </c>
      <c r="K7232" s="5"/>
    </row>
    <row r="7233" spans="1:11">
      <c r="A7233" s="2" t="s">
        <v>375</v>
      </c>
      <c r="B7233" s="2" t="s">
        <v>376</v>
      </c>
      <c r="C7233" s="4">
        <v>45597</v>
      </c>
      <c r="D7233" s="2" t="s">
        <v>381</v>
      </c>
      <c r="E7233" s="2" t="s">
        <v>382</v>
      </c>
      <c r="F7233" s="2">
        <v>8.1999999999999993</v>
      </c>
      <c r="G7233" s="2" t="s">
        <v>1142</v>
      </c>
      <c r="H7233" s="2" t="s">
        <v>379</v>
      </c>
      <c r="I7233" s="2" t="s">
        <v>1200</v>
      </c>
      <c r="J7233" s="3">
        <v>1</v>
      </c>
      <c r="K7233" s="5"/>
    </row>
    <row r="7234" spans="1:11">
      <c r="A7234" s="2" t="s">
        <v>393</v>
      </c>
      <c r="B7234" s="2" t="s">
        <v>394</v>
      </c>
      <c r="C7234" s="4">
        <v>45597</v>
      </c>
      <c r="D7234" s="2" t="s">
        <v>1661</v>
      </c>
      <c r="E7234" s="2" t="s">
        <v>352</v>
      </c>
      <c r="F7234" s="2">
        <v>9.6</v>
      </c>
      <c r="G7234" s="2" t="s">
        <v>1183</v>
      </c>
      <c r="H7234" s="2" t="s">
        <v>356</v>
      </c>
      <c r="I7234" s="2" t="s">
        <v>357</v>
      </c>
      <c r="J7234" s="3">
        <v>1</v>
      </c>
      <c r="K7234" s="5"/>
    </row>
    <row r="7235" spans="1:11">
      <c r="A7235" s="2" t="s">
        <v>393</v>
      </c>
      <c r="B7235" s="2" t="s">
        <v>394</v>
      </c>
      <c r="C7235" s="4">
        <v>45597</v>
      </c>
      <c r="D7235" s="2" t="s">
        <v>768</v>
      </c>
      <c r="E7235" s="2" t="s">
        <v>86</v>
      </c>
      <c r="F7235" s="2">
        <v>6.2</v>
      </c>
      <c r="G7235" s="2" t="s">
        <v>1183</v>
      </c>
      <c r="H7235" s="2" t="s">
        <v>318</v>
      </c>
      <c r="I7235" s="2" t="s">
        <v>319</v>
      </c>
      <c r="J7235" s="3">
        <v>1</v>
      </c>
      <c r="K7235" s="5"/>
    </row>
    <row r="7236" spans="1:11">
      <c r="A7236" s="2" t="s">
        <v>393</v>
      </c>
      <c r="B7236" s="2" t="s">
        <v>394</v>
      </c>
      <c r="C7236" s="4">
        <v>45597</v>
      </c>
      <c r="D7236" s="2" t="s">
        <v>396</v>
      </c>
      <c r="E7236" s="2" t="s">
        <v>170</v>
      </c>
      <c r="F7236" s="2">
        <v>6.1</v>
      </c>
      <c r="G7236" s="2" t="s">
        <v>1183</v>
      </c>
      <c r="H7236" s="2" t="s">
        <v>179</v>
      </c>
      <c r="I7236" s="2" t="s">
        <v>1169</v>
      </c>
      <c r="J7236" s="3">
        <v>4</v>
      </c>
      <c r="K7236" s="5"/>
    </row>
    <row r="7237" spans="1:11">
      <c r="A7237" s="2" t="s">
        <v>393</v>
      </c>
      <c r="B7237" s="2" t="s">
        <v>394</v>
      </c>
      <c r="C7237" s="4">
        <v>45597</v>
      </c>
      <c r="D7237" s="2" t="s">
        <v>669</v>
      </c>
      <c r="E7237" s="2" t="s">
        <v>170</v>
      </c>
      <c r="F7237" s="2">
        <v>6.1</v>
      </c>
      <c r="G7237" s="2" t="s">
        <v>1183</v>
      </c>
      <c r="H7237" s="2" t="s">
        <v>623</v>
      </c>
      <c r="I7237" s="2" t="s">
        <v>1227</v>
      </c>
      <c r="J7237" s="3">
        <v>2</v>
      </c>
      <c r="K7237" s="5"/>
    </row>
    <row r="7238" spans="1:11">
      <c r="A7238" s="2" t="s">
        <v>423</v>
      </c>
      <c r="B7238" s="2" t="s">
        <v>1218</v>
      </c>
      <c r="C7238" s="4">
        <v>45597</v>
      </c>
      <c r="D7238" s="2" t="s">
        <v>1715</v>
      </c>
      <c r="E7238" s="2" t="s">
        <v>323</v>
      </c>
      <c r="F7238" s="2">
        <v>1.1000000000000001</v>
      </c>
      <c r="G7238" s="2" t="s">
        <v>1187</v>
      </c>
      <c r="H7238" s="2" t="s">
        <v>423</v>
      </c>
      <c r="I7238" s="2" t="s">
        <v>1218</v>
      </c>
      <c r="J7238" s="3">
        <v>1</v>
      </c>
      <c r="K7238" s="5"/>
    </row>
    <row r="7239" spans="1:11">
      <c r="A7239" s="2" t="s">
        <v>416</v>
      </c>
      <c r="B7239" s="2" t="s">
        <v>417</v>
      </c>
      <c r="C7239" s="4">
        <v>45597</v>
      </c>
      <c r="D7239" s="2" t="s">
        <v>1567</v>
      </c>
      <c r="E7239" s="2" t="s">
        <v>211</v>
      </c>
      <c r="F7239" s="2">
        <v>6.1</v>
      </c>
      <c r="G7239" s="2" t="s">
        <v>1183</v>
      </c>
      <c r="H7239" s="2" t="s">
        <v>425</v>
      </c>
      <c r="I7239" s="2" t="s">
        <v>465</v>
      </c>
      <c r="J7239" s="3">
        <v>1</v>
      </c>
      <c r="K7239" s="5"/>
    </row>
    <row r="7240" spans="1:11">
      <c r="A7240" s="2" t="s">
        <v>416</v>
      </c>
      <c r="B7240" s="2" t="s">
        <v>417</v>
      </c>
      <c r="C7240" s="4">
        <v>45597</v>
      </c>
      <c r="D7240" s="2" t="s">
        <v>975</v>
      </c>
      <c r="E7240" s="2" t="s">
        <v>588</v>
      </c>
      <c r="F7240" s="2">
        <v>4.3</v>
      </c>
      <c r="G7240" s="2" t="s">
        <v>1188</v>
      </c>
      <c r="H7240" s="2" t="s">
        <v>156</v>
      </c>
      <c r="I7240" s="2" t="s">
        <v>1150</v>
      </c>
      <c r="J7240" s="3">
        <v>2</v>
      </c>
      <c r="K7240" s="5"/>
    </row>
    <row r="7241" spans="1:11">
      <c r="A7241" s="2" t="s">
        <v>416</v>
      </c>
      <c r="B7241" s="2" t="s">
        <v>417</v>
      </c>
      <c r="C7241" s="4">
        <v>45597</v>
      </c>
      <c r="D7241" s="2" t="s">
        <v>778</v>
      </c>
      <c r="E7241" s="2" t="s">
        <v>191</v>
      </c>
      <c r="F7241" s="2">
        <v>4.0999999999999996</v>
      </c>
      <c r="G7241" s="2" t="s">
        <v>1188</v>
      </c>
      <c r="H7241" s="2" t="s">
        <v>779</v>
      </c>
      <c r="I7241" s="2" t="s">
        <v>1213</v>
      </c>
      <c r="J7241" s="3">
        <v>1</v>
      </c>
      <c r="K7241" s="5"/>
    </row>
    <row r="7242" spans="1:11">
      <c r="A7242" s="2" t="s">
        <v>416</v>
      </c>
      <c r="B7242" s="2" t="s">
        <v>417</v>
      </c>
      <c r="C7242" s="4">
        <v>45597</v>
      </c>
      <c r="D7242" s="2" t="s">
        <v>73</v>
      </c>
      <c r="E7242" s="2" t="s">
        <v>74</v>
      </c>
      <c r="F7242" s="2">
        <v>4.3</v>
      </c>
      <c r="G7242" s="2" t="s">
        <v>1188</v>
      </c>
      <c r="H7242" s="2" t="s">
        <v>543</v>
      </c>
      <c r="I7242" s="2" t="s">
        <v>1166</v>
      </c>
      <c r="J7242" s="3">
        <v>1</v>
      </c>
      <c r="K7242" s="5"/>
    </row>
    <row r="7243" spans="1:11">
      <c r="A7243" s="2" t="s">
        <v>427</v>
      </c>
      <c r="B7243" s="2" t="s">
        <v>428</v>
      </c>
      <c r="C7243" s="4">
        <v>45597</v>
      </c>
      <c r="D7243" s="2" t="s">
        <v>976</v>
      </c>
      <c r="E7243" s="2" t="s">
        <v>74</v>
      </c>
      <c r="F7243" s="2">
        <v>5.0999999999999996</v>
      </c>
      <c r="G7243" s="2" t="s">
        <v>1186</v>
      </c>
      <c r="H7243" s="2" t="s">
        <v>405</v>
      </c>
      <c r="I7243" s="2" t="s">
        <v>1167</v>
      </c>
      <c r="J7243" s="3">
        <v>3</v>
      </c>
      <c r="K7243" s="5"/>
    </row>
    <row r="7244" spans="1:11">
      <c r="A7244" s="2" t="s">
        <v>427</v>
      </c>
      <c r="B7244" s="2" t="s">
        <v>428</v>
      </c>
      <c r="C7244" s="4">
        <v>45597</v>
      </c>
      <c r="D7244" s="2" t="s">
        <v>980</v>
      </c>
      <c r="E7244" s="2" t="s">
        <v>215</v>
      </c>
      <c r="F7244" s="2">
        <v>4.3</v>
      </c>
      <c r="G7244" s="2" t="s">
        <v>1188</v>
      </c>
      <c r="H7244" s="2" t="s">
        <v>433</v>
      </c>
      <c r="I7244" s="2" t="s">
        <v>1224</v>
      </c>
      <c r="J7244" s="3">
        <v>1</v>
      </c>
      <c r="K7244" s="5"/>
    </row>
    <row r="7245" spans="1:11">
      <c r="A7245" s="2" t="s">
        <v>427</v>
      </c>
      <c r="B7245" s="2" t="s">
        <v>428</v>
      </c>
      <c r="C7245" s="4">
        <v>45597</v>
      </c>
      <c r="D7245" s="2" t="s">
        <v>702</v>
      </c>
      <c r="E7245" s="2" t="s">
        <v>540</v>
      </c>
      <c r="F7245" s="2">
        <v>5.0999999999999996</v>
      </c>
      <c r="G7245" s="2" t="s">
        <v>1186</v>
      </c>
      <c r="H7245" s="2" t="s">
        <v>115</v>
      </c>
      <c r="I7245" s="2" t="s">
        <v>116</v>
      </c>
      <c r="J7245" s="3">
        <v>3</v>
      </c>
      <c r="K7245" s="5"/>
    </row>
    <row r="7246" spans="1:11">
      <c r="A7246" s="2" t="s">
        <v>434</v>
      </c>
      <c r="B7246" s="2" t="s">
        <v>435</v>
      </c>
      <c r="C7246" s="4">
        <v>45597</v>
      </c>
      <c r="D7246" s="2" t="s">
        <v>439</v>
      </c>
      <c r="E7246" s="2" t="s">
        <v>240</v>
      </c>
      <c r="F7246" s="2">
        <v>8.1999999999999993</v>
      </c>
      <c r="G7246" s="2" t="s">
        <v>1142</v>
      </c>
      <c r="H7246" s="2" t="s">
        <v>109</v>
      </c>
      <c r="I7246" s="2" t="s">
        <v>1192</v>
      </c>
      <c r="J7246" s="3">
        <v>21</v>
      </c>
      <c r="K7246" s="5"/>
    </row>
    <row r="7247" spans="1:11">
      <c r="A7247" s="2" t="s">
        <v>434</v>
      </c>
      <c r="B7247" s="2" t="s">
        <v>435</v>
      </c>
      <c r="C7247" s="4">
        <v>45597</v>
      </c>
      <c r="D7247" s="2" t="s">
        <v>662</v>
      </c>
      <c r="E7247" s="2" t="s">
        <v>436</v>
      </c>
      <c r="F7247" s="2">
        <v>8.1999999999999993</v>
      </c>
      <c r="G7247" s="2" t="s">
        <v>1142</v>
      </c>
      <c r="H7247" s="2" t="s">
        <v>109</v>
      </c>
      <c r="I7247" s="2" t="s">
        <v>1192</v>
      </c>
      <c r="J7247" s="3">
        <v>20</v>
      </c>
      <c r="K7247" s="5"/>
    </row>
    <row r="7248" spans="1:11">
      <c r="A7248" s="2" t="s">
        <v>667</v>
      </c>
      <c r="B7248" s="2" t="s">
        <v>668</v>
      </c>
      <c r="C7248" s="4">
        <v>45597</v>
      </c>
      <c r="D7248" s="2" t="s">
        <v>1656</v>
      </c>
      <c r="E7248" s="2" t="s">
        <v>170</v>
      </c>
      <c r="F7248" s="2">
        <v>5.0999999999999996</v>
      </c>
      <c r="G7248" s="2" t="s">
        <v>1186</v>
      </c>
      <c r="H7248" s="2" t="s">
        <v>1657</v>
      </c>
      <c r="I7248" s="2" t="s">
        <v>1658</v>
      </c>
      <c r="J7248" s="3">
        <v>1</v>
      </c>
      <c r="K7248" s="5"/>
    </row>
    <row r="7249" spans="1:11">
      <c r="A7249" s="2" t="s">
        <v>1137</v>
      </c>
      <c r="B7249" s="2" t="s">
        <v>1347</v>
      </c>
      <c r="C7249" s="4">
        <v>45597</v>
      </c>
      <c r="D7249" s="2" t="s">
        <v>1348</v>
      </c>
      <c r="E7249" s="2" t="s">
        <v>1349</v>
      </c>
      <c r="F7249" s="2">
        <v>7.1</v>
      </c>
      <c r="G7249" s="2" t="s">
        <v>1143</v>
      </c>
      <c r="H7249" s="2" t="s">
        <v>156</v>
      </c>
      <c r="I7249" s="2" t="s">
        <v>1150</v>
      </c>
      <c r="J7249" s="3">
        <v>1</v>
      </c>
      <c r="K7249" s="5"/>
    </row>
    <row r="7250" spans="1:11">
      <c r="A7250" s="2" t="s">
        <v>1137</v>
      </c>
      <c r="B7250" s="2" t="s">
        <v>1347</v>
      </c>
      <c r="C7250" s="4">
        <v>45597</v>
      </c>
      <c r="D7250" s="2" t="s">
        <v>400</v>
      </c>
      <c r="E7250" s="2" t="s">
        <v>170</v>
      </c>
      <c r="F7250" s="2">
        <v>7.1</v>
      </c>
      <c r="G7250" s="2" t="s">
        <v>1143</v>
      </c>
      <c r="H7250" s="2" t="s">
        <v>156</v>
      </c>
      <c r="I7250" s="2" t="s">
        <v>1150</v>
      </c>
      <c r="J7250" s="3">
        <v>1</v>
      </c>
      <c r="K7250" s="5"/>
    </row>
    <row r="7251" spans="1:11">
      <c r="A7251" s="2" t="s">
        <v>1137</v>
      </c>
      <c r="B7251" s="2" t="s">
        <v>1347</v>
      </c>
      <c r="C7251" s="4">
        <v>45597</v>
      </c>
      <c r="D7251" s="2" t="s">
        <v>1774</v>
      </c>
      <c r="E7251" s="2" t="s">
        <v>414</v>
      </c>
      <c r="F7251" s="2">
        <v>7.1</v>
      </c>
      <c r="G7251" s="2" t="s">
        <v>1143</v>
      </c>
      <c r="H7251" s="2" t="s">
        <v>318</v>
      </c>
      <c r="I7251" s="2" t="s">
        <v>319</v>
      </c>
      <c r="J7251" s="3">
        <v>1</v>
      </c>
      <c r="K7251" s="5"/>
    </row>
    <row r="7252" spans="1:11">
      <c r="A7252" s="2" t="s">
        <v>67</v>
      </c>
      <c r="B7252" s="2" t="s">
        <v>445</v>
      </c>
      <c r="C7252" s="4">
        <v>45597</v>
      </c>
      <c r="D7252" s="2" t="s">
        <v>1438</v>
      </c>
      <c r="E7252" s="2" t="s">
        <v>132</v>
      </c>
      <c r="F7252" s="2">
        <v>8.1</v>
      </c>
      <c r="G7252" s="2" t="s">
        <v>1142</v>
      </c>
      <c r="H7252" s="2" t="s">
        <v>67</v>
      </c>
      <c r="I7252" s="2" t="s">
        <v>445</v>
      </c>
      <c r="J7252" s="3">
        <v>4</v>
      </c>
      <c r="K7252" s="5"/>
    </row>
    <row r="7253" spans="1:11">
      <c r="A7253" s="2" t="s">
        <v>67</v>
      </c>
      <c r="B7253" s="2" t="s">
        <v>445</v>
      </c>
      <c r="C7253" s="4">
        <v>45597</v>
      </c>
      <c r="D7253" s="2" t="s">
        <v>568</v>
      </c>
      <c r="E7253" s="2" t="s">
        <v>132</v>
      </c>
      <c r="F7253" s="2">
        <v>8.1</v>
      </c>
      <c r="G7253" s="2" t="s">
        <v>1142</v>
      </c>
      <c r="H7253" s="2" t="s">
        <v>67</v>
      </c>
      <c r="I7253" s="2" t="s">
        <v>445</v>
      </c>
      <c r="J7253" s="3">
        <v>5</v>
      </c>
      <c r="K7253" s="5"/>
    </row>
    <row r="7254" spans="1:11">
      <c r="A7254" s="2" t="s">
        <v>460</v>
      </c>
      <c r="B7254" s="2" t="s">
        <v>464</v>
      </c>
      <c r="C7254" s="4">
        <v>45597</v>
      </c>
      <c r="D7254" s="2" t="s">
        <v>400</v>
      </c>
      <c r="E7254" s="2" t="s">
        <v>170</v>
      </c>
      <c r="F7254" s="2">
        <v>8.1</v>
      </c>
      <c r="G7254" s="2" t="s">
        <v>1142</v>
      </c>
      <c r="H7254" s="2" t="s">
        <v>399</v>
      </c>
      <c r="I7254" s="2" t="s">
        <v>1202</v>
      </c>
      <c r="J7254" s="3">
        <v>3</v>
      </c>
      <c r="K7254" s="5"/>
    </row>
    <row r="7255" spans="1:11">
      <c r="A7255" s="2" t="s">
        <v>468</v>
      </c>
      <c r="B7255" s="2" t="s">
        <v>469</v>
      </c>
      <c r="C7255" s="4">
        <v>45597</v>
      </c>
      <c r="D7255" s="2" t="s">
        <v>1567</v>
      </c>
      <c r="E7255" s="2" t="s">
        <v>211</v>
      </c>
      <c r="F7255" s="2">
        <v>7.2</v>
      </c>
      <c r="G7255" s="2" t="s">
        <v>1143</v>
      </c>
      <c r="H7255" s="2" t="s">
        <v>467</v>
      </c>
      <c r="I7255" s="2" t="s">
        <v>1204</v>
      </c>
      <c r="J7255" s="3">
        <v>5</v>
      </c>
      <c r="K7255" s="5"/>
    </row>
    <row r="7256" spans="1:11">
      <c r="A7256" s="2" t="s">
        <v>468</v>
      </c>
      <c r="B7256" s="2" t="s">
        <v>469</v>
      </c>
      <c r="C7256" s="4">
        <v>45597</v>
      </c>
      <c r="D7256" s="2" t="s">
        <v>675</v>
      </c>
      <c r="E7256" s="2" t="s">
        <v>211</v>
      </c>
      <c r="F7256" s="2">
        <v>7.2</v>
      </c>
      <c r="G7256" s="2" t="s">
        <v>1143</v>
      </c>
      <c r="H7256" s="2" t="s">
        <v>467</v>
      </c>
      <c r="I7256" s="2" t="s">
        <v>1204</v>
      </c>
      <c r="J7256" s="3">
        <v>1</v>
      </c>
      <c r="K7256" s="5"/>
    </row>
    <row r="7257" spans="1:11">
      <c r="A7257" s="2" t="s">
        <v>472</v>
      </c>
      <c r="B7257" s="2" t="s">
        <v>473</v>
      </c>
      <c r="C7257" s="4">
        <v>45597</v>
      </c>
      <c r="D7257" s="2" t="s">
        <v>699</v>
      </c>
      <c r="E7257" s="2" t="s">
        <v>82</v>
      </c>
      <c r="F7257" s="2">
        <v>6.1</v>
      </c>
      <c r="G7257" s="2" t="s">
        <v>1183</v>
      </c>
      <c r="H7257" s="2" t="s">
        <v>78</v>
      </c>
      <c r="I7257" s="2" t="s">
        <v>79</v>
      </c>
      <c r="J7257" s="3">
        <v>1</v>
      </c>
      <c r="K7257" s="5"/>
    </row>
    <row r="7258" spans="1:11">
      <c r="A7258" s="2" t="s">
        <v>481</v>
      </c>
      <c r="B7258" s="2" t="s">
        <v>482</v>
      </c>
      <c r="C7258" s="4">
        <v>45597</v>
      </c>
      <c r="D7258" s="2" t="s">
        <v>690</v>
      </c>
      <c r="E7258" s="2" t="s">
        <v>1791</v>
      </c>
      <c r="F7258" s="2">
        <v>9.1300000000000008</v>
      </c>
      <c r="G7258" s="2" t="s">
        <v>1145</v>
      </c>
      <c r="H7258" s="2" t="s">
        <v>8</v>
      </c>
      <c r="I7258" s="2" t="s">
        <v>1189</v>
      </c>
      <c r="J7258" s="3">
        <v>1</v>
      </c>
      <c r="K7258" s="5"/>
    </row>
    <row r="7259" spans="1:11">
      <c r="A7259" s="2" t="s">
        <v>481</v>
      </c>
      <c r="B7259" s="2" t="s">
        <v>482</v>
      </c>
      <c r="C7259" s="4">
        <v>45597</v>
      </c>
      <c r="D7259" s="2" t="s">
        <v>504</v>
      </c>
      <c r="E7259" s="2" t="s">
        <v>1791</v>
      </c>
      <c r="F7259" s="2">
        <v>9.1300000000000008</v>
      </c>
      <c r="G7259" s="2" t="s">
        <v>1145</v>
      </c>
      <c r="H7259" s="2" t="s">
        <v>8</v>
      </c>
      <c r="I7259" s="2" t="s">
        <v>1189</v>
      </c>
      <c r="J7259" s="3">
        <v>1</v>
      </c>
      <c r="K7259" s="5"/>
    </row>
    <row r="7260" spans="1:11">
      <c r="A7260" s="2" t="s">
        <v>481</v>
      </c>
      <c r="B7260" s="2" t="s">
        <v>482</v>
      </c>
      <c r="C7260" s="4">
        <v>45597</v>
      </c>
      <c r="D7260" s="2" t="s">
        <v>505</v>
      </c>
      <c r="E7260" s="2" t="s">
        <v>1791</v>
      </c>
      <c r="F7260" s="2">
        <v>9.1300000000000008</v>
      </c>
      <c r="G7260" s="2" t="s">
        <v>1145</v>
      </c>
      <c r="H7260" s="2" t="s">
        <v>12</v>
      </c>
      <c r="I7260" s="2" t="s">
        <v>1190</v>
      </c>
      <c r="J7260" s="3">
        <v>7</v>
      </c>
      <c r="K7260" s="5"/>
    </row>
    <row r="7261" spans="1:11">
      <c r="A7261" s="2" t="s">
        <v>481</v>
      </c>
      <c r="B7261" s="2" t="s">
        <v>482</v>
      </c>
      <c r="C7261" s="4">
        <v>45597</v>
      </c>
      <c r="D7261" s="2" t="s">
        <v>511</v>
      </c>
      <c r="E7261" s="2" t="s">
        <v>1791</v>
      </c>
      <c r="F7261" s="2">
        <v>9.1300000000000008</v>
      </c>
      <c r="G7261" s="2" t="s">
        <v>1145</v>
      </c>
      <c r="H7261" s="2" t="s">
        <v>12</v>
      </c>
      <c r="I7261" s="2" t="s">
        <v>1190</v>
      </c>
      <c r="J7261" s="3">
        <v>1</v>
      </c>
      <c r="K7261" s="5"/>
    </row>
    <row r="7262" spans="1:11">
      <c r="A7262" s="2" t="s">
        <v>4</v>
      </c>
      <c r="B7262" s="2" t="s">
        <v>5</v>
      </c>
      <c r="C7262" s="4">
        <v>45597</v>
      </c>
      <c r="D7262" s="2" t="s">
        <v>694</v>
      </c>
      <c r="E7262" s="2" t="s">
        <v>7</v>
      </c>
      <c r="F7262" s="2">
        <v>8.1999999999999993</v>
      </c>
      <c r="G7262" s="2" t="s">
        <v>1142</v>
      </c>
      <c r="H7262" s="2" t="s">
        <v>8</v>
      </c>
      <c r="I7262" s="2" t="s">
        <v>1189</v>
      </c>
      <c r="J7262" s="3">
        <v>1</v>
      </c>
      <c r="K7262" s="5"/>
    </row>
    <row r="7263" spans="1:11">
      <c r="A7263" s="2" t="s">
        <v>4</v>
      </c>
      <c r="B7263" s="2" t="s">
        <v>5</v>
      </c>
      <c r="C7263" s="4">
        <v>45597</v>
      </c>
      <c r="D7263" s="2" t="s">
        <v>493</v>
      </c>
      <c r="E7263" s="2" t="s">
        <v>7</v>
      </c>
      <c r="F7263" s="2">
        <v>8.1999999999999993</v>
      </c>
      <c r="G7263" s="2" t="s">
        <v>1142</v>
      </c>
      <c r="H7263" s="2" t="s">
        <v>8</v>
      </c>
      <c r="I7263" s="2" t="s">
        <v>1189</v>
      </c>
      <c r="J7263" s="3">
        <v>5</v>
      </c>
      <c r="K7263" s="5"/>
    </row>
    <row r="7264" spans="1:11">
      <c r="A7264" s="2" t="s">
        <v>4</v>
      </c>
      <c r="B7264" s="2" t="s">
        <v>5</v>
      </c>
      <c r="C7264" s="4">
        <v>45597</v>
      </c>
      <c r="D7264" s="2" t="s">
        <v>813</v>
      </c>
      <c r="E7264" s="2" t="s">
        <v>7</v>
      </c>
      <c r="F7264" s="2">
        <v>8.1999999999999993</v>
      </c>
      <c r="G7264" s="2" t="s">
        <v>1142</v>
      </c>
      <c r="H7264" s="2" t="s">
        <v>8</v>
      </c>
      <c r="I7264" s="2" t="s">
        <v>1189</v>
      </c>
      <c r="J7264" s="3">
        <v>3</v>
      </c>
      <c r="K7264" s="5"/>
    </row>
    <row r="7265" spans="1:11">
      <c r="A7265" s="2" t="s">
        <v>4</v>
      </c>
      <c r="B7265" s="2" t="s">
        <v>5</v>
      </c>
      <c r="C7265" s="4">
        <v>45597</v>
      </c>
      <c r="D7265" s="2" t="s">
        <v>21</v>
      </c>
      <c r="E7265" s="2" t="s">
        <v>7</v>
      </c>
      <c r="F7265" s="2">
        <v>8.1999999999999993</v>
      </c>
      <c r="G7265" s="2" t="s">
        <v>1142</v>
      </c>
      <c r="H7265" s="2" t="s">
        <v>12</v>
      </c>
      <c r="I7265" s="2" t="s">
        <v>1190</v>
      </c>
      <c r="J7265" s="3">
        <v>10</v>
      </c>
      <c r="K7265" s="5"/>
    </row>
    <row r="7266" spans="1:11">
      <c r="A7266" s="2" t="s">
        <v>4</v>
      </c>
      <c r="B7266" s="2" t="s">
        <v>5</v>
      </c>
      <c r="C7266" s="4">
        <v>45597</v>
      </c>
      <c r="D7266" s="2" t="s">
        <v>505</v>
      </c>
      <c r="E7266" s="2" t="s">
        <v>7</v>
      </c>
      <c r="F7266" s="2">
        <v>8.1999999999999993</v>
      </c>
      <c r="G7266" s="2" t="s">
        <v>1142</v>
      </c>
      <c r="H7266" s="2" t="s">
        <v>12</v>
      </c>
      <c r="I7266" s="2" t="s">
        <v>1190</v>
      </c>
      <c r="J7266" s="3">
        <v>14</v>
      </c>
      <c r="K7266" s="5"/>
    </row>
    <row r="7267" spans="1:11">
      <c r="A7267" s="2" t="s">
        <v>44</v>
      </c>
      <c r="B7267" s="2" t="s">
        <v>45</v>
      </c>
      <c r="C7267" s="4">
        <v>45597</v>
      </c>
      <c r="D7267" s="2" t="s">
        <v>49</v>
      </c>
      <c r="E7267" s="2" t="s">
        <v>50</v>
      </c>
      <c r="F7267" s="2">
        <v>8.1</v>
      </c>
      <c r="G7267" s="2" t="s">
        <v>1142</v>
      </c>
      <c r="H7267" s="2" t="s">
        <v>44</v>
      </c>
      <c r="I7267" s="2" t="s">
        <v>45</v>
      </c>
      <c r="J7267" s="3">
        <v>2</v>
      </c>
      <c r="K7267" s="5"/>
    </row>
    <row r="7268" spans="1:11">
      <c r="A7268" s="2" t="s">
        <v>44</v>
      </c>
      <c r="B7268" s="2" t="s">
        <v>45</v>
      </c>
      <c r="C7268" s="4">
        <v>45597</v>
      </c>
      <c r="D7268" s="2" t="s">
        <v>59</v>
      </c>
      <c r="E7268" s="2" t="s">
        <v>50</v>
      </c>
      <c r="F7268" s="2">
        <v>8.1</v>
      </c>
      <c r="G7268" s="2" t="s">
        <v>1142</v>
      </c>
      <c r="H7268" s="2" t="s">
        <v>44</v>
      </c>
      <c r="I7268" s="2" t="s">
        <v>45</v>
      </c>
      <c r="J7268" s="3">
        <v>2</v>
      </c>
      <c r="K7268" s="5"/>
    </row>
    <row r="7269" spans="1:11">
      <c r="A7269" s="2" t="s">
        <v>44</v>
      </c>
      <c r="B7269" s="2" t="s">
        <v>45</v>
      </c>
      <c r="C7269" s="4">
        <v>45597</v>
      </c>
      <c r="D7269" s="2" t="s">
        <v>52</v>
      </c>
      <c r="E7269" s="2" t="s">
        <v>50</v>
      </c>
      <c r="F7269" s="2">
        <v>8.1</v>
      </c>
      <c r="G7269" s="2" t="s">
        <v>1142</v>
      </c>
      <c r="H7269" s="2" t="s">
        <v>44</v>
      </c>
      <c r="I7269" s="2" t="s">
        <v>45</v>
      </c>
      <c r="J7269" s="3">
        <v>2</v>
      </c>
      <c r="K7269" s="5"/>
    </row>
    <row r="7270" spans="1:11">
      <c r="A7270" s="2" t="s">
        <v>63</v>
      </c>
      <c r="B7270" s="2" t="s">
        <v>64</v>
      </c>
      <c r="C7270" s="4">
        <v>45597</v>
      </c>
      <c r="D7270" s="2" t="s">
        <v>546</v>
      </c>
      <c r="E7270" s="2" t="s">
        <v>132</v>
      </c>
      <c r="F7270" s="2">
        <v>6.2</v>
      </c>
      <c r="G7270" s="2" t="s">
        <v>1183</v>
      </c>
      <c r="H7270" s="2" t="s">
        <v>547</v>
      </c>
      <c r="I7270" s="2" t="s">
        <v>1230</v>
      </c>
      <c r="J7270" s="3">
        <v>3</v>
      </c>
      <c r="K7270" s="5"/>
    </row>
    <row r="7271" spans="1:11">
      <c r="A7271" s="2" t="s">
        <v>93</v>
      </c>
      <c r="B7271" s="2" t="s">
        <v>94</v>
      </c>
      <c r="C7271" s="4">
        <v>45597</v>
      </c>
      <c r="D7271" s="2" t="s">
        <v>527</v>
      </c>
      <c r="E7271" s="2" t="s">
        <v>17</v>
      </c>
      <c r="F7271" s="2">
        <v>8.1999999999999993</v>
      </c>
      <c r="G7271" s="2" t="s">
        <v>1142</v>
      </c>
      <c r="H7271" s="2" t="s">
        <v>103</v>
      </c>
      <c r="I7271" s="2" t="s">
        <v>1238</v>
      </c>
      <c r="J7271" s="3">
        <v>20</v>
      </c>
      <c r="K7271" s="5"/>
    </row>
    <row r="7272" spans="1:11">
      <c r="A7272" s="2" t="s">
        <v>93</v>
      </c>
      <c r="B7272" s="2" t="s">
        <v>94</v>
      </c>
      <c r="C7272" s="4">
        <v>45597</v>
      </c>
      <c r="D7272" s="2" t="s">
        <v>528</v>
      </c>
      <c r="E7272" s="2" t="s">
        <v>17</v>
      </c>
      <c r="F7272" s="2">
        <v>8.1999999999999993</v>
      </c>
      <c r="G7272" s="2" t="s">
        <v>1142</v>
      </c>
      <c r="H7272" s="2" t="s">
        <v>103</v>
      </c>
      <c r="I7272" s="2" t="s">
        <v>1238</v>
      </c>
      <c r="J7272" s="3">
        <v>12</v>
      </c>
      <c r="K7272" s="5"/>
    </row>
    <row r="7273" spans="1:11">
      <c r="A7273" s="2" t="s">
        <v>106</v>
      </c>
      <c r="B7273" s="2" t="s">
        <v>107</v>
      </c>
      <c r="C7273" s="4">
        <v>45597</v>
      </c>
      <c r="D7273" s="2" t="s">
        <v>104</v>
      </c>
      <c r="E7273" s="2" t="s">
        <v>1040</v>
      </c>
      <c r="F7273" s="2">
        <v>7.1</v>
      </c>
      <c r="G7273" s="2" t="s">
        <v>1143</v>
      </c>
      <c r="H7273" s="2" t="s">
        <v>1310</v>
      </c>
      <c r="I7273" s="2" t="s">
        <v>1311</v>
      </c>
      <c r="J7273" s="3">
        <v>7</v>
      </c>
      <c r="K7273" s="5"/>
    </row>
    <row r="7274" spans="1:11">
      <c r="A7274" s="2" t="s">
        <v>106</v>
      </c>
      <c r="B7274" s="2" t="s">
        <v>107</v>
      </c>
      <c r="C7274" s="4">
        <v>45597</v>
      </c>
      <c r="D7274" s="2" t="s">
        <v>941</v>
      </c>
      <c r="E7274" s="2" t="s">
        <v>942</v>
      </c>
      <c r="F7274" s="2">
        <v>6.1</v>
      </c>
      <c r="G7274" s="2" t="s">
        <v>1183</v>
      </c>
      <c r="H7274" s="2" t="s">
        <v>943</v>
      </c>
      <c r="I7274" s="2" t="s">
        <v>1262</v>
      </c>
      <c r="J7274" s="3">
        <v>1</v>
      </c>
      <c r="K7274" s="5"/>
    </row>
    <row r="7275" spans="1:11">
      <c r="A7275" s="2" t="s">
        <v>106</v>
      </c>
      <c r="B7275" s="2" t="s">
        <v>107</v>
      </c>
      <c r="C7275" s="4">
        <v>45597</v>
      </c>
      <c r="D7275" s="2" t="s">
        <v>661</v>
      </c>
      <c r="E7275" s="2" t="s">
        <v>99</v>
      </c>
      <c r="F7275" s="2">
        <v>7.1</v>
      </c>
      <c r="G7275" s="2" t="s">
        <v>1143</v>
      </c>
      <c r="H7275" s="2" t="s">
        <v>109</v>
      </c>
      <c r="I7275" s="2" t="s">
        <v>1192</v>
      </c>
      <c r="J7275" s="3">
        <v>1</v>
      </c>
      <c r="K7275" s="5"/>
    </row>
    <row r="7276" spans="1:11">
      <c r="A7276" s="2" t="s">
        <v>106</v>
      </c>
      <c r="B7276" s="2" t="s">
        <v>107</v>
      </c>
      <c r="C7276" s="4">
        <v>45597</v>
      </c>
      <c r="D7276" s="2" t="s">
        <v>800</v>
      </c>
      <c r="E7276" s="2" t="s">
        <v>99</v>
      </c>
      <c r="F7276" s="2">
        <v>7.1</v>
      </c>
      <c r="G7276" s="2" t="s">
        <v>1143</v>
      </c>
      <c r="H7276" s="2" t="s">
        <v>109</v>
      </c>
      <c r="I7276" s="2" t="s">
        <v>1192</v>
      </c>
      <c r="J7276" s="3">
        <v>2</v>
      </c>
      <c r="K7276" s="5"/>
    </row>
    <row r="7277" spans="1:11">
      <c r="A7277" s="2" t="s">
        <v>106</v>
      </c>
      <c r="B7277" s="2" t="s">
        <v>107</v>
      </c>
      <c r="C7277" s="4">
        <v>45597</v>
      </c>
      <c r="D7277" s="2" t="s">
        <v>441</v>
      </c>
      <c r="E7277" s="2" t="s">
        <v>240</v>
      </c>
      <c r="F7277" s="2">
        <v>7.1</v>
      </c>
      <c r="G7277" s="2" t="s">
        <v>1143</v>
      </c>
      <c r="H7277" s="2" t="s">
        <v>109</v>
      </c>
      <c r="I7277" s="2" t="s">
        <v>1192</v>
      </c>
      <c r="J7277" s="3">
        <v>2</v>
      </c>
      <c r="K7277" s="5"/>
    </row>
    <row r="7278" spans="1:11">
      <c r="A7278" s="2" t="s">
        <v>106</v>
      </c>
      <c r="B7278" s="2" t="s">
        <v>107</v>
      </c>
      <c r="C7278" s="4">
        <v>45597</v>
      </c>
      <c r="D7278" s="2" t="s">
        <v>1381</v>
      </c>
      <c r="E7278" s="2" t="s">
        <v>749</v>
      </c>
      <c r="F7278" s="2">
        <v>6.1</v>
      </c>
      <c r="G7278" s="2" t="s">
        <v>1183</v>
      </c>
      <c r="H7278" s="2" t="s">
        <v>114</v>
      </c>
      <c r="I7278" s="2" t="s">
        <v>1193</v>
      </c>
      <c r="J7278" s="3">
        <v>3</v>
      </c>
      <c r="K7278" s="5"/>
    </row>
    <row r="7279" spans="1:11">
      <c r="A7279" s="2" t="s">
        <v>1312</v>
      </c>
      <c r="B7279" s="2" t="s">
        <v>1313</v>
      </c>
      <c r="C7279" s="4">
        <v>45597</v>
      </c>
      <c r="D7279" s="2" t="s">
        <v>872</v>
      </c>
      <c r="E7279" s="2" t="s">
        <v>47</v>
      </c>
      <c r="F7279" s="2">
        <v>7.1</v>
      </c>
      <c r="G7279" s="2" t="s">
        <v>1143</v>
      </c>
      <c r="H7279" s="2" t="s">
        <v>149</v>
      </c>
      <c r="I7279" s="2" t="s">
        <v>1242</v>
      </c>
      <c r="J7279" s="3">
        <v>1</v>
      </c>
      <c r="K7279" s="5"/>
    </row>
    <row r="7280" spans="1:11">
      <c r="A7280" s="2" t="s">
        <v>1721</v>
      </c>
      <c r="B7280" s="2" t="s">
        <v>1721</v>
      </c>
      <c r="C7280" s="4">
        <v>45597</v>
      </c>
      <c r="D7280" s="2" t="s">
        <v>2056</v>
      </c>
      <c r="E7280" s="2" t="s">
        <v>1748</v>
      </c>
      <c r="F7280" s="2">
        <v>8.1999999999999993</v>
      </c>
      <c r="G7280" s="2" t="s">
        <v>1142</v>
      </c>
      <c r="H7280" s="2" t="s">
        <v>1749</v>
      </c>
      <c r="I7280" s="2" t="s">
        <v>1750</v>
      </c>
      <c r="J7280" s="3">
        <v>1</v>
      </c>
      <c r="K7280" s="5"/>
    </row>
    <row r="7281" spans="1:11">
      <c r="A7281" s="2" t="s">
        <v>1721</v>
      </c>
      <c r="B7281" s="2" t="s">
        <v>1721</v>
      </c>
      <c r="C7281" s="4">
        <v>45597</v>
      </c>
      <c r="D7281" s="2" t="s">
        <v>2057</v>
      </c>
      <c r="E7281" s="2" t="s">
        <v>1748</v>
      </c>
      <c r="F7281" s="2">
        <v>8.1999999999999993</v>
      </c>
      <c r="G7281" s="2" t="s">
        <v>1142</v>
      </c>
      <c r="H7281" s="2" t="s">
        <v>1749</v>
      </c>
      <c r="I7281" s="2" t="s">
        <v>1750</v>
      </c>
      <c r="J7281" s="3">
        <v>1</v>
      </c>
      <c r="K7281" s="5"/>
    </row>
    <row r="7282" spans="1:11">
      <c r="A7282" s="2" t="s">
        <v>1721</v>
      </c>
      <c r="B7282" s="2" t="s">
        <v>1721</v>
      </c>
      <c r="C7282" s="4">
        <v>45597</v>
      </c>
      <c r="D7282" s="2" t="s">
        <v>2058</v>
      </c>
      <c r="E7282" s="2" t="s">
        <v>1748</v>
      </c>
      <c r="F7282" s="2">
        <v>8.1999999999999993</v>
      </c>
      <c r="G7282" s="2" t="s">
        <v>1142</v>
      </c>
      <c r="H7282" s="2" t="s">
        <v>1749</v>
      </c>
      <c r="I7282" s="2" t="s">
        <v>1750</v>
      </c>
      <c r="J7282" s="3">
        <v>5</v>
      </c>
      <c r="K7282" s="5"/>
    </row>
    <row r="7283" spans="1:11">
      <c r="A7283" s="2" t="s">
        <v>1721</v>
      </c>
      <c r="B7283" s="2" t="s">
        <v>1721</v>
      </c>
      <c r="C7283" s="4">
        <v>45597</v>
      </c>
      <c r="D7283" s="2" t="s">
        <v>2059</v>
      </c>
      <c r="E7283" s="2" t="s">
        <v>1723</v>
      </c>
      <c r="F7283" s="2">
        <v>8.1999999999999993</v>
      </c>
      <c r="G7283" s="2" t="s">
        <v>1142</v>
      </c>
      <c r="H7283" s="2" t="s">
        <v>1724</v>
      </c>
      <c r="I7283" s="2" t="s">
        <v>1725</v>
      </c>
      <c r="J7283" s="3">
        <v>1</v>
      </c>
      <c r="K7283" s="5"/>
    </row>
    <row r="7284" spans="1:11">
      <c r="A7284" s="2" t="s">
        <v>1721</v>
      </c>
      <c r="B7284" s="2" t="s">
        <v>1721</v>
      </c>
      <c r="C7284" s="4">
        <v>45597</v>
      </c>
      <c r="D7284" s="2" t="s">
        <v>2060</v>
      </c>
      <c r="E7284" s="2" t="s">
        <v>1723</v>
      </c>
      <c r="F7284" s="2">
        <v>8.1999999999999993</v>
      </c>
      <c r="G7284" s="2" t="s">
        <v>1142</v>
      </c>
      <c r="H7284" s="2" t="s">
        <v>1724</v>
      </c>
      <c r="I7284" s="2" t="s">
        <v>1725</v>
      </c>
      <c r="J7284" s="3">
        <v>1</v>
      </c>
      <c r="K7284" s="5"/>
    </row>
    <row r="7285" spans="1:11">
      <c r="A7285" s="2" t="s">
        <v>1721</v>
      </c>
      <c r="B7285" s="2" t="s">
        <v>1721</v>
      </c>
      <c r="C7285" s="4">
        <v>45597</v>
      </c>
      <c r="D7285" s="2" t="s">
        <v>2061</v>
      </c>
      <c r="E7285" s="2" t="s">
        <v>1962</v>
      </c>
      <c r="F7285" s="2">
        <v>8.1999999999999993</v>
      </c>
      <c r="G7285" s="2" t="s">
        <v>1142</v>
      </c>
      <c r="H7285" s="2" t="s">
        <v>1732</v>
      </c>
      <c r="I7285" s="2" t="s">
        <v>1733</v>
      </c>
      <c r="J7285" s="3">
        <v>3</v>
      </c>
      <c r="K7285" s="5"/>
    </row>
    <row r="7286" spans="1:11">
      <c r="A7286" s="2" t="s">
        <v>1721</v>
      </c>
      <c r="B7286" s="2" t="s">
        <v>1721</v>
      </c>
      <c r="C7286" s="4">
        <v>45597</v>
      </c>
      <c r="D7286" s="2" t="s">
        <v>2062</v>
      </c>
      <c r="E7286" s="2" t="s">
        <v>1962</v>
      </c>
      <c r="F7286" s="2">
        <v>8.1999999999999993</v>
      </c>
      <c r="G7286" s="2" t="s">
        <v>1142</v>
      </c>
      <c r="H7286" s="2" t="s">
        <v>1732</v>
      </c>
      <c r="I7286" s="2" t="s">
        <v>1733</v>
      </c>
      <c r="J7286" s="3">
        <v>1</v>
      </c>
      <c r="K7286" s="5"/>
    </row>
    <row r="7287" spans="1:11">
      <c r="A7287" s="2" t="s">
        <v>1721</v>
      </c>
      <c r="B7287" s="2" t="s">
        <v>1721</v>
      </c>
      <c r="C7287" s="4">
        <v>45597</v>
      </c>
      <c r="D7287" s="2" t="s">
        <v>2063</v>
      </c>
      <c r="E7287" s="2" t="s">
        <v>1962</v>
      </c>
      <c r="F7287" s="2">
        <v>8.1999999999999993</v>
      </c>
      <c r="G7287" s="2" t="s">
        <v>1142</v>
      </c>
      <c r="H7287" s="2" t="s">
        <v>1732</v>
      </c>
      <c r="I7287" s="2" t="s">
        <v>1733</v>
      </c>
      <c r="J7287" s="3">
        <v>2</v>
      </c>
      <c r="K7287" s="5"/>
    </row>
    <row r="7288" spans="1:11">
      <c r="A7288" s="2" t="s">
        <v>1721</v>
      </c>
      <c r="B7288" s="2" t="s">
        <v>1721</v>
      </c>
      <c r="C7288" s="4">
        <v>45597</v>
      </c>
      <c r="D7288" s="2" t="s">
        <v>2064</v>
      </c>
      <c r="E7288" s="2" t="s">
        <v>1723</v>
      </c>
      <c r="F7288" s="2">
        <v>8.1999999999999993</v>
      </c>
      <c r="G7288" s="2" t="s">
        <v>1142</v>
      </c>
      <c r="H7288" s="2" t="s">
        <v>1737</v>
      </c>
      <c r="I7288" s="2" t="s">
        <v>1738</v>
      </c>
      <c r="J7288" s="3">
        <v>1</v>
      </c>
      <c r="K7288" s="5"/>
    </row>
    <row r="7289" spans="1:11">
      <c r="A7289" s="2" t="s">
        <v>1721</v>
      </c>
      <c r="B7289" s="2" t="s">
        <v>1721</v>
      </c>
      <c r="C7289" s="4">
        <v>45597</v>
      </c>
      <c r="D7289" s="2" t="s">
        <v>2065</v>
      </c>
      <c r="E7289" s="2" t="s">
        <v>1723</v>
      </c>
      <c r="F7289" s="2">
        <v>8.1999999999999993</v>
      </c>
      <c r="G7289" s="2" t="s">
        <v>1142</v>
      </c>
      <c r="H7289" s="2" t="s">
        <v>1737</v>
      </c>
      <c r="I7289" s="2" t="s">
        <v>1738</v>
      </c>
      <c r="J7289" s="3">
        <v>1</v>
      </c>
      <c r="K7289" s="5"/>
    </row>
    <row r="7290" spans="1:11">
      <c r="A7290" s="2" t="s">
        <v>1721</v>
      </c>
      <c r="B7290" s="2" t="s">
        <v>1721</v>
      </c>
      <c r="C7290" s="4">
        <v>45597</v>
      </c>
      <c r="D7290" s="2" t="s">
        <v>2066</v>
      </c>
      <c r="E7290" s="2" t="s">
        <v>1723</v>
      </c>
      <c r="F7290" s="2">
        <v>8.1999999999999993</v>
      </c>
      <c r="G7290" s="2" t="s">
        <v>1142</v>
      </c>
      <c r="H7290" s="2" t="s">
        <v>1737</v>
      </c>
      <c r="I7290" s="2" t="s">
        <v>1738</v>
      </c>
      <c r="J7290" s="3">
        <v>1</v>
      </c>
      <c r="K7290" s="5"/>
    </row>
    <row r="7291" spans="1:11">
      <c r="A7291" s="2" t="s">
        <v>1721</v>
      </c>
      <c r="B7291" s="2" t="s">
        <v>1721</v>
      </c>
      <c r="C7291" s="4">
        <v>45597</v>
      </c>
      <c r="D7291" s="2" t="s">
        <v>1886</v>
      </c>
      <c r="E7291" s="2" t="s">
        <v>1723</v>
      </c>
      <c r="F7291" s="2">
        <v>8.1999999999999993</v>
      </c>
      <c r="G7291" s="2" t="s">
        <v>1142</v>
      </c>
      <c r="H7291" s="2" t="s">
        <v>1737</v>
      </c>
      <c r="I7291" s="2" t="s">
        <v>1738</v>
      </c>
      <c r="J7291" s="3">
        <v>1</v>
      </c>
      <c r="K7291" s="5"/>
    </row>
    <row r="7292" spans="1:11">
      <c r="A7292" s="2" t="s">
        <v>1721</v>
      </c>
      <c r="B7292" s="2" t="s">
        <v>1721</v>
      </c>
      <c r="C7292" s="4">
        <v>45597</v>
      </c>
      <c r="D7292" s="2" t="s">
        <v>2067</v>
      </c>
      <c r="E7292" s="2" t="s">
        <v>1740</v>
      </c>
      <c r="F7292" s="2">
        <v>8.1999999999999993</v>
      </c>
      <c r="G7292" s="2" t="s">
        <v>1142</v>
      </c>
      <c r="H7292" s="2" t="s">
        <v>1741</v>
      </c>
      <c r="I7292" s="2" t="s">
        <v>1742</v>
      </c>
      <c r="J7292" s="3">
        <v>1</v>
      </c>
      <c r="K7292" s="5"/>
    </row>
    <row r="7293" spans="1:11">
      <c r="A7293" s="2" t="s">
        <v>121</v>
      </c>
      <c r="B7293" s="2" t="s">
        <v>122</v>
      </c>
      <c r="C7293" s="4">
        <v>45597</v>
      </c>
      <c r="D7293" s="2" t="s">
        <v>707</v>
      </c>
      <c r="E7293" s="2" t="s">
        <v>90</v>
      </c>
      <c r="F7293" s="2">
        <v>4.3</v>
      </c>
      <c r="G7293" s="2" t="s">
        <v>1188</v>
      </c>
      <c r="H7293" s="2" t="s">
        <v>137</v>
      </c>
      <c r="I7293" s="2" t="s">
        <v>1195</v>
      </c>
      <c r="J7293" s="3">
        <v>1</v>
      </c>
      <c r="K7293" s="5"/>
    </row>
    <row r="7294" spans="1:11">
      <c r="A7294" s="2" t="s">
        <v>121</v>
      </c>
      <c r="B7294" s="2" t="s">
        <v>122</v>
      </c>
      <c r="C7294" s="4">
        <v>45597</v>
      </c>
      <c r="D7294" s="2" t="s">
        <v>2001</v>
      </c>
      <c r="E7294" s="2" t="s">
        <v>132</v>
      </c>
      <c r="F7294" s="2">
        <v>4.3</v>
      </c>
      <c r="G7294" s="2" t="s">
        <v>1188</v>
      </c>
      <c r="H7294" s="2" t="s">
        <v>67</v>
      </c>
      <c r="I7294" s="2" t="s">
        <v>445</v>
      </c>
      <c r="J7294" s="3">
        <v>1</v>
      </c>
      <c r="K7294" s="5"/>
    </row>
    <row r="7295" spans="1:11">
      <c r="A7295" s="2" t="s">
        <v>121</v>
      </c>
      <c r="B7295" s="2" t="s">
        <v>122</v>
      </c>
      <c r="C7295" s="4">
        <v>45597</v>
      </c>
      <c r="D7295" s="2" t="s">
        <v>2001</v>
      </c>
      <c r="E7295" s="2" t="s">
        <v>132</v>
      </c>
      <c r="F7295" s="2">
        <v>4.2</v>
      </c>
      <c r="G7295" s="2" t="s">
        <v>1188</v>
      </c>
      <c r="H7295" s="2" t="s">
        <v>67</v>
      </c>
      <c r="I7295" s="2" t="s">
        <v>445</v>
      </c>
      <c r="J7295" s="3">
        <v>2</v>
      </c>
      <c r="K7295" s="5"/>
    </row>
    <row r="7296" spans="1:11">
      <c r="A7296" s="2" t="s">
        <v>484</v>
      </c>
      <c r="B7296" s="2" t="s">
        <v>1250</v>
      </c>
      <c r="C7296" s="4">
        <v>45597</v>
      </c>
      <c r="D7296" s="2" t="s">
        <v>483</v>
      </c>
      <c r="E7296" s="2" t="s">
        <v>17</v>
      </c>
      <c r="F7296" s="2">
        <v>9.9</v>
      </c>
      <c r="G7296" s="2" t="s">
        <v>1930</v>
      </c>
      <c r="H7296" s="2" t="s">
        <v>484</v>
      </c>
      <c r="I7296" s="2" t="s">
        <v>1250</v>
      </c>
      <c r="J7296" s="3">
        <v>9</v>
      </c>
      <c r="K7296" s="5"/>
    </row>
    <row r="7297" spans="1:11">
      <c r="A7297" s="2" t="s">
        <v>484</v>
      </c>
      <c r="B7297" s="2" t="s">
        <v>1250</v>
      </c>
      <c r="C7297" s="4">
        <v>45597</v>
      </c>
      <c r="D7297" s="2" t="s">
        <v>1396</v>
      </c>
      <c r="E7297" s="2" t="s">
        <v>731</v>
      </c>
      <c r="F7297" s="2">
        <v>9.1300000000000008</v>
      </c>
      <c r="G7297" s="2" t="s">
        <v>1145</v>
      </c>
      <c r="H7297" s="2" t="s">
        <v>1323</v>
      </c>
      <c r="I7297" s="2" t="s">
        <v>1324</v>
      </c>
      <c r="J7297" s="3">
        <v>1</v>
      </c>
      <c r="K7297" s="5"/>
    </row>
    <row r="7298" spans="1:11">
      <c r="A7298" s="2" t="s">
        <v>484</v>
      </c>
      <c r="B7298" s="2" t="s">
        <v>1250</v>
      </c>
      <c r="C7298" s="4">
        <v>45597</v>
      </c>
      <c r="D7298" s="2" t="s">
        <v>1451</v>
      </c>
      <c r="E7298" s="2" t="s">
        <v>1320</v>
      </c>
      <c r="F7298" s="2">
        <v>9.1300000000000008</v>
      </c>
      <c r="G7298" s="2" t="s">
        <v>1145</v>
      </c>
      <c r="H7298" s="2" t="s">
        <v>1321</v>
      </c>
      <c r="I7298" s="2" t="s">
        <v>1322</v>
      </c>
      <c r="J7298" s="3">
        <v>2</v>
      </c>
      <c r="K7298" s="5"/>
    </row>
    <row r="7299" spans="1:11">
      <c r="A7299" s="2" t="s">
        <v>484</v>
      </c>
      <c r="B7299" s="2" t="s">
        <v>1250</v>
      </c>
      <c r="C7299" s="4">
        <v>45597</v>
      </c>
      <c r="D7299" s="2" t="s">
        <v>1328</v>
      </c>
      <c r="E7299" s="2" t="s">
        <v>1320</v>
      </c>
      <c r="F7299" s="2">
        <v>9.1300000000000008</v>
      </c>
      <c r="G7299" s="2" t="s">
        <v>1145</v>
      </c>
      <c r="H7299" s="2" t="s">
        <v>1329</v>
      </c>
      <c r="I7299" s="2" t="s">
        <v>1330</v>
      </c>
      <c r="J7299" s="3">
        <v>1</v>
      </c>
      <c r="K7299" s="5"/>
    </row>
    <row r="7300" spans="1:11">
      <c r="A7300" s="2" t="s">
        <v>484</v>
      </c>
      <c r="B7300" s="2" t="s">
        <v>1250</v>
      </c>
      <c r="C7300" s="4">
        <v>45597</v>
      </c>
      <c r="D7300" s="2" t="s">
        <v>807</v>
      </c>
      <c r="E7300" s="2" t="s">
        <v>17</v>
      </c>
      <c r="F7300" s="2">
        <v>9.1300000000000008</v>
      </c>
      <c r="G7300" s="2" t="s">
        <v>1145</v>
      </c>
      <c r="H7300" s="2" t="s">
        <v>1323</v>
      </c>
      <c r="I7300" s="2" t="s">
        <v>1324</v>
      </c>
      <c r="J7300" s="3">
        <v>2</v>
      </c>
      <c r="K7300" s="5"/>
    </row>
    <row r="7301" spans="1:11">
      <c r="A7301" s="2" t="s">
        <v>484</v>
      </c>
      <c r="B7301" s="2" t="s">
        <v>1250</v>
      </c>
      <c r="C7301" s="4">
        <v>45597</v>
      </c>
      <c r="D7301" s="2" t="s">
        <v>683</v>
      </c>
      <c r="E7301" s="2" t="s">
        <v>17</v>
      </c>
      <c r="F7301" s="2">
        <v>8.1999999999999993</v>
      </c>
      <c r="G7301" s="2" t="s">
        <v>1142</v>
      </c>
      <c r="H7301" s="2" t="s">
        <v>1323</v>
      </c>
      <c r="I7301" s="2" t="s">
        <v>1324</v>
      </c>
      <c r="J7301" s="3">
        <v>3</v>
      </c>
      <c r="K7301" s="5"/>
    </row>
    <row r="7302" spans="1:11">
      <c r="A7302" s="2" t="s">
        <v>484</v>
      </c>
      <c r="B7302" s="2" t="s">
        <v>1250</v>
      </c>
      <c r="C7302" s="4">
        <v>45597</v>
      </c>
      <c r="D7302" s="2" t="s">
        <v>812</v>
      </c>
      <c r="E7302" s="2" t="s">
        <v>17</v>
      </c>
      <c r="F7302" s="2">
        <v>8.1999999999999993</v>
      </c>
      <c r="G7302" s="2" t="s">
        <v>1142</v>
      </c>
      <c r="H7302" s="2" t="s">
        <v>484</v>
      </c>
      <c r="I7302" s="2" t="s">
        <v>1250</v>
      </c>
      <c r="J7302" s="3">
        <v>5</v>
      </c>
      <c r="K7302" s="5"/>
    </row>
    <row r="7303" spans="1:11">
      <c r="A7303" s="2" t="s">
        <v>484</v>
      </c>
      <c r="B7303" s="2" t="s">
        <v>1250</v>
      </c>
      <c r="C7303" s="4">
        <v>45597</v>
      </c>
      <c r="D7303" s="2" t="s">
        <v>808</v>
      </c>
      <c r="E7303" s="2" t="s">
        <v>17</v>
      </c>
      <c r="F7303" s="2">
        <v>8.1999999999999993</v>
      </c>
      <c r="G7303" s="2" t="s">
        <v>1142</v>
      </c>
      <c r="H7303" s="2" t="s">
        <v>484</v>
      </c>
      <c r="I7303" s="2" t="s">
        <v>1250</v>
      </c>
      <c r="J7303" s="3">
        <v>3</v>
      </c>
      <c r="K7303" s="5"/>
    </row>
    <row r="7304" spans="1:11">
      <c r="A7304" s="2" t="s">
        <v>165</v>
      </c>
      <c r="B7304" s="2" t="s">
        <v>166</v>
      </c>
      <c r="C7304" s="4">
        <v>45597</v>
      </c>
      <c r="D7304" s="2" t="s">
        <v>604</v>
      </c>
      <c r="E7304" s="2" t="s">
        <v>86</v>
      </c>
      <c r="F7304" s="2">
        <v>4.3</v>
      </c>
      <c r="G7304" s="2" t="s">
        <v>1188</v>
      </c>
      <c r="H7304" s="2" t="s">
        <v>532</v>
      </c>
      <c r="I7304" s="2" t="s">
        <v>1236</v>
      </c>
      <c r="J7304" s="3">
        <v>1</v>
      </c>
      <c r="K7304" s="5"/>
    </row>
    <row r="7305" spans="1:11">
      <c r="A7305" s="2" t="s">
        <v>165</v>
      </c>
      <c r="B7305" s="2" t="s">
        <v>166</v>
      </c>
      <c r="C7305" s="4">
        <v>45597</v>
      </c>
      <c r="D7305" s="2" t="s">
        <v>1004</v>
      </c>
      <c r="E7305" s="2" t="s">
        <v>58</v>
      </c>
      <c r="F7305" s="2">
        <v>4.0999999999999996</v>
      </c>
      <c r="G7305" s="2" t="s">
        <v>1188</v>
      </c>
      <c r="H7305" s="2" t="s">
        <v>353</v>
      </c>
      <c r="I7305" s="2" t="s">
        <v>1179</v>
      </c>
      <c r="J7305" s="3">
        <v>1</v>
      </c>
      <c r="K7305" s="5"/>
    </row>
    <row r="7306" spans="1:11">
      <c r="A7306" s="2" t="s">
        <v>165</v>
      </c>
      <c r="B7306" s="2" t="s">
        <v>166</v>
      </c>
      <c r="C7306" s="4">
        <v>45597</v>
      </c>
      <c r="D7306" s="2" t="s">
        <v>563</v>
      </c>
      <c r="E7306" s="2" t="s">
        <v>132</v>
      </c>
      <c r="F7306" s="2">
        <v>5.0999999999999996</v>
      </c>
      <c r="G7306" s="2" t="s">
        <v>1186</v>
      </c>
      <c r="H7306" s="2" t="s">
        <v>564</v>
      </c>
      <c r="I7306" s="2" t="s">
        <v>1162</v>
      </c>
      <c r="J7306" s="3">
        <v>1</v>
      </c>
      <c r="K7306" s="5"/>
    </row>
    <row r="7307" spans="1:11">
      <c r="A7307" s="2" t="s">
        <v>188</v>
      </c>
      <c r="B7307" s="2" t="s">
        <v>189</v>
      </c>
      <c r="C7307" s="4">
        <v>45597</v>
      </c>
      <c r="D7307" s="2" t="s">
        <v>770</v>
      </c>
      <c r="E7307" s="2" t="s">
        <v>191</v>
      </c>
      <c r="F7307" s="2">
        <v>6.2</v>
      </c>
      <c r="G7307" s="2" t="s">
        <v>1183</v>
      </c>
      <c r="H7307" s="2" t="s">
        <v>647</v>
      </c>
      <c r="I7307" s="2" t="s">
        <v>1240</v>
      </c>
      <c r="J7307" s="3">
        <v>1</v>
      </c>
      <c r="K7307" s="5"/>
    </row>
    <row r="7308" spans="1:11">
      <c r="A7308" s="2" t="s">
        <v>1630</v>
      </c>
      <c r="B7308" s="2" t="s">
        <v>1631</v>
      </c>
      <c r="C7308" s="4">
        <v>45597</v>
      </c>
      <c r="D7308" s="2" t="s">
        <v>1412</v>
      </c>
      <c r="E7308" s="2" t="s">
        <v>1574</v>
      </c>
      <c r="F7308" s="2">
        <v>8.1</v>
      </c>
      <c r="G7308" s="2" t="s">
        <v>1142</v>
      </c>
      <c r="H7308" s="2" t="s">
        <v>156</v>
      </c>
      <c r="I7308" s="2" t="s">
        <v>1150</v>
      </c>
      <c r="J7308" s="3">
        <v>2</v>
      </c>
      <c r="K7308" s="5"/>
    </row>
    <row r="7309" spans="1:11">
      <c r="A7309" s="2" t="s">
        <v>1630</v>
      </c>
      <c r="B7309" s="2" t="s">
        <v>1631</v>
      </c>
      <c r="C7309" s="4">
        <v>45597</v>
      </c>
      <c r="D7309" s="2" t="s">
        <v>1568</v>
      </c>
      <c r="E7309" s="2" t="s">
        <v>540</v>
      </c>
      <c r="F7309" s="2">
        <v>6.2</v>
      </c>
      <c r="G7309" s="2" t="s">
        <v>1183</v>
      </c>
      <c r="H7309" s="2" t="s">
        <v>156</v>
      </c>
      <c r="I7309" s="2" t="s">
        <v>1150</v>
      </c>
      <c r="J7309" s="3">
        <v>1</v>
      </c>
      <c r="K7309" s="5"/>
    </row>
    <row r="7310" spans="1:11">
      <c r="A7310" s="2" t="s">
        <v>1630</v>
      </c>
      <c r="B7310" s="2" t="s">
        <v>1631</v>
      </c>
      <c r="C7310" s="4">
        <v>45597</v>
      </c>
      <c r="D7310" s="2" t="s">
        <v>1647</v>
      </c>
      <c r="E7310" s="2" t="s">
        <v>1454</v>
      </c>
      <c r="F7310" s="2">
        <v>4.0999999999999996</v>
      </c>
      <c r="G7310" s="2" t="s">
        <v>1188</v>
      </c>
      <c r="H7310" s="2" t="s">
        <v>156</v>
      </c>
      <c r="I7310" s="2" t="s">
        <v>1150</v>
      </c>
      <c r="J7310" s="3">
        <v>1</v>
      </c>
      <c r="K7310" s="5"/>
    </row>
    <row r="7311" spans="1:11">
      <c r="A7311" s="2" t="s">
        <v>198</v>
      </c>
      <c r="B7311" s="2" t="s">
        <v>199</v>
      </c>
      <c r="C7311" s="4">
        <v>45597</v>
      </c>
      <c r="D7311" s="2" t="s">
        <v>572</v>
      </c>
      <c r="E7311" s="2" t="s">
        <v>82</v>
      </c>
      <c r="F7311" s="2">
        <v>9.1300000000000008</v>
      </c>
      <c r="G7311" s="2" t="s">
        <v>1145</v>
      </c>
      <c r="H7311" s="2" t="s">
        <v>198</v>
      </c>
      <c r="I7311" s="2" t="s">
        <v>199</v>
      </c>
      <c r="J7311" s="3">
        <v>1</v>
      </c>
      <c r="K7311" s="5"/>
    </row>
    <row r="7312" spans="1:11">
      <c r="A7312" s="2" t="s">
        <v>212</v>
      </c>
      <c r="B7312" s="2" t="s">
        <v>213</v>
      </c>
      <c r="C7312" s="4">
        <v>45597</v>
      </c>
      <c r="D7312" s="2" t="s">
        <v>225</v>
      </c>
      <c r="E7312" s="2" t="s">
        <v>218</v>
      </c>
      <c r="F7312" s="2">
        <v>8.1999999999999993</v>
      </c>
      <c r="G7312" s="2" t="s">
        <v>1142</v>
      </c>
      <c r="H7312" s="2" t="s">
        <v>219</v>
      </c>
      <c r="I7312" s="2" t="s">
        <v>1147</v>
      </c>
      <c r="J7312" s="3">
        <v>2</v>
      </c>
      <c r="K7312" s="5"/>
    </row>
    <row r="7313" spans="1:11">
      <c r="A7313" s="2" t="s">
        <v>212</v>
      </c>
      <c r="B7313" s="2" t="s">
        <v>213</v>
      </c>
      <c r="C7313" s="4">
        <v>45597</v>
      </c>
      <c r="D7313" s="2" t="s">
        <v>937</v>
      </c>
      <c r="E7313" s="2" t="s">
        <v>218</v>
      </c>
      <c r="F7313" s="2">
        <v>8.1999999999999993</v>
      </c>
      <c r="G7313" s="2" t="s">
        <v>1142</v>
      </c>
      <c r="H7313" s="2" t="s">
        <v>219</v>
      </c>
      <c r="I7313" s="2" t="s">
        <v>1147</v>
      </c>
      <c r="J7313" s="3">
        <v>3</v>
      </c>
      <c r="K7313" s="5"/>
    </row>
    <row r="7314" spans="1:11">
      <c r="A7314" s="2" t="s">
        <v>212</v>
      </c>
      <c r="B7314" s="2" t="s">
        <v>213</v>
      </c>
      <c r="C7314" s="4">
        <v>45597</v>
      </c>
      <c r="D7314" s="2" t="s">
        <v>722</v>
      </c>
      <c r="E7314" s="2" t="s">
        <v>218</v>
      </c>
      <c r="F7314" s="2">
        <v>5.0999999999999996</v>
      </c>
      <c r="G7314" s="2" t="s">
        <v>1186</v>
      </c>
      <c r="H7314" s="2" t="s">
        <v>219</v>
      </c>
      <c r="I7314" s="2" t="s">
        <v>1147</v>
      </c>
      <c r="J7314" s="3">
        <v>1</v>
      </c>
      <c r="K7314" s="5"/>
    </row>
    <row r="7315" spans="1:11">
      <c r="A7315" s="2" t="s">
        <v>212</v>
      </c>
      <c r="B7315" s="2" t="s">
        <v>213</v>
      </c>
      <c r="C7315" s="4">
        <v>45597</v>
      </c>
      <c r="D7315" s="2" t="s">
        <v>576</v>
      </c>
      <c r="E7315" s="2" t="s">
        <v>218</v>
      </c>
      <c r="F7315" s="2">
        <v>8.1999999999999993</v>
      </c>
      <c r="G7315" s="2" t="s">
        <v>1142</v>
      </c>
      <c r="H7315" s="2" t="s">
        <v>219</v>
      </c>
      <c r="I7315" s="2" t="s">
        <v>1147</v>
      </c>
      <c r="J7315" s="3">
        <v>4</v>
      </c>
      <c r="K7315" s="5"/>
    </row>
    <row r="7316" spans="1:11">
      <c r="A7316" s="2" t="s">
        <v>237</v>
      </c>
      <c r="B7316" s="2" t="s">
        <v>238</v>
      </c>
      <c r="C7316" s="4">
        <v>45597</v>
      </c>
      <c r="D7316" s="2" t="s">
        <v>2068</v>
      </c>
      <c r="E7316" s="2" t="s">
        <v>247</v>
      </c>
      <c r="F7316" s="2">
        <v>6.2</v>
      </c>
      <c r="G7316" s="2" t="s">
        <v>1183</v>
      </c>
      <c r="H7316" s="2" t="s">
        <v>252</v>
      </c>
      <c r="I7316" s="2" t="s">
        <v>2074</v>
      </c>
      <c r="J7316" s="3">
        <v>2</v>
      </c>
      <c r="K7316" s="5"/>
    </row>
    <row r="7317" spans="1:11">
      <c r="A7317" s="2" t="s">
        <v>237</v>
      </c>
      <c r="B7317" s="2" t="s">
        <v>238</v>
      </c>
      <c r="C7317" s="4">
        <v>45597</v>
      </c>
      <c r="D7317" s="2" t="s">
        <v>207</v>
      </c>
      <c r="E7317" s="2" t="s">
        <v>206</v>
      </c>
      <c r="F7317" s="2">
        <v>6.2</v>
      </c>
      <c r="G7317" s="2" t="s">
        <v>1183</v>
      </c>
      <c r="H7317" s="2" t="s">
        <v>203</v>
      </c>
      <c r="I7317" s="2" t="s">
        <v>204</v>
      </c>
      <c r="J7317" s="3">
        <v>1</v>
      </c>
      <c r="K7317" s="5"/>
    </row>
    <row r="7318" spans="1:11">
      <c r="A7318" s="2" t="s">
        <v>258</v>
      </c>
      <c r="B7318" s="2" t="s">
        <v>259</v>
      </c>
      <c r="C7318" s="4">
        <v>45597</v>
      </c>
      <c r="D7318" s="2" t="s">
        <v>1014</v>
      </c>
      <c r="E7318" s="2" t="s">
        <v>346</v>
      </c>
      <c r="F7318" s="2">
        <v>8.1999999999999993</v>
      </c>
      <c r="G7318" s="2" t="s">
        <v>1142</v>
      </c>
      <c r="H7318" s="2" t="s">
        <v>343</v>
      </c>
      <c r="I7318" s="2" t="s">
        <v>344</v>
      </c>
      <c r="J7318" s="3">
        <v>1</v>
      </c>
      <c r="K7318" s="5"/>
    </row>
    <row r="7319" spans="1:11">
      <c r="A7319" s="2" t="s">
        <v>258</v>
      </c>
      <c r="B7319" s="2" t="s">
        <v>259</v>
      </c>
      <c r="C7319" s="4">
        <v>45597</v>
      </c>
      <c r="D7319" s="2" t="s">
        <v>2069</v>
      </c>
      <c r="E7319" s="2" t="s">
        <v>17</v>
      </c>
      <c r="F7319" s="2">
        <v>8.1999999999999993</v>
      </c>
      <c r="G7319" s="2" t="s">
        <v>1142</v>
      </c>
      <c r="H7319" s="2" t="s">
        <v>18</v>
      </c>
      <c r="I7319" s="2" t="s">
        <v>1205</v>
      </c>
      <c r="J7319" s="3">
        <v>1</v>
      </c>
      <c r="K7319" s="5"/>
    </row>
    <row r="7320" spans="1:11">
      <c r="A7320" s="2" t="s">
        <v>278</v>
      </c>
      <c r="B7320" s="2" t="s">
        <v>279</v>
      </c>
      <c r="C7320" s="4">
        <v>45597</v>
      </c>
      <c r="D7320" s="2" t="s">
        <v>592</v>
      </c>
      <c r="E7320" s="2" t="s">
        <v>113</v>
      </c>
      <c r="F7320" s="2">
        <v>8.1</v>
      </c>
      <c r="G7320" s="2" t="s">
        <v>1142</v>
      </c>
      <c r="H7320" s="2" t="s">
        <v>281</v>
      </c>
      <c r="I7320" s="2" t="s">
        <v>1206</v>
      </c>
      <c r="J7320" s="3">
        <v>2</v>
      </c>
      <c r="K7320" s="5"/>
    </row>
    <row r="7321" spans="1:11">
      <c r="A7321" s="2" t="s">
        <v>1334</v>
      </c>
      <c r="B7321" s="2" t="s">
        <v>1335</v>
      </c>
      <c r="C7321" s="4">
        <v>45597</v>
      </c>
      <c r="D7321" s="2" t="s">
        <v>169</v>
      </c>
      <c r="E7321" s="2" t="s">
        <v>170</v>
      </c>
      <c r="F7321" s="2">
        <v>7</v>
      </c>
      <c r="G7321" s="2" t="s">
        <v>1143</v>
      </c>
      <c r="H7321" s="2" t="s">
        <v>115</v>
      </c>
      <c r="I7321" s="2" t="s">
        <v>116</v>
      </c>
      <c r="J7321" s="3">
        <v>1</v>
      </c>
      <c r="K7321" s="5"/>
    </row>
    <row r="7322" spans="1:11">
      <c r="A7322" s="2" t="s">
        <v>1334</v>
      </c>
      <c r="B7322" s="2" t="s">
        <v>1335</v>
      </c>
      <c r="C7322" s="4">
        <v>45597</v>
      </c>
      <c r="D7322" s="2" t="s">
        <v>852</v>
      </c>
      <c r="E7322" s="2" t="s">
        <v>853</v>
      </c>
      <c r="F7322" s="2">
        <v>7</v>
      </c>
      <c r="G7322" s="2" t="s">
        <v>1143</v>
      </c>
      <c r="H7322" s="2" t="s">
        <v>1334</v>
      </c>
      <c r="I7322" s="2" t="s">
        <v>1378</v>
      </c>
      <c r="J7322" s="3">
        <v>1</v>
      </c>
      <c r="K7322" s="5"/>
    </row>
    <row r="7323" spans="1:11">
      <c r="A7323" s="2" t="s">
        <v>1334</v>
      </c>
      <c r="B7323" s="2" t="s">
        <v>1335</v>
      </c>
      <c r="C7323" s="4">
        <v>45597</v>
      </c>
      <c r="D7323" s="2" t="s">
        <v>881</v>
      </c>
      <c r="E7323" s="2" t="s">
        <v>313</v>
      </c>
      <c r="F7323" s="2">
        <v>7</v>
      </c>
      <c r="G7323" s="2" t="s">
        <v>1143</v>
      </c>
      <c r="H7323" s="2" t="s">
        <v>314</v>
      </c>
      <c r="I7323" s="2" t="s">
        <v>364</v>
      </c>
      <c r="J7323" s="3">
        <v>1</v>
      </c>
      <c r="K7323" s="5"/>
    </row>
    <row r="7324" spans="1:11">
      <c r="A7324" s="2" t="s">
        <v>1334</v>
      </c>
      <c r="B7324" s="2" t="s">
        <v>1335</v>
      </c>
      <c r="C7324" s="4">
        <v>45597</v>
      </c>
      <c r="D7324" s="2" t="s">
        <v>1059</v>
      </c>
      <c r="E7324" s="2" t="s">
        <v>524</v>
      </c>
      <c r="F7324" s="2">
        <v>1.2</v>
      </c>
      <c r="G7324" s="2" t="s">
        <v>1187</v>
      </c>
      <c r="H7324" s="2" t="s">
        <v>114</v>
      </c>
      <c r="I7324" s="2" t="s">
        <v>1193</v>
      </c>
      <c r="J7324" s="3">
        <v>1</v>
      </c>
      <c r="K7324" s="5"/>
    </row>
    <row r="7325" spans="1:11">
      <c r="A7325" s="2" t="s">
        <v>1334</v>
      </c>
      <c r="B7325" s="2" t="s">
        <v>1335</v>
      </c>
      <c r="C7325" s="4">
        <v>45597</v>
      </c>
      <c r="D7325" s="2" t="s">
        <v>936</v>
      </c>
      <c r="E7325" s="2" t="s">
        <v>218</v>
      </c>
      <c r="F7325" s="2">
        <v>9.15</v>
      </c>
      <c r="G7325" s="2" t="s">
        <v>1146</v>
      </c>
      <c r="H7325" s="2" t="s">
        <v>212</v>
      </c>
      <c r="I7325" s="2" t="s">
        <v>1147</v>
      </c>
      <c r="J7325" s="3">
        <v>1</v>
      </c>
      <c r="K7325" s="5"/>
    </row>
    <row r="7326" spans="1:11">
      <c r="A7326" s="2" t="s">
        <v>285</v>
      </c>
      <c r="B7326" s="2" t="s">
        <v>286</v>
      </c>
      <c r="C7326" s="4">
        <v>45597</v>
      </c>
      <c r="D7326" s="2" t="s">
        <v>756</v>
      </c>
      <c r="E7326" s="2" t="s">
        <v>82</v>
      </c>
      <c r="F7326" s="2">
        <v>8.1</v>
      </c>
      <c r="G7326" s="2" t="s">
        <v>1142</v>
      </c>
      <c r="H7326" s="2" t="s">
        <v>285</v>
      </c>
      <c r="I7326" s="2" t="s">
        <v>286</v>
      </c>
      <c r="J7326" s="3">
        <v>1</v>
      </c>
      <c r="K7326" s="5"/>
    </row>
    <row r="7327" spans="1:11">
      <c r="A7327" s="2" t="s">
        <v>245</v>
      </c>
      <c r="B7327" s="2" t="s">
        <v>295</v>
      </c>
      <c r="C7327" s="4">
        <v>45597</v>
      </c>
      <c r="D7327" s="2" t="s">
        <v>597</v>
      </c>
      <c r="E7327" s="2" t="s">
        <v>99</v>
      </c>
      <c r="F7327" s="2">
        <v>1.2</v>
      </c>
      <c r="G7327" s="2" t="s">
        <v>1187</v>
      </c>
      <c r="H7327" s="2" t="s">
        <v>245</v>
      </c>
      <c r="I7327" s="2" t="s">
        <v>295</v>
      </c>
      <c r="J7327" s="3">
        <v>5</v>
      </c>
      <c r="K7327" s="5"/>
    </row>
    <row r="7328" spans="1:11">
      <c r="A7328" s="2" t="s">
        <v>300</v>
      </c>
      <c r="B7328" s="2" t="s">
        <v>301</v>
      </c>
      <c r="C7328" s="4">
        <v>45597</v>
      </c>
      <c r="D7328" s="2" t="s">
        <v>1386</v>
      </c>
      <c r="E7328" s="2" t="s">
        <v>211</v>
      </c>
      <c r="F7328" s="2">
        <v>3.2</v>
      </c>
      <c r="G7328" s="2" t="s">
        <v>1184</v>
      </c>
      <c r="H7328" s="2" t="s">
        <v>467</v>
      </c>
      <c r="I7328" s="2" t="s">
        <v>1204</v>
      </c>
      <c r="J7328" s="3">
        <v>1</v>
      </c>
      <c r="K7328" s="5"/>
    </row>
    <row r="7329" spans="1:11">
      <c r="A7329" s="2" t="s">
        <v>356</v>
      </c>
      <c r="B7329" s="2" t="s">
        <v>357</v>
      </c>
      <c r="C7329" s="4">
        <v>45597</v>
      </c>
      <c r="D7329" s="2" t="s">
        <v>2043</v>
      </c>
      <c r="E7329" s="2" t="s">
        <v>47</v>
      </c>
      <c r="F7329" s="2">
        <v>3.2</v>
      </c>
      <c r="G7329" s="2" t="s">
        <v>1184</v>
      </c>
      <c r="H7329" s="2" t="s">
        <v>300</v>
      </c>
      <c r="I7329" s="2" t="s">
        <v>301</v>
      </c>
      <c r="J7329" s="3">
        <v>1</v>
      </c>
      <c r="K7329" s="5"/>
    </row>
    <row r="7330" spans="1:11">
      <c r="A7330" s="2" t="s">
        <v>356</v>
      </c>
      <c r="B7330" s="2" t="s">
        <v>357</v>
      </c>
      <c r="C7330" s="4">
        <v>45597</v>
      </c>
      <c r="D7330" s="2" t="s">
        <v>655</v>
      </c>
      <c r="E7330" s="2" t="s">
        <v>74</v>
      </c>
      <c r="F7330" s="2">
        <v>3.2</v>
      </c>
      <c r="G7330" s="2" t="s">
        <v>1184</v>
      </c>
      <c r="H7330" s="2" t="s">
        <v>147</v>
      </c>
      <c r="I7330" s="2" t="s">
        <v>1149</v>
      </c>
      <c r="J7330" s="3">
        <v>1</v>
      </c>
      <c r="K7330" s="5"/>
    </row>
    <row r="7331" spans="1:11">
      <c r="A7331" s="2" t="s">
        <v>356</v>
      </c>
      <c r="B7331" s="2" t="s">
        <v>357</v>
      </c>
      <c r="C7331" s="4">
        <v>45597</v>
      </c>
      <c r="D7331" s="2" t="s">
        <v>2070</v>
      </c>
      <c r="E7331" s="2" t="s">
        <v>218</v>
      </c>
      <c r="F7331" s="2">
        <v>3.2</v>
      </c>
      <c r="G7331" s="2" t="s">
        <v>1184</v>
      </c>
      <c r="H7331" s="2" t="s">
        <v>1815</v>
      </c>
      <c r="I7331" s="2" t="s">
        <v>1816</v>
      </c>
      <c r="J7331" s="3">
        <v>1</v>
      </c>
      <c r="K7331" s="5"/>
    </row>
    <row r="7332" spans="1:11">
      <c r="A7332" s="2" t="s">
        <v>393</v>
      </c>
      <c r="B7332" s="2" t="s">
        <v>394</v>
      </c>
      <c r="C7332" s="4">
        <v>45597</v>
      </c>
      <c r="D7332" s="2" t="s">
        <v>587</v>
      </c>
      <c r="E7332" s="2" t="s">
        <v>588</v>
      </c>
      <c r="F7332" s="2">
        <v>6.2</v>
      </c>
      <c r="G7332" s="2" t="s">
        <v>1183</v>
      </c>
      <c r="H7332" s="2" t="s">
        <v>249</v>
      </c>
      <c r="I7332" s="2" t="s">
        <v>1198</v>
      </c>
      <c r="J7332" s="3">
        <v>2</v>
      </c>
      <c r="K7332" s="5"/>
    </row>
    <row r="7333" spans="1:11">
      <c r="A7333" s="2" t="s">
        <v>393</v>
      </c>
      <c r="B7333" s="2" t="s">
        <v>394</v>
      </c>
      <c r="C7333" s="4">
        <v>45597</v>
      </c>
      <c r="D7333" s="2" t="s">
        <v>2071</v>
      </c>
      <c r="E7333" s="2" t="s">
        <v>82</v>
      </c>
      <c r="F7333" s="2">
        <v>2.1</v>
      </c>
      <c r="G7333" s="2" t="s">
        <v>1185</v>
      </c>
      <c r="H7333" s="2" t="s">
        <v>411</v>
      </c>
      <c r="I7333" s="2" t="s">
        <v>2075</v>
      </c>
      <c r="J7333" s="3">
        <v>1</v>
      </c>
      <c r="K7333" s="5"/>
    </row>
    <row r="7334" spans="1:11">
      <c r="A7334" s="2" t="s">
        <v>423</v>
      </c>
      <c r="B7334" s="2" t="s">
        <v>1218</v>
      </c>
      <c r="C7334" s="4">
        <v>45597</v>
      </c>
      <c r="D7334" s="2" t="s">
        <v>932</v>
      </c>
      <c r="E7334" s="2" t="s">
        <v>191</v>
      </c>
      <c r="F7334" s="2">
        <v>9.1300000000000008</v>
      </c>
      <c r="G7334" s="2" t="s">
        <v>1145</v>
      </c>
      <c r="H7334" s="2" t="s">
        <v>423</v>
      </c>
      <c r="I7334" s="2" t="s">
        <v>1218</v>
      </c>
      <c r="J7334" s="3">
        <v>2</v>
      </c>
      <c r="K7334" s="5"/>
    </row>
    <row r="7335" spans="1:11">
      <c r="A7335" s="2" t="s">
        <v>416</v>
      </c>
      <c r="B7335" s="2" t="s">
        <v>417</v>
      </c>
      <c r="C7335" s="4">
        <v>45597</v>
      </c>
      <c r="D7335" s="2" t="s">
        <v>1789</v>
      </c>
      <c r="E7335" s="2" t="s">
        <v>170</v>
      </c>
      <c r="F7335" s="2">
        <v>4.0999999999999996</v>
      </c>
      <c r="G7335" s="2" t="s">
        <v>1188</v>
      </c>
      <c r="H7335" s="2" t="s">
        <v>623</v>
      </c>
      <c r="I7335" s="2" t="s">
        <v>1227</v>
      </c>
      <c r="J7335" s="3">
        <v>2</v>
      </c>
      <c r="K7335" s="5"/>
    </row>
    <row r="7336" spans="1:11">
      <c r="A7336" s="2" t="s">
        <v>416</v>
      </c>
      <c r="B7336" s="2" t="s">
        <v>417</v>
      </c>
      <c r="C7336" s="4">
        <v>45597</v>
      </c>
      <c r="D7336" s="2" t="s">
        <v>1567</v>
      </c>
      <c r="E7336" s="2" t="s">
        <v>211</v>
      </c>
      <c r="F7336" s="2">
        <v>5.4</v>
      </c>
      <c r="G7336" s="2" t="s">
        <v>1186</v>
      </c>
      <c r="H7336" s="2" t="s">
        <v>425</v>
      </c>
      <c r="I7336" s="2" t="s">
        <v>465</v>
      </c>
      <c r="J7336" s="3">
        <v>1</v>
      </c>
      <c r="K7336" s="5"/>
    </row>
    <row r="7337" spans="1:11">
      <c r="A7337" s="2" t="s">
        <v>416</v>
      </c>
      <c r="B7337" s="2" t="s">
        <v>417</v>
      </c>
      <c r="C7337" s="4">
        <v>45597</v>
      </c>
      <c r="D7337" s="2" t="s">
        <v>1567</v>
      </c>
      <c r="E7337" s="2" t="s">
        <v>211</v>
      </c>
      <c r="F7337" s="2">
        <v>4.0999999999999996</v>
      </c>
      <c r="G7337" s="2" t="s">
        <v>1188</v>
      </c>
      <c r="H7337" s="2" t="s">
        <v>425</v>
      </c>
      <c r="I7337" s="2" t="s">
        <v>465</v>
      </c>
      <c r="J7337" s="3">
        <v>3</v>
      </c>
      <c r="K7337" s="5"/>
    </row>
    <row r="7338" spans="1:11">
      <c r="A7338" s="2" t="s">
        <v>1991</v>
      </c>
      <c r="B7338" s="2" t="s">
        <v>1992</v>
      </c>
      <c r="C7338" s="4">
        <v>45597</v>
      </c>
      <c r="D7338" s="2" t="s">
        <v>2072</v>
      </c>
      <c r="E7338" s="2" t="s">
        <v>1414</v>
      </c>
      <c r="F7338" s="2">
        <v>8.1</v>
      </c>
      <c r="G7338" s="2" t="s">
        <v>1142</v>
      </c>
      <c r="H7338" s="2" t="s">
        <v>1991</v>
      </c>
      <c r="I7338" s="2" t="s">
        <v>1992</v>
      </c>
      <c r="J7338" s="3">
        <v>3</v>
      </c>
      <c r="K7338" s="5"/>
    </row>
    <row r="7339" spans="1:11">
      <c r="A7339" s="2" t="s">
        <v>427</v>
      </c>
      <c r="B7339" s="2" t="s">
        <v>428</v>
      </c>
      <c r="C7339" s="4">
        <v>45597</v>
      </c>
      <c r="D7339" s="2" t="s">
        <v>2007</v>
      </c>
      <c r="E7339" s="2" t="s">
        <v>215</v>
      </c>
      <c r="F7339" s="2">
        <v>4.0999999999999996</v>
      </c>
      <c r="G7339" s="2" t="s">
        <v>1188</v>
      </c>
      <c r="H7339" s="2" t="s">
        <v>433</v>
      </c>
      <c r="I7339" s="2" t="s">
        <v>1224</v>
      </c>
      <c r="J7339" s="3">
        <v>1</v>
      </c>
      <c r="K7339" s="5"/>
    </row>
    <row r="7340" spans="1:11">
      <c r="A7340" s="2" t="s">
        <v>797</v>
      </c>
      <c r="B7340" s="2" t="s">
        <v>798</v>
      </c>
      <c r="C7340" s="4">
        <v>45597</v>
      </c>
      <c r="D7340" s="2" t="s">
        <v>1102</v>
      </c>
      <c r="E7340" s="2" t="s">
        <v>82</v>
      </c>
      <c r="F7340" s="2">
        <v>8</v>
      </c>
      <c r="G7340" s="2" t="s">
        <v>1142</v>
      </c>
      <c r="H7340" s="2" t="s">
        <v>1852</v>
      </c>
      <c r="I7340" s="2" t="s">
        <v>1853</v>
      </c>
      <c r="J7340" s="3">
        <v>2</v>
      </c>
      <c r="K7340" s="5"/>
    </row>
    <row r="7341" spans="1:11">
      <c r="A7341" s="2" t="s">
        <v>434</v>
      </c>
      <c r="B7341" s="2" t="s">
        <v>435</v>
      </c>
      <c r="C7341" s="4">
        <v>45597</v>
      </c>
      <c r="D7341" s="2" t="s">
        <v>665</v>
      </c>
      <c r="E7341" s="2" t="s">
        <v>99</v>
      </c>
      <c r="F7341" s="2">
        <v>8.1999999999999993</v>
      </c>
      <c r="G7341" s="2" t="s">
        <v>1142</v>
      </c>
      <c r="H7341" s="2" t="s">
        <v>109</v>
      </c>
      <c r="I7341" s="2" t="s">
        <v>1192</v>
      </c>
      <c r="J7341" s="3">
        <v>18</v>
      </c>
      <c r="K7341" s="5"/>
    </row>
    <row r="7342" spans="1:11">
      <c r="A7342" s="2" t="s">
        <v>434</v>
      </c>
      <c r="B7342" s="2" t="s">
        <v>435</v>
      </c>
      <c r="C7342" s="4">
        <v>45597</v>
      </c>
      <c r="D7342" s="2" t="s">
        <v>800</v>
      </c>
      <c r="E7342" s="2" t="s">
        <v>240</v>
      </c>
      <c r="F7342" s="2">
        <v>8.1999999999999993</v>
      </c>
      <c r="G7342" s="2" t="s">
        <v>1142</v>
      </c>
      <c r="H7342" s="2" t="s">
        <v>109</v>
      </c>
      <c r="I7342" s="2" t="s">
        <v>1192</v>
      </c>
      <c r="J7342" s="3">
        <v>27</v>
      </c>
      <c r="K7342" s="5"/>
    </row>
    <row r="7343" spans="1:11">
      <c r="A7343" s="2" t="s">
        <v>434</v>
      </c>
      <c r="B7343" s="2" t="s">
        <v>435</v>
      </c>
      <c r="C7343" s="4">
        <v>45597</v>
      </c>
      <c r="D7343" s="2" t="s">
        <v>663</v>
      </c>
      <c r="E7343" s="2" t="s">
        <v>436</v>
      </c>
      <c r="F7343" s="2">
        <v>6.2</v>
      </c>
      <c r="G7343" s="2" t="s">
        <v>1183</v>
      </c>
      <c r="H7343" s="2" t="s">
        <v>109</v>
      </c>
      <c r="I7343" s="2" t="s">
        <v>1192</v>
      </c>
      <c r="J7343" s="3">
        <v>1</v>
      </c>
      <c r="K7343" s="5"/>
    </row>
    <row r="7344" spans="1:11">
      <c r="A7344" s="2" t="s">
        <v>434</v>
      </c>
      <c r="B7344" s="2" t="s">
        <v>435</v>
      </c>
      <c r="C7344" s="4">
        <v>45597</v>
      </c>
      <c r="D7344" s="2" t="s">
        <v>664</v>
      </c>
      <c r="E7344" s="2" t="s">
        <v>436</v>
      </c>
      <c r="F7344" s="2">
        <v>6.2</v>
      </c>
      <c r="G7344" s="2" t="s">
        <v>1183</v>
      </c>
      <c r="H7344" s="2" t="s">
        <v>109</v>
      </c>
      <c r="I7344" s="2" t="s">
        <v>1192</v>
      </c>
      <c r="J7344" s="3">
        <v>2</v>
      </c>
      <c r="K7344" s="5"/>
    </row>
    <row r="7345" spans="1:11">
      <c r="A7345" s="2" t="s">
        <v>1137</v>
      </c>
      <c r="B7345" s="2" t="s">
        <v>1347</v>
      </c>
      <c r="C7345" s="4">
        <v>45597</v>
      </c>
      <c r="D7345" s="2" t="s">
        <v>380</v>
      </c>
      <c r="E7345" s="2" t="s">
        <v>170</v>
      </c>
      <c r="F7345" s="2">
        <v>7.1</v>
      </c>
      <c r="G7345" s="2" t="s">
        <v>1143</v>
      </c>
      <c r="H7345" s="2" t="s">
        <v>156</v>
      </c>
      <c r="I7345" s="2" t="s">
        <v>1150</v>
      </c>
      <c r="J7345" s="3">
        <v>1</v>
      </c>
      <c r="K7345" s="5"/>
    </row>
    <row r="7346" spans="1:11">
      <c r="A7346" s="2" t="s">
        <v>67</v>
      </c>
      <c r="B7346" s="2" t="s">
        <v>445</v>
      </c>
      <c r="C7346" s="4">
        <v>45597</v>
      </c>
      <c r="D7346" s="2" t="s">
        <v>1457</v>
      </c>
      <c r="E7346" s="2" t="s">
        <v>170</v>
      </c>
      <c r="F7346" s="2">
        <v>8.1</v>
      </c>
      <c r="G7346" s="2" t="s">
        <v>1142</v>
      </c>
      <c r="H7346" s="2" t="s">
        <v>67</v>
      </c>
      <c r="I7346" s="2" t="s">
        <v>445</v>
      </c>
      <c r="J7346" s="3">
        <v>4</v>
      </c>
      <c r="K7346" s="5"/>
    </row>
    <row r="7347" spans="1:11">
      <c r="A7347" s="2" t="s">
        <v>457</v>
      </c>
      <c r="B7347" s="2" t="s">
        <v>458</v>
      </c>
      <c r="C7347" s="4">
        <v>45597</v>
      </c>
      <c r="D7347" s="2" t="s">
        <v>410</v>
      </c>
      <c r="E7347" s="2" t="s">
        <v>170</v>
      </c>
      <c r="F7347" s="2">
        <v>9.15</v>
      </c>
      <c r="G7347" s="2" t="s">
        <v>1146</v>
      </c>
      <c r="H7347" s="2" t="s">
        <v>156</v>
      </c>
      <c r="I7347" s="2" t="s">
        <v>1150</v>
      </c>
      <c r="J7347" s="3">
        <v>1</v>
      </c>
      <c r="K7347" s="5"/>
    </row>
    <row r="7348" spans="1:11">
      <c r="A7348" s="2" t="s">
        <v>460</v>
      </c>
      <c r="B7348" s="2" t="s">
        <v>464</v>
      </c>
      <c r="C7348" s="4">
        <v>45597</v>
      </c>
      <c r="D7348" s="2" t="s">
        <v>397</v>
      </c>
      <c r="E7348" s="2" t="s">
        <v>398</v>
      </c>
      <c r="F7348" s="2">
        <v>8.1</v>
      </c>
      <c r="G7348" s="2" t="s">
        <v>1142</v>
      </c>
      <c r="H7348" s="2" t="s">
        <v>399</v>
      </c>
      <c r="I7348" s="2" t="s">
        <v>1202</v>
      </c>
      <c r="J7348" s="3">
        <v>3</v>
      </c>
      <c r="K7348" s="5"/>
    </row>
    <row r="7349" spans="1:11">
      <c r="A7349" s="2" t="s">
        <v>1820</v>
      </c>
      <c r="B7349" s="2" t="s">
        <v>2073</v>
      </c>
      <c r="C7349" s="4">
        <v>45597</v>
      </c>
      <c r="D7349" s="2" t="s">
        <v>1381</v>
      </c>
      <c r="E7349" s="2" t="s">
        <v>749</v>
      </c>
      <c r="F7349" s="2">
        <v>4.0999999999999996</v>
      </c>
      <c r="G7349" s="2" t="s">
        <v>1188</v>
      </c>
      <c r="H7349" s="2" t="s">
        <v>114</v>
      </c>
      <c r="I7349" s="2" t="s">
        <v>1193</v>
      </c>
      <c r="J7349" s="3">
        <v>1</v>
      </c>
      <c r="K7349" s="5"/>
    </row>
    <row r="7350" spans="1:11">
      <c r="A7350" s="2" t="s">
        <v>481</v>
      </c>
      <c r="B7350" s="2" t="s">
        <v>482</v>
      </c>
      <c r="C7350" s="4">
        <v>45597</v>
      </c>
      <c r="D7350" s="2" t="s">
        <v>691</v>
      </c>
      <c r="E7350" s="2" t="s">
        <v>1791</v>
      </c>
      <c r="F7350" s="2">
        <v>9.1300000000000008</v>
      </c>
      <c r="G7350" s="2" t="s">
        <v>1145</v>
      </c>
      <c r="H7350" s="2" t="s">
        <v>12</v>
      </c>
      <c r="I7350" s="2" t="s">
        <v>1190</v>
      </c>
      <c r="J7350" s="3">
        <v>1</v>
      </c>
      <c r="K7350" s="5"/>
    </row>
    <row r="7351" spans="1:11">
      <c r="A7351" s="2" t="s">
        <v>481</v>
      </c>
      <c r="B7351" s="2" t="s">
        <v>482</v>
      </c>
      <c r="C7351" s="4">
        <v>45597</v>
      </c>
      <c r="D7351" s="2" t="s">
        <v>1441</v>
      </c>
      <c r="E7351" s="2" t="s">
        <v>1791</v>
      </c>
      <c r="F7351" s="2">
        <v>9.1300000000000008</v>
      </c>
      <c r="G7351" s="2" t="s">
        <v>1145</v>
      </c>
      <c r="H7351" s="2" t="s">
        <v>8</v>
      </c>
      <c r="I7351" s="2" t="s">
        <v>1189</v>
      </c>
      <c r="J7351" s="3">
        <v>1</v>
      </c>
      <c r="K7351" s="5"/>
    </row>
    <row r="7352" spans="1:11">
      <c r="A7352" s="2" t="s">
        <v>481</v>
      </c>
      <c r="B7352" s="2" t="s">
        <v>482</v>
      </c>
      <c r="C7352" s="4">
        <v>45597</v>
      </c>
      <c r="D7352" s="2" t="s">
        <v>21</v>
      </c>
      <c r="E7352" s="2" t="s">
        <v>1791</v>
      </c>
      <c r="F7352" s="2">
        <v>9.1300000000000008</v>
      </c>
      <c r="G7352" s="2" t="s">
        <v>1145</v>
      </c>
      <c r="H7352" s="2" t="s">
        <v>12</v>
      </c>
      <c r="I7352" s="2" t="s">
        <v>1190</v>
      </c>
      <c r="J7352" s="3">
        <v>7</v>
      </c>
      <c r="K7352" s="5"/>
    </row>
    <row r="7353" spans="1:11">
      <c r="A7353" s="2" t="s">
        <v>481</v>
      </c>
      <c r="B7353" s="2" t="s">
        <v>482</v>
      </c>
      <c r="C7353" s="4">
        <v>45597</v>
      </c>
      <c r="D7353" s="2" t="s">
        <v>28</v>
      </c>
      <c r="E7353" s="2" t="s">
        <v>1791</v>
      </c>
      <c r="F7353" s="2">
        <v>9.1300000000000008</v>
      </c>
      <c r="G7353" s="2" t="s">
        <v>1145</v>
      </c>
      <c r="H7353" s="2" t="s">
        <v>12</v>
      </c>
      <c r="I7353" s="2" t="s">
        <v>1190</v>
      </c>
      <c r="J7353" s="3">
        <v>10</v>
      </c>
      <c r="K7353" s="5"/>
    </row>
  </sheetData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22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A66E1B1F-4CD1-4F41-9FA8-647C1664BB5F}"/>
</file>

<file path=customXml/itemProps2.xml><?xml version="1.0" encoding="utf-8"?>
<ds:datastoreItem xmlns:ds="http://schemas.openxmlformats.org/officeDocument/2006/customXml" ds:itemID="{B5020219-1B2B-43FF-8263-88367766F444}"/>
</file>

<file path=customXml/itemProps3.xml><?xml version="1.0" encoding="utf-8"?>
<ds:datastoreItem xmlns:ds="http://schemas.openxmlformats.org/officeDocument/2006/customXml" ds:itemID="{F65CC0F8-934B-49CD-98E5-51D52FF20CFC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Metadatos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Basededatos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Noviembre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2025-04-24T16:09:29Z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